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35" windowWidth="19440" windowHeight="9780" tabRatio="911"/>
  </bookViews>
  <sheets>
    <sheet name="National" sheetId="1" r:id="rId1"/>
    <sheet name="AK" sheetId="2" r:id="rId2"/>
    <sheet name="AL" sheetId="3" r:id="rId3"/>
    <sheet name="AR" sheetId="4" r:id="rId4"/>
    <sheet name="AZ" sheetId="5" r:id="rId5"/>
    <sheet name="CA" sheetId="6" r:id="rId6"/>
    <sheet name="CO" sheetId="7" r:id="rId7"/>
    <sheet name="CT" sheetId="8" r:id="rId8"/>
    <sheet name="DC" sheetId="9" r:id="rId9"/>
    <sheet name="DE" sheetId="10" r:id="rId10"/>
    <sheet name="FL" sheetId="11" r:id="rId11"/>
    <sheet name="GA" sheetId="12" r:id="rId12"/>
    <sheet name="HI" sheetId="13" r:id="rId13"/>
    <sheet name="IA" sheetId="14" r:id="rId14"/>
    <sheet name="ID" sheetId="15" r:id="rId15"/>
    <sheet name="IL" sheetId="16" r:id="rId16"/>
    <sheet name="IN" sheetId="17" r:id="rId17"/>
    <sheet name="KS" sheetId="18" r:id="rId18"/>
    <sheet name="KY" sheetId="19" r:id="rId19"/>
    <sheet name="LA" sheetId="20" r:id="rId20"/>
    <sheet name="MA" sheetId="21" r:id="rId21"/>
    <sheet name="MD" sheetId="22" r:id="rId22"/>
    <sheet name="ME" sheetId="23" r:id="rId23"/>
    <sheet name="MI" sheetId="24" r:id="rId24"/>
    <sheet name="MN" sheetId="25" r:id="rId25"/>
    <sheet name="MO" sheetId="26" r:id="rId26"/>
    <sheet name="MS" sheetId="27" r:id="rId27"/>
    <sheet name="MT" sheetId="28" r:id="rId28"/>
    <sheet name="NC" sheetId="29" r:id="rId29"/>
    <sheet name="ND" sheetId="30" r:id="rId30"/>
    <sheet name="NE" sheetId="31" r:id="rId31"/>
    <sheet name="NH" sheetId="32" r:id="rId32"/>
    <sheet name="NJ" sheetId="33" r:id="rId33"/>
    <sheet name="NM" sheetId="34" r:id="rId34"/>
    <sheet name="NV" sheetId="35" r:id="rId35"/>
    <sheet name="NY" sheetId="36" r:id="rId36"/>
    <sheet name="OH" sheetId="37" r:id="rId37"/>
    <sheet name="OR" sheetId="38" r:id="rId38"/>
    <sheet name="PA" sheetId="39" r:id="rId39"/>
    <sheet name="RI" sheetId="40" r:id="rId40"/>
    <sheet name="SC" sheetId="41" r:id="rId41"/>
    <sheet name="SD" sheetId="42" r:id="rId42"/>
    <sheet name="TN" sheetId="43" r:id="rId43"/>
    <sheet name="TX" sheetId="44" r:id="rId44"/>
    <sheet name="UT" sheetId="45" r:id="rId45"/>
    <sheet name="VA" sheetId="46" r:id="rId46"/>
    <sheet name="VT" sheetId="47" r:id="rId47"/>
    <sheet name="WA" sheetId="48" r:id="rId48"/>
    <sheet name="WI" sheetId="49" r:id="rId49"/>
    <sheet name="WV" sheetId="50" r:id="rId50"/>
    <sheet name="WY" sheetId="51" r:id="rId51"/>
  </sheets>
  <definedNames>
    <definedName name="_xlnm.Print_Area" localSheetId="0">National!$A$1:$AP$55</definedName>
  </definedNames>
  <calcPr calcId="145621"/>
  <customWorkbookViews>
    <customWorkbookView name="taylornc - Personal View" guid="{32961CA0-39C0-4D62-B563-F49551B9AD58}" mergeInterval="0" personalView="1" maximized="1" xWindow="1" yWindow="1" windowWidth="1600" windowHeight="709" activeSheetId="35"/>
    <customWorkbookView name="Sam Brown - Personal View" guid="{93C47C55-29AC-4460-AFFA-0C6C0D9989E5}" mergeInterval="0" personalView="1" maximized="1" xWindow="1" yWindow="1" windowWidth="1440" windowHeight="670" activeSheetId="23"/>
  </customWorkbookViews>
</workbook>
</file>

<file path=xl/calcChain.xml><?xml version="1.0" encoding="utf-8"?>
<calcChain xmlns="http://schemas.openxmlformats.org/spreadsheetml/2006/main">
  <c r="AI19" i="1" l="1"/>
  <c r="AI19" i="2"/>
  <c r="AI19" i="3"/>
  <c r="AI19" i="4"/>
  <c r="AI19" i="5"/>
  <c r="AI19" i="6"/>
  <c r="AI19" i="7"/>
  <c r="AI19" i="8"/>
  <c r="AI19" i="9"/>
  <c r="AI19" i="10"/>
  <c r="AI19" i="11"/>
  <c r="AI19" i="12"/>
  <c r="AI19" i="13"/>
  <c r="AI19" i="14"/>
  <c r="AI19" i="15"/>
  <c r="AI19" i="16"/>
  <c r="AI19" i="17"/>
  <c r="AI19" i="18"/>
  <c r="AI19" i="19"/>
  <c r="AI19" i="20"/>
  <c r="AI19" i="21"/>
  <c r="AI19" i="22"/>
  <c r="AI19" i="23"/>
  <c r="AI19" i="24"/>
  <c r="AI19" i="25"/>
  <c r="AI19" i="26"/>
  <c r="AI19" i="27"/>
  <c r="AI19" i="28"/>
  <c r="AI19" i="29"/>
  <c r="AI19" i="30"/>
  <c r="AI19" i="31"/>
  <c r="AI19" i="32"/>
  <c r="AI19" i="33"/>
  <c r="AI19" i="34"/>
  <c r="AI19" i="35"/>
  <c r="AI19" i="36"/>
  <c r="AI19" i="37"/>
  <c r="AI19" i="38"/>
  <c r="AI19" i="39"/>
  <c r="AI19" i="40"/>
  <c r="AI19" i="41"/>
  <c r="AI19" i="42"/>
  <c r="AI19" i="43"/>
  <c r="AI19" i="44"/>
  <c r="AI19" i="45"/>
  <c r="AI19" i="46"/>
  <c r="AI19" i="47"/>
  <c r="AI19" i="48"/>
  <c r="AI19" i="49"/>
  <c r="AI19" i="50"/>
  <c r="AI19" i="51"/>
  <c r="AA19" i="1"/>
  <c r="AA19" i="2"/>
  <c r="AA19" i="3"/>
  <c r="AA19" i="4"/>
  <c r="AA19" i="5"/>
  <c r="AA19" i="6"/>
  <c r="AA19" i="7"/>
  <c r="AA19" i="8"/>
  <c r="AA19" i="9"/>
  <c r="AA19" i="10"/>
  <c r="AA19" i="11"/>
  <c r="AA19" i="12"/>
  <c r="AA19" i="13"/>
  <c r="AA19" i="14"/>
  <c r="AA19" i="15"/>
  <c r="AA19" i="16"/>
  <c r="AA19" i="17"/>
  <c r="AA19" i="18"/>
  <c r="AA19" i="19"/>
  <c r="AA19" i="20"/>
  <c r="AA19" i="21"/>
  <c r="AA19" i="22"/>
  <c r="AA19" i="23"/>
  <c r="AA19" i="24"/>
  <c r="AA19" i="25"/>
  <c r="AA19" i="26"/>
  <c r="AA19" i="27"/>
  <c r="AA19" i="28"/>
  <c r="AA19" i="29"/>
  <c r="AA19" i="30"/>
  <c r="AA19" i="31"/>
  <c r="AA19" i="32"/>
  <c r="AA19" i="33"/>
  <c r="AA19" i="34"/>
  <c r="AA19" i="35"/>
  <c r="AA19" i="36"/>
  <c r="AA19" i="37"/>
  <c r="AA19" i="38"/>
  <c r="AA19" i="39"/>
  <c r="AA19" i="40"/>
  <c r="AA19" i="41"/>
  <c r="AA19" i="42"/>
  <c r="AA19" i="43"/>
  <c r="AA19" i="44"/>
  <c r="AA19" i="45"/>
  <c r="AA19" i="46"/>
  <c r="AA19" i="47"/>
  <c r="AA19" i="48"/>
  <c r="AA19" i="49"/>
  <c r="AA19" i="50"/>
  <c r="AA19" i="51"/>
  <c r="S19" i="1"/>
  <c r="S19" i="2"/>
  <c r="S19" i="3"/>
  <c r="S19" i="4"/>
  <c r="S19" i="5"/>
  <c r="S19" i="6"/>
  <c r="S19" i="7"/>
  <c r="S19" i="8"/>
  <c r="S19" i="9"/>
  <c r="S19" i="10"/>
  <c r="S19" i="11"/>
  <c r="S19" i="12"/>
  <c r="S19" i="13"/>
  <c r="S19" i="14"/>
  <c r="S19" i="15"/>
  <c r="S19" i="16"/>
  <c r="S19" i="17"/>
  <c r="S19" i="18"/>
  <c r="S19" i="19"/>
  <c r="S19" i="20"/>
  <c r="S19" i="21"/>
  <c r="S19" i="22"/>
  <c r="S19" i="23"/>
  <c r="S19" i="24"/>
  <c r="S19" i="25"/>
  <c r="S19" i="26"/>
  <c r="S19" i="27"/>
  <c r="S19" i="28"/>
  <c r="S19" i="29"/>
  <c r="S19" i="30"/>
  <c r="S19" i="31"/>
  <c r="S19" i="32"/>
  <c r="S19" i="33"/>
  <c r="S19" i="34"/>
  <c r="S19" i="35"/>
  <c r="S19" i="36"/>
  <c r="S19" i="37"/>
  <c r="S19" i="38"/>
  <c r="S19" i="39"/>
  <c r="S19" i="40"/>
  <c r="S19" i="41"/>
  <c r="S19" i="42"/>
  <c r="S19" i="43"/>
  <c r="S19" i="44"/>
  <c r="S19" i="45"/>
  <c r="S19" i="46"/>
  <c r="S19" i="47"/>
  <c r="S19" i="48"/>
  <c r="S19" i="49"/>
  <c r="S19" i="50"/>
  <c r="S19" i="51"/>
  <c r="K19" i="1"/>
  <c r="K19" i="2"/>
  <c r="K19" i="3"/>
  <c r="K19" i="4"/>
  <c r="K19" i="5"/>
  <c r="K19" i="6"/>
  <c r="K19" i="7"/>
  <c r="K19" i="8"/>
  <c r="K19" i="9"/>
  <c r="K19" i="10"/>
  <c r="K19" i="11"/>
  <c r="K19" i="12"/>
  <c r="K19" i="13"/>
  <c r="K19" i="14"/>
  <c r="K19" i="15"/>
  <c r="K19" i="16"/>
  <c r="K19" i="17"/>
  <c r="K19" i="18"/>
  <c r="K19" i="19"/>
  <c r="K19" i="20"/>
  <c r="K19" i="21"/>
  <c r="K19" i="22"/>
  <c r="K19" i="23"/>
  <c r="K19" i="24"/>
  <c r="K19" i="25"/>
  <c r="K19" i="26"/>
  <c r="K19" i="27"/>
  <c r="K19" i="28"/>
  <c r="K19" i="29"/>
  <c r="K19" i="30"/>
  <c r="K19" i="31"/>
  <c r="K19" i="32"/>
  <c r="K19" i="33"/>
  <c r="K19" i="34"/>
  <c r="K19" i="35"/>
  <c r="K19" i="36"/>
  <c r="K19" i="37"/>
  <c r="K19" i="38"/>
  <c r="K19" i="39"/>
  <c r="K19" i="40"/>
  <c r="K19" i="41"/>
  <c r="K19" i="42"/>
  <c r="K19" i="43"/>
  <c r="K19" i="44"/>
  <c r="K19" i="45"/>
  <c r="K19" i="46"/>
  <c r="K19" i="47"/>
  <c r="K19" i="48"/>
  <c r="K19" i="49"/>
  <c r="K19" i="50"/>
  <c r="K19" i="51"/>
  <c r="C19" i="1"/>
  <c r="C19" i="2"/>
  <c r="C19" i="3"/>
  <c r="C19" i="4"/>
  <c r="C19" i="5"/>
  <c r="C19" i="6"/>
  <c r="C19" i="7"/>
  <c r="C19" i="8"/>
  <c r="C19" i="9"/>
  <c r="C19" i="10"/>
  <c r="C19" i="11"/>
  <c r="C19" i="12"/>
  <c r="C19" i="13"/>
  <c r="C19" i="14"/>
  <c r="C19" i="15"/>
  <c r="C19" i="16"/>
  <c r="C19" i="17"/>
  <c r="C19" i="18"/>
  <c r="C19" i="19"/>
  <c r="C19" i="20"/>
  <c r="C19" i="21"/>
  <c r="C19" i="22"/>
  <c r="C19" i="23"/>
  <c r="C19" i="24"/>
  <c r="C19" i="25"/>
  <c r="C19" i="26"/>
  <c r="C19" i="27"/>
  <c r="C19" i="28"/>
  <c r="C19" i="29"/>
  <c r="C19" i="30"/>
  <c r="C19" i="31"/>
  <c r="C19" i="32"/>
  <c r="C19" i="33"/>
  <c r="C19" i="34"/>
  <c r="C19" i="35"/>
  <c r="C19" i="36"/>
  <c r="C19" i="37"/>
  <c r="C19" i="38"/>
  <c r="C19" i="39"/>
  <c r="C19" i="40"/>
  <c r="C19" i="41"/>
  <c r="C19" i="42"/>
  <c r="C19" i="43"/>
  <c r="C19" i="44"/>
  <c r="C19" i="45"/>
  <c r="C19" i="46"/>
  <c r="C19" i="47"/>
  <c r="C19" i="48"/>
  <c r="C19" i="49"/>
  <c r="C19" i="50"/>
  <c r="C19" i="51"/>
  <c r="AC19" i="22" l="1"/>
  <c r="AC19" i="50"/>
  <c r="AK19" i="9"/>
  <c r="AK19" i="13"/>
  <c r="AK19" i="17"/>
  <c r="AK19" i="28"/>
  <c r="AK19" i="32"/>
  <c r="AK19" i="38"/>
  <c r="AK19" i="41"/>
  <c r="AK19" i="42"/>
  <c r="AK19" i="45"/>
  <c r="AK19" i="46"/>
  <c r="AB19" i="3"/>
  <c r="AC19" i="3" s="1"/>
  <c r="AB19" i="4"/>
  <c r="AC19" i="4" s="1"/>
  <c r="AB19" i="5"/>
  <c r="AC19" i="5" s="1"/>
  <c r="AB19" i="6"/>
  <c r="AC19" i="6" s="1"/>
  <c r="AB19" i="7"/>
  <c r="AC19" i="7" s="1"/>
  <c r="AB19" i="8"/>
  <c r="AC19" i="8" s="1"/>
  <c r="AB19" i="9"/>
  <c r="AC19" i="9" s="1"/>
  <c r="AB19" i="10"/>
  <c r="AC19" i="10" s="1"/>
  <c r="AB19" i="11"/>
  <c r="AC19" i="11" s="1"/>
  <c r="AB19" i="12"/>
  <c r="AC19" i="12" s="1"/>
  <c r="AB19" i="13"/>
  <c r="AC19" i="13" s="1"/>
  <c r="AB19" i="14"/>
  <c r="AC19" i="14" s="1"/>
  <c r="AB19" i="15"/>
  <c r="AC19" i="15" s="1"/>
  <c r="AB19" i="16"/>
  <c r="AC19" i="16" s="1"/>
  <c r="AB19" i="17"/>
  <c r="AC19" i="17" s="1"/>
  <c r="AB19" i="18"/>
  <c r="AC19" i="18" s="1"/>
  <c r="AB19" i="19"/>
  <c r="AC19" i="19" s="1"/>
  <c r="AB19" i="20"/>
  <c r="AC19" i="20" s="1"/>
  <c r="AB19" i="21"/>
  <c r="AC19" i="21" s="1"/>
  <c r="AB19" i="22"/>
  <c r="AB19" i="23"/>
  <c r="AC19" i="23" s="1"/>
  <c r="AB19" i="24"/>
  <c r="AC19" i="24" s="1"/>
  <c r="AB19" i="25"/>
  <c r="AC19" i="25" s="1"/>
  <c r="AB19" i="26"/>
  <c r="AC19" i="26" s="1"/>
  <c r="AB19" i="27"/>
  <c r="AC19" i="27" s="1"/>
  <c r="AB19" i="28"/>
  <c r="AB19" i="29"/>
  <c r="AC19" i="29" s="1"/>
  <c r="AB19" i="30"/>
  <c r="AB19" i="31"/>
  <c r="AB19" i="32"/>
  <c r="AC19" i="32" s="1"/>
  <c r="AB19" i="33"/>
  <c r="AC19" i="33" s="1"/>
  <c r="AB19" i="34"/>
  <c r="AC19" i="34" s="1"/>
  <c r="AB19" i="35"/>
  <c r="AC19" i="35" s="1"/>
  <c r="AB19" i="36"/>
  <c r="AC19" i="36" s="1"/>
  <c r="AB19" i="37"/>
  <c r="AC19" i="37" s="1"/>
  <c r="AB19" i="38"/>
  <c r="AC19" i="38" s="1"/>
  <c r="AB19" i="39"/>
  <c r="AC19" i="39" s="1"/>
  <c r="AB19" i="40"/>
  <c r="AC19" i="40" s="1"/>
  <c r="AB19" i="41"/>
  <c r="AC19" i="41" s="1"/>
  <c r="AB19" i="42"/>
  <c r="AB19" i="43"/>
  <c r="AC19" i="43" s="1"/>
  <c r="AB19" i="44"/>
  <c r="AC19" i="44" s="1"/>
  <c r="AB19" i="45"/>
  <c r="AC19" i="45" s="1"/>
  <c r="AB19" i="46"/>
  <c r="AC19" i="46" s="1"/>
  <c r="AB19" i="47"/>
  <c r="AB19" i="48"/>
  <c r="AC19" i="48" s="1"/>
  <c r="AB19" i="49"/>
  <c r="AC19" i="49" s="1"/>
  <c r="AB19" i="50"/>
  <c r="AB19" i="51"/>
  <c r="AB19" i="2"/>
  <c r="AJ19" i="3"/>
  <c r="AK19" i="3" s="1"/>
  <c r="AJ19" i="4"/>
  <c r="AK19" i="4" s="1"/>
  <c r="AJ19" i="5"/>
  <c r="AK19" i="5" s="1"/>
  <c r="AJ19" i="6"/>
  <c r="AK19" i="6" s="1"/>
  <c r="AJ19" i="7"/>
  <c r="AK19" i="7" s="1"/>
  <c r="AJ19" i="8"/>
  <c r="AK19" i="8" s="1"/>
  <c r="AJ19" i="9"/>
  <c r="AJ19" i="10"/>
  <c r="AK19" i="10" s="1"/>
  <c r="AJ19" i="11"/>
  <c r="AK19" i="11" s="1"/>
  <c r="AJ19" i="12"/>
  <c r="AK19" i="12" s="1"/>
  <c r="AJ19" i="13"/>
  <c r="AJ19" i="14"/>
  <c r="AK19" i="14" s="1"/>
  <c r="AJ19" i="15"/>
  <c r="AK19" i="15" s="1"/>
  <c r="AJ19" i="16"/>
  <c r="AK19" i="16" s="1"/>
  <c r="AJ19" i="17"/>
  <c r="AJ19" i="18"/>
  <c r="AK19" i="18" s="1"/>
  <c r="AJ19" i="19"/>
  <c r="AK19" i="19" s="1"/>
  <c r="AJ19" i="20"/>
  <c r="AK19" i="20" s="1"/>
  <c r="AJ19" i="21"/>
  <c r="AK19" i="21" s="1"/>
  <c r="AJ19" i="22"/>
  <c r="AK19" i="22" s="1"/>
  <c r="AJ19" i="23"/>
  <c r="AK19" i="23" s="1"/>
  <c r="AJ19" i="24"/>
  <c r="AK19" i="24" s="1"/>
  <c r="AJ19" i="25"/>
  <c r="AK19" i="25" s="1"/>
  <c r="AJ19" i="26"/>
  <c r="AK19" i="26" s="1"/>
  <c r="AJ19" i="27"/>
  <c r="AK19" i="27" s="1"/>
  <c r="AJ19" i="28"/>
  <c r="AJ19" i="29"/>
  <c r="AK19" i="29" s="1"/>
  <c r="AJ19" i="30"/>
  <c r="AK19" i="30" s="1"/>
  <c r="AJ19" i="31"/>
  <c r="AK19" i="31" s="1"/>
  <c r="AJ19" i="32"/>
  <c r="AJ19" i="33"/>
  <c r="AK19" i="33" s="1"/>
  <c r="AJ19" i="34"/>
  <c r="AK19" i="34" s="1"/>
  <c r="AJ19" i="35"/>
  <c r="AK19" i="35" s="1"/>
  <c r="AJ19" i="36"/>
  <c r="AK19" i="36" s="1"/>
  <c r="AJ19" i="37"/>
  <c r="AK19" i="37" s="1"/>
  <c r="AJ19" i="38"/>
  <c r="AJ19" i="39"/>
  <c r="AK19" i="39" s="1"/>
  <c r="AJ19" i="40"/>
  <c r="AK19" i="40" s="1"/>
  <c r="AJ19" i="41"/>
  <c r="AJ19" i="42"/>
  <c r="AJ19" i="43"/>
  <c r="AK19" i="43" s="1"/>
  <c r="AJ19" i="44"/>
  <c r="AK19" i="44" s="1"/>
  <c r="AJ19" i="45"/>
  <c r="AJ19" i="46"/>
  <c r="AJ19" i="47"/>
  <c r="AK19" i="47" s="1"/>
  <c r="AJ19" i="48"/>
  <c r="AK19" i="48" s="1"/>
  <c r="AJ19" i="49"/>
  <c r="AK19" i="49" s="1"/>
  <c r="AJ19" i="50"/>
  <c r="AK19" i="50" s="1"/>
  <c r="AJ19" i="51"/>
  <c r="AK19" i="51" s="1"/>
  <c r="AJ19" i="2"/>
  <c r="AK19" i="2" s="1"/>
  <c r="T19" i="3"/>
  <c r="U19" i="3" s="1"/>
  <c r="L19" i="3"/>
  <c r="D19" i="3"/>
  <c r="T19" i="4"/>
  <c r="L19" i="4"/>
  <c r="D19" i="4"/>
  <c r="T19" i="5"/>
  <c r="L19" i="5"/>
  <c r="M19" i="5" s="1"/>
  <c r="D19" i="5"/>
  <c r="T19" i="6"/>
  <c r="U19" i="6" s="1"/>
  <c r="L19" i="6"/>
  <c r="M19" i="6" s="1"/>
  <c r="D19" i="6"/>
  <c r="T19" i="7"/>
  <c r="U19" i="7" s="1"/>
  <c r="L19" i="7"/>
  <c r="D19" i="7"/>
  <c r="T19" i="8"/>
  <c r="L19" i="8"/>
  <c r="D19" i="8"/>
  <c r="E19" i="8" s="1"/>
  <c r="T19" i="9"/>
  <c r="L19" i="9"/>
  <c r="M19" i="9" s="1"/>
  <c r="D19" i="9"/>
  <c r="T19" i="10"/>
  <c r="U19" i="10" s="1"/>
  <c r="L19" i="10"/>
  <c r="M19" i="10" s="1"/>
  <c r="D19" i="10"/>
  <c r="T19" i="11"/>
  <c r="U19" i="11" s="1"/>
  <c r="L19" i="11"/>
  <c r="D19" i="11"/>
  <c r="T19" i="12"/>
  <c r="L19" i="12"/>
  <c r="D19" i="12"/>
  <c r="E19" i="12" s="1"/>
  <c r="T19" i="13"/>
  <c r="L19" i="13"/>
  <c r="M19" i="13"/>
  <c r="D19" i="13"/>
  <c r="E19" i="13" s="1"/>
  <c r="T19" i="14"/>
  <c r="L19" i="14"/>
  <c r="M19" i="14" s="1"/>
  <c r="D19" i="14"/>
  <c r="T19" i="15"/>
  <c r="L19" i="15"/>
  <c r="D19" i="15"/>
  <c r="T19" i="16"/>
  <c r="L19" i="16"/>
  <c r="D19" i="16"/>
  <c r="E19" i="16" s="1"/>
  <c r="T19" i="17"/>
  <c r="L19" i="17"/>
  <c r="D19" i="17"/>
  <c r="E19" i="17"/>
  <c r="T19" i="18"/>
  <c r="U19" i="18" s="1"/>
  <c r="L19" i="18"/>
  <c r="D19" i="18"/>
  <c r="T19" i="19"/>
  <c r="U19" i="19" s="1"/>
  <c r="L19" i="19"/>
  <c r="D19" i="19"/>
  <c r="T19" i="20"/>
  <c r="L19" i="20"/>
  <c r="D19" i="20"/>
  <c r="T19" i="21"/>
  <c r="U19" i="21" s="1"/>
  <c r="L19" i="21"/>
  <c r="M19" i="21" s="1"/>
  <c r="D19" i="21"/>
  <c r="T19" i="22"/>
  <c r="U19" i="22" s="1"/>
  <c r="L19" i="22"/>
  <c r="M19" i="22" s="1"/>
  <c r="D19" i="22"/>
  <c r="T19" i="23"/>
  <c r="U19" i="23"/>
  <c r="L19" i="23"/>
  <c r="D19" i="23"/>
  <c r="T19" i="24"/>
  <c r="L19" i="24"/>
  <c r="M19" i="24"/>
  <c r="D19" i="24"/>
  <c r="E19" i="24" s="1"/>
  <c r="T19" i="25"/>
  <c r="L19" i="25"/>
  <c r="M19" i="25" s="1"/>
  <c r="D19" i="25"/>
  <c r="E19" i="25" s="1"/>
  <c r="T19" i="26"/>
  <c r="U19" i="26" s="1"/>
  <c r="L19" i="26"/>
  <c r="M19" i="26" s="1"/>
  <c r="D19" i="26"/>
  <c r="T19" i="27"/>
  <c r="U19" i="27" s="1"/>
  <c r="L19" i="27"/>
  <c r="D19" i="27"/>
  <c r="E19" i="27" s="1"/>
  <c r="T19" i="28"/>
  <c r="U19" i="28" s="1"/>
  <c r="L19" i="28"/>
  <c r="D19" i="28"/>
  <c r="E19" i="28" s="1"/>
  <c r="T19" i="29"/>
  <c r="L19" i="29"/>
  <c r="M19" i="29"/>
  <c r="D19" i="29"/>
  <c r="E19" i="29"/>
  <c r="T19" i="30"/>
  <c r="L19" i="30"/>
  <c r="D19" i="30"/>
  <c r="T19" i="31"/>
  <c r="L19" i="31"/>
  <c r="M19" i="31" s="1"/>
  <c r="D19" i="31"/>
  <c r="T19" i="32"/>
  <c r="L19" i="32"/>
  <c r="D19" i="32"/>
  <c r="E19" i="32"/>
  <c r="T19" i="33"/>
  <c r="L19" i="33"/>
  <c r="D19" i="33"/>
  <c r="E19" i="33" s="1"/>
  <c r="T19" i="34"/>
  <c r="U19" i="34" s="1"/>
  <c r="L19" i="34"/>
  <c r="D19" i="34"/>
  <c r="E19" i="34" s="1"/>
  <c r="T19" i="35"/>
  <c r="U19" i="35" s="1"/>
  <c r="L19" i="35"/>
  <c r="D19" i="35"/>
  <c r="T19" i="36"/>
  <c r="L19" i="36"/>
  <c r="D19" i="36"/>
  <c r="T19" i="37"/>
  <c r="U19" i="37" s="1"/>
  <c r="L19" i="37"/>
  <c r="M19" i="37" s="1"/>
  <c r="D19" i="37"/>
  <c r="T19" i="38"/>
  <c r="U19" i="38" s="1"/>
  <c r="L19" i="38"/>
  <c r="M19" i="38" s="1"/>
  <c r="D19" i="38"/>
  <c r="T19" i="39"/>
  <c r="U19" i="39"/>
  <c r="L19" i="39"/>
  <c r="D19" i="39"/>
  <c r="T19" i="40"/>
  <c r="L19" i="40"/>
  <c r="M19" i="40"/>
  <c r="D19" i="40"/>
  <c r="E19" i="40" s="1"/>
  <c r="T19" i="41"/>
  <c r="L19" i="41"/>
  <c r="M19" i="41" s="1"/>
  <c r="D19" i="41"/>
  <c r="E19" i="41" s="1"/>
  <c r="T19" i="42"/>
  <c r="L19" i="42"/>
  <c r="M19" i="42"/>
  <c r="D19" i="42"/>
  <c r="T19" i="43"/>
  <c r="U19" i="43" s="1"/>
  <c r="L19" i="43"/>
  <c r="D19" i="43"/>
  <c r="E19" i="43" s="1"/>
  <c r="T19" i="44"/>
  <c r="U19" i="44" s="1"/>
  <c r="L19" i="44"/>
  <c r="D19" i="44"/>
  <c r="E19" i="44"/>
  <c r="T19" i="45"/>
  <c r="L19" i="45"/>
  <c r="M19" i="45" s="1"/>
  <c r="D19" i="45"/>
  <c r="E19" i="45" s="1"/>
  <c r="T19" i="46"/>
  <c r="L19" i="46"/>
  <c r="M19" i="46" s="1"/>
  <c r="D19" i="46"/>
  <c r="T19" i="47"/>
  <c r="L19" i="47"/>
  <c r="M19" i="47"/>
  <c r="D19" i="47"/>
  <c r="T19" i="48"/>
  <c r="L19" i="48"/>
  <c r="D19" i="48"/>
  <c r="E19" i="48" s="1"/>
  <c r="T19" i="49"/>
  <c r="L19" i="49"/>
  <c r="D19" i="49"/>
  <c r="E19" i="49" s="1"/>
  <c r="U19" i="50"/>
  <c r="T19" i="50"/>
  <c r="L19" i="50"/>
  <c r="D19" i="50"/>
  <c r="E19" i="50"/>
  <c r="T19" i="51"/>
  <c r="U19" i="51" s="1"/>
  <c r="L19" i="51"/>
  <c r="D19" i="51"/>
  <c r="T19" i="2"/>
  <c r="L19" i="2"/>
  <c r="D19" i="2"/>
  <c r="D19" i="1"/>
  <c r="E19" i="1" s="1"/>
  <c r="AJ19" i="1"/>
  <c r="AB19" i="1"/>
  <c r="T19" i="1"/>
  <c r="L19" i="1"/>
  <c r="E19" i="2" l="1"/>
  <c r="M19" i="49"/>
  <c r="U19" i="46"/>
  <c r="E19" i="42"/>
  <c r="E19" i="36"/>
  <c r="U19" i="31"/>
  <c r="U19" i="20"/>
  <c r="U19" i="14"/>
  <c r="E19" i="5"/>
  <c r="E19" i="4"/>
  <c r="M19" i="48"/>
  <c r="U19" i="45"/>
  <c r="E19" i="35"/>
  <c r="M19" i="32"/>
  <c r="U19" i="29"/>
  <c r="U19" i="2"/>
  <c r="M19" i="50"/>
  <c r="M19" i="39"/>
  <c r="E19" i="37"/>
  <c r="U19" i="36"/>
  <c r="M19" i="34"/>
  <c r="M19" i="33"/>
  <c r="E19" i="26"/>
  <c r="M19" i="23"/>
  <c r="E19" i="21"/>
  <c r="E19" i="20"/>
  <c r="M19" i="18"/>
  <c r="M19" i="17"/>
  <c r="U19" i="15"/>
  <c r="M19" i="2"/>
  <c r="U19" i="49"/>
  <c r="U19" i="48"/>
  <c r="E19" i="47"/>
  <c r="E19" i="46"/>
  <c r="M19" i="44"/>
  <c r="M19" i="43"/>
  <c r="U19" i="41"/>
  <c r="E19" i="39"/>
  <c r="E19" i="38"/>
  <c r="U19" i="33"/>
  <c r="E19" i="31"/>
  <c r="M19" i="28"/>
  <c r="M19" i="27"/>
  <c r="U19" i="25"/>
  <c r="M19" i="20"/>
  <c r="U19" i="17"/>
  <c r="M19" i="12"/>
  <c r="M19" i="11"/>
  <c r="E19" i="7"/>
  <c r="M19" i="4"/>
  <c r="M19" i="3"/>
  <c r="U19" i="40"/>
  <c r="M19" i="36"/>
  <c r="M19" i="35"/>
  <c r="U19" i="32"/>
  <c r="U19" i="24"/>
  <c r="E19" i="22"/>
  <c r="M19" i="19"/>
  <c r="U19" i="16"/>
  <c r="E19" i="15"/>
  <c r="E19" i="14"/>
  <c r="U19" i="9"/>
  <c r="U19" i="8"/>
  <c r="E19" i="6"/>
  <c r="E19" i="19"/>
  <c r="E19" i="18"/>
  <c r="M19" i="16"/>
  <c r="M19" i="15"/>
  <c r="U19" i="13"/>
  <c r="U19" i="12"/>
  <c r="E19" i="11"/>
  <c r="E19" i="10"/>
  <c r="M19" i="8"/>
  <c r="M19" i="7"/>
  <c r="U19" i="5"/>
  <c r="U19" i="4"/>
  <c r="E19" i="3"/>
  <c r="M19" i="1" l="1"/>
  <c r="AK19" i="1" l="1"/>
  <c r="AC19" i="1"/>
  <c r="U19" i="1"/>
</calcChain>
</file>

<file path=xl/sharedStrings.xml><?xml version="1.0" encoding="utf-8"?>
<sst xmlns="http://schemas.openxmlformats.org/spreadsheetml/2006/main" count="6273" uniqueCount="111">
  <si>
    <t>CONSUMER RELIEF</t>
  </si>
  <si>
    <t>No. of Borrowers</t>
  </si>
  <si>
    <t>CITI</t>
  </si>
  <si>
    <t>CHASE</t>
  </si>
  <si>
    <t>WELLS</t>
  </si>
  <si>
    <t>State: AK</t>
  </si>
  <si>
    <t>State: AL</t>
  </si>
  <si>
    <t>State: AR</t>
  </si>
  <si>
    <t>State: AZ</t>
  </si>
  <si>
    <t>State: CA</t>
  </si>
  <si>
    <t>State: CO</t>
  </si>
  <si>
    <t>State: CT</t>
  </si>
  <si>
    <t>State: DC</t>
  </si>
  <si>
    <t>State: DE</t>
  </si>
  <si>
    <t>State: FL</t>
  </si>
  <si>
    <t>State: GA</t>
  </si>
  <si>
    <t>State: HI</t>
  </si>
  <si>
    <t>State: IA</t>
  </si>
  <si>
    <t>State: ID</t>
  </si>
  <si>
    <t>State: IL</t>
  </si>
  <si>
    <t>State: IN</t>
  </si>
  <si>
    <t>State: KS</t>
  </si>
  <si>
    <t>State: KY</t>
  </si>
  <si>
    <t>State: LA</t>
  </si>
  <si>
    <t>State: MA</t>
  </si>
  <si>
    <t>State: MD</t>
  </si>
  <si>
    <t>State: MI</t>
  </si>
  <si>
    <t>State: MN</t>
  </si>
  <si>
    <t>State: MO</t>
  </si>
  <si>
    <t>State: MS</t>
  </si>
  <si>
    <t>State: MT</t>
  </si>
  <si>
    <t>State: NC</t>
  </si>
  <si>
    <t>State: ND</t>
  </si>
  <si>
    <t>State: NE</t>
  </si>
  <si>
    <t>State: NH</t>
  </si>
  <si>
    <t>State: NJ</t>
  </si>
  <si>
    <t>State: NM</t>
  </si>
  <si>
    <t>State: NV</t>
  </si>
  <si>
    <t>State: NY</t>
  </si>
  <si>
    <t>State: OH</t>
  </si>
  <si>
    <t>State: OR</t>
  </si>
  <si>
    <t>State: PA</t>
  </si>
  <si>
    <t>State: RI</t>
  </si>
  <si>
    <t>State: SC</t>
  </si>
  <si>
    <t>State: SD</t>
  </si>
  <si>
    <t>State: TN</t>
  </si>
  <si>
    <t>State: TX</t>
  </si>
  <si>
    <t>State: UT</t>
  </si>
  <si>
    <t>State: VA</t>
  </si>
  <si>
    <t>State: VT</t>
  </si>
  <si>
    <t>State: WA</t>
  </si>
  <si>
    <t>State: WI</t>
  </si>
  <si>
    <t>State: WV</t>
  </si>
  <si>
    <t>State: WY</t>
  </si>
  <si>
    <t>State: ME</t>
  </si>
  <si>
    <t>National Totals</t>
  </si>
  <si>
    <t>Definitions:</t>
  </si>
  <si>
    <t>Average Rate Reduction</t>
  </si>
  <si>
    <t>• Any differences in adding are due to rounding.</t>
  </si>
  <si>
    <t>Notes:</t>
  </si>
  <si>
    <t>Aggregate Amount of Relief/ Benefit</t>
  </si>
  <si>
    <t>Average Loan Balance</t>
  </si>
  <si>
    <t>CONSUMER RELIEF - IN PROCESS</t>
  </si>
  <si>
    <t xml:space="preserve">Refinances Completed </t>
  </si>
  <si>
    <t>ALLY</t>
  </si>
  <si>
    <t>BANK OF AMERICA</t>
  </si>
  <si>
    <t>Average Amount of Relief/Benefit</t>
  </si>
  <si>
    <t>Refinance Solicitations/Offers/Approvals*</t>
  </si>
  <si>
    <t xml:space="preserve">              * Refinance Solicitations/Offers/Approvals represents the first lien mortgages considered for refinancing where loan to value exceeds 80% and would not qualify for Servicer’s generally available refinancing program as of 9/30/11. This includes mandatory solicitation borrowers under 9.a. of Exhibit D.</t>
  </si>
  <si>
    <t>Median Amount of Relief</t>
  </si>
  <si>
    <t>Standard Deviation</t>
  </si>
  <si>
    <t>Avg Mo Pmt Change excl Escrow ($)</t>
  </si>
  <si>
    <t>Avg Mo Pmt Change Excl Escrow (%)</t>
  </si>
  <si>
    <r>
      <t xml:space="preserve">Completed 1st Lien Modification Forgiveness </t>
    </r>
    <r>
      <rPr>
        <vertAlign val="superscript"/>
        <sz val="10"/>
        <rFont val="Calibri"/>
        <family val="2"/>
        <scheme val="minor"/>
      </rPr>
      <t>1</t>
    </r>
  </si>
  <si>
    <r>
      <t xml:space="preserve">Completed Forgiveness of pre 3/1/2012 Forbearance </t>
    </r>
    <r>
      <rPr>
        <vertAlign val="superscript"/>
        <sz val="10"/>
        <rFont val="Calibri"/>
        <family val="2"/>
        <scheme val="minor"/>
      </rPr>
      <t>2</t>
    </r>
  </si>
  <si>
    <r>
      <t xml:space="preserve">Completed 2nd Lien Modification Forgiveness </t>
    </r>
    <r>
      <rPr>
        <vertAlign val="superscript"/>
        <sz val="10"/>
        <rFont val="Calibri"/>
        <family val="2"/>
        <scheme val="minor"/>
      </rPr>
      <t>3</t>
    </r>
  </si>
  <si>
    <r>
      <t xml:space="preserve">Completed 2nd Lien Extinguishments </t>
    </r>
    <r>
      <rPr>
        <vertAlign val="superscript"/>
        <sz val="10"/>
        <rFont val="Calibri"/>
        <family val="2"/>
        <scheme val="minor"/>
      </rPr>
      <t>4</t>
    </r>
  </si>
  <si>
    <r>
      <t xml:space="preserve">Short Sales Completed/Deficiency Forgiven </t>
    </r>
    <r>
      <rPr>
        <vertAlign val="superscript"/>
        <sz val="10"/>
        <rFont val="Calibri"/>
        <family val="2"/>
        <scheme val="minor"/>
      </rPr>
      <t>5</t>
    </r>
  </si>
  <si>
    <r>
      <t xml:space="preserve">Deeds in Lieu Completed/Deficiency Forgiven </t>
    </r>
    <r>
      <rPr>
        <vertAlign val="superscript"/>
        <sz val="10"/>
        <rFont val="Calibri"/>
        <family val="2"/>
        <scheme val="minor"/>
      </rPr>
      <t>6</t>
    </r>
  </si>
  <si>
    <r>
      <t xml:space="preserve">Enhanced Borrower Transitional Funds Paid by Servicer (excess of $1,500) </t>
    </r>
    <r>
      <rPr>
        <vertAlign val="superscript"/>
        <sz val="10"/>
        <rFont val="Calibri"/>
        <family val="2"/>
        <scheme val="minor"/>
      </rPr>
      <t>7</t>
    </r>
  </si>
  <si>
    <r>
      <t xml:space="preserve">Servicer Payments to Unrelated 2nd Lien Holder for Release of 2nd Lien </t>
    </r>
    <r>
      <rPr>
        <vertAlign val="superscript"/>
        <sz val="10"/>
        <rFont val="Calibri"/>
        <family val="2"/>
        <scheme val="minor"/>
      </rPr>
      <t>8</t>
    </r>
  </si>
  <si>
    <r>
      <t xml:space="preserve">Forbearance for Unemployed Borrowers </t>
    </r>
    <r>
      <rPr>
        <vertAlign val="superscript"/>
        <sz val="10"/>
        <rFont val="Calibri"/>
        <family val="2"/>
        <scheme val="minor"/>
      </rPr>
      <t>9</t>
    </r>
  </si>
  <si>
    <r>
      <t xml:space="preserve">Deficiency Waivers </t>
    </r>
    <r>
      <rPr>
        <vertAlign val="superscript"/>
        <sz val="10"/>
        <rFont val="Calibri"/>
        <family val="2"/>
        <scheme val="minor"/>
      </rPr>
      <t>10</t>
    </r>
  </si>
  <si>
    <r>
      <t>Forgiveness of Principal Associated with a Property When No Foreclosure</t>
    </r>
    <r>
      <rPr>
        <vertAlign val="superscript"/>
        <sz val="10"/>
        <rFont val="Calibri"/>
        <family val="2"/>
        <scheme val="minor"/>
      </rPr>
      <t xml:space="preserve"> 11</t>
    </r>
  </si>
  <si>
    <r>
      <t xml:space="preserve">Cash Costs Paid by Servicer for Demolition of Property </t>
    </r>
    <r>
      <rPr>
        <vertAlign val="superscript"/>
        <sz val="10"/>
        <rFont val="Calibri"/>
        <family val="2"/>
        <scheme val="minor"/>
      </rPr>
      <t>12</t>
    </r>
  </si>
  <si>
    <r>
      <t xml:space="preserve">REO Properties Donated </t>
    </r>
    <r>
      <rPr>
        <vertAlign val="superscript"/>
        <sz val="10"/>
        <rFont val="Calibri"/>
        <family val="2"/>
        <scheme val="minor"/>
      </rPr>
      <t>13</t>
    </r>
  </si>
  <si>
    <r>
      <t xml:space="preserve">Refinances Completed - Estimated Consumer Relief </t>
    </r>
    <r>
      <rPr>
        <vertAlign val="superscript"/>
        <sz val="10"/>
        <rFont val="Calibri"/>
        <family val="2"/>
        <scheme val="minor"/>
      </rPr>
      <t>14</t>
    </r>
  </si>
  <si>
    <r>
      <t xml:space="preserve">1st Lien Modification Trials Offered/Approved </t>
    </r>
    <r>
      <rPr>
        <vertAlign val="superscript"/>
        <sz val="10"/>
        <rFont val="Calibri"/>
        <family val="2"/>
        <scheme val="minor"/>
      </rPr>
      <t>15</t>
    </r>
  </si>
  <si>
    <r>
      <rPr>
        <b/>
        <vertAlign val="superscript"/>
        <sz val="10"/>
        <rFont val="Calibri"/>
        <family val="2"/>
        <scheme val="minor"/>
      </rPr>
      <t xml:space="preserve">1  </t>
    </r>
    <r>
      <rPr>
        <sz val="10"/>
        <rFont val="Calibri"/>
        <family val="2"/>
        <scheme val="minor"/>
      </rPr>
      <t>Completed 1st Lien Modification Forgiveness represents finalized first lien principal reduction permanent modifications (including converted trial modifications).</t>
    </r>
  </si>
  <si>
    <r>
      <t xml:space="preserve">2  </t>
    </r>
    <r>
      <rPr>
        <sz val="10"/>
        <rFont val="Calibri"/>
        <family val="2"/>
        <scheme val="minor"/>
      </rPr>
      <t>Completed Forgiveness of pre 3/1/2012 Forbearance represents forgiveness of deferred principal from pre-settlement permanent modification of first lien mortgages. This line is distinct from Completed 1st Lien Modification Forgiveness line item.</t>
    </r>
  </si>
  <si>
    <r>
      <t xml:space="preserve">3  </t>
    </r>
    <r>
      <rPr>
        <sz val="10"/>
        <rFont val="Calibri"/>
        <family val="2"/>
        <scheme val="minor"/>
      </rPr>
      <t>Completed 2nd Lien Modification Forgiveness represents finalized second lien principal reduction permanent modifications.</t>
    </r>
  </si>
  <si>
    <r>
      <t xml:space="preserve">4  </t>
    </r>
    <r>
      <rPr>
        <sz val="10"/>
        <rFont val="Calibri"/>
        <family val="2"/>
        <scheme val="minor"/>
      </rPr>
      <t>Completed 2nd Lien Extinguishments represents finalized second lien mortgage extinguishments (forgiveness of the entire balance and release of lien).</t>
    </r>
  </si>
  <si>
    <r>
      <t xml:space="preserve">5  </t>
    </r>
    <r>
      <rPr>
        <sz val="10"/>
        <rFont val="Calibri"/>
        <family val="2"/>
        <scheme val="minor"/>
      </rPr>
      <t>Short Sales Completed/Deficiency Forgiven represents the forgiveness of first or second lien mortgage remaining balances to facilitate short sale transactions and release of liens.</t>
    </r>
  </si>
  <si>
    <r>
      <t xml:space="preserve">6  </t>
    </r>
    <r>
      <rPr>
        <sz val="10"/>
        <rFont val="Calibri"/>
        <family val="2"/>
        <scheme val="minor"/>
      </rPr>
      <t>Deeds in Lieu Completed/Deficiency Forgiven represents the forgiveness of first or second lien mortgage remaining balances to facilitate transactions in which borrower deeds the residence to Servicer/investor in lieu of foreclosure and release of liens.</t>
    </r>
  </si>
  <si>
    <r>
      <t xml:space="preserve">7  </t>
    </r>
    <r>
      <rPr>
        <sz val="10"/>
        <rFont val="Calibri"/>
        <family val="2"/>
        <scheme val="minor"/>
      </rPr>
      <t>Enhanced Borrower Transitional Funds Paid by Servicer represents transitional funds in an amount greater than $1,500 provided to homeowners to facilitate completion of short sales or deeds in lieu of foreclosure.</t>
    </r>
  </si>
  <si>
    <r>
      <t xml:space="preserve">8 </t>
    </r>
    <r>
      <rPr>
        <sz val="10"/>
        <rFont val="Calibri"/>
        <family val="2"/>
        <scheme val="minor"/>
      </rPr>
      <t xml:space="preserve"> Servicer Payments to Unrelated 2nd Lien Holder for Release of 2nd Lien represents payments to unrelated second lien holders for release of second lien mortgages in connection with short sale or deeds-in-lieu transactions.</t>
    </r>
  </si>
  <si>
    <r>
      <t xml:space="preserve">9 </t>
    </r>
    <r>
      <rPr>
        <sz val="10"/>
        <rFont val="Calibri"/>
        <family val="2"/>
        <scheme val="minor"/>
      </rPr>
      <t xml:space="preserve"> Forbearance for Unemployed Borrowers represents forgiveness of payment arrearages on behalf of unemployed borrowers or traditional forbearance programs for unemployed borrowers to keep them in their homes until they can resume payments.</t>
    </r>
  </si>
  <si>
    <r>
      <t xml:space="preserve">10 </t>
    </r>
    <r>
      <rPr>
        <sz val="10"/>
        <rFont val="Calibri"/>
        <family val="2"/>
        <scheme val="minor"/>
      </rPr>
      <t>Deficiency Waivers represents waiver of valid claims on borrower deficiency balances on first or second lien mortgages and release of liens.</t>
    </r>
  </si>
  <si>
    <r>
      <t>11</t>
    </r>
    <r>
      <rPr>
        <sz val="10"/>
        <rFont val="Calibri"/>
        <family val="2"/>
        <scheme val="minor"/>
      </rPr>
      <t xml:space="preserve"> Forgiveness of Principal Associated with a Property When No Foreclosure represents forgiveness of principal associated with a property and release of liens in connection with a decision not to pursue foreclosure.</t>
    </r>
  </si>
  <si>
    <r>
      <t xml:space="preserve">12 </t>
    </r>
    <r>
      <rPr>
        <sz val="10"/>
        <rFont val="Calibri"/>
        <family val="2"/>
        <scheme val="minor"/>
      </rPr>
      <t>Cash Costs Paid by Servicer for Demolition of Property represents payments to demolish properties to prevent blight.</t>
    </r>
  </si>
  <si>
    <r>
      <t xml:space="preserve">13 </t>
    </r>
    <r>
      <rPr>
        <sz val="10"/>
        <rFont val="Calibri"/>
        <family val="2"/>
        <scheme val="minor"/>
      </rPr>
      <t>REO Properties Donated represents properties owned by Servicers/investors that are donated to municipalities, nonprofits, disabled servicemembers, or families of deceased servicemembers.</t>
    </r>
  </si>
  <si>
    <t>Median Rate Reduction</t>
  </si>
  <si>
    <t>Avg Mo Pmt Change excl Escrow (%)</t>
  </si>
  <si>
    <t>Avg Amount of Relief/Benefit</t>
  </si>
  <si>
    <t xml:space="preserve">    the average unpaid principal loan balance, and the number of borrowers. See below for information on Refinance Solicitations/Offers/Approvals and Refinances Completed by each Servicer.</t>
  </si>
  <si>
    <r>
      <t xml:space="preserve">1st Lien Modification Trials Started/In Process </t>
    </r>
    <r>
      <rPr>
        <vertAlign val="superscript"/>
        <sz val="10"/>
        <rFont val="Calibri"/>
        <family val="2"/>
        <scheme val="minor"/>
      </rPr>
      <t>16</t>
    </r>
  </si>
  <si>
    <r>
      <t xml:space="preserve">15 </t>
    </r>
    <r>
      <rPr>
        <sz val="10"/>
        <rFont val="Calibri"/>
        <family val="2"/>
        <scheme val="minor"/>
      </rPr>
      <t>1st Lien Modification Trials Offered/Approved represents all first lien mortgages where firm modification offers were made to the borrower.</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</si>
  <si>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Settlement</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</si>
  <si>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t>
    </r>
    <r>
      <rPr>
        <b/>
        <vertAlign val="superscript"/>
        <sz val="10"/>
        <rFont val="Calibri"/>
        <family val="2"/>
        <scheme val="minor"/>
      </rPr>
      <t>nt</t>
    </r>
  </si>
  <si>
    <t xml:space="preserve">    per Exhibit D ¶ 9.e.ii.1. and is consistent with what some of the Servicers are reporting in their filings with the U.S. Securities and Exchange Commission. The estimated annual benefit to borrowers is the product of the average annual interest rate reduction,</t>
  </si>
  <si>
    <r>
      <t>16</t>
    </r>
    <r>
      <rPr>
        <sz val="10"/>
        <rFont val="Calibri"/>
        <family val="2"/>
        <scheme val="minor"/>
      </rPr>
      <t xml:space="preserve"> 1st Lien Modification Trials Started/In Process represents all first lien mortgages for which any payment had been made in a trial modification after March 1, 2012. Trial may have been Offered/Approved in current or past quarter.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</si>
</sst>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13" x14ac:knownFonts="1">
    <font>
      <sz val="11"/>
      <color theme="1"/>
      <name val="Calibri"/>
      <family val="2"/>
      <scheme val="minor"/>
    </font>
    <font>
      <sz val="10"/>
      <name val="Arial"/>
      <family val="2"/>
    </font>
    <font>
      <sz val="11"/>
      <color theme="1"/>
      <name val="Calibri"/>
      <family val="2"/>
      <scheme val="minor"/>
    </font>
    <font>
      <sz val="10"/>
      <color indexed="8"/>
      <name val="Arial"/>
      <family val="2"/>
    </font>
    <font>
      <sz val="10"/>
      <color theme="1"/>
      <name val="Arial"/>
      <family val="2"/>
    </font>
    <font>
      <sz val="11"/>
      <name val="Calibri"/>
      <family val="2"/>
      <scheme val="minor"/>
    </font>
    <font>
      <b/>
      <sz val="11"/>
      <name val="Calibri"/>
      <family val="2"/>
      <scheme val="minor"/>
    </font>
    <font>
      <b/>
      <vertAlign val="superscript"/>
      <sz val="11"/>
      <name val="Calibri"/>
      <family val="2"/>
      <scheme val="minor"/>
    </font>
    <font>
      <sz val="10"/>
      <name val="Calibri"/>
      <family val="2"/>
      <scheme val="minor"/>
    </font>
    <font>
      <b/>
      <u/>
      <sz val="10"/>
      <name val="Calibri"/>
      <family val="2"/>
      <scheme val="minor"/>
    </font>
    <font>
      <b/>
      <sz val="10"/>
      <name val="Calibri"/>
      <family val="2"/>
      <scheme val="minor"/>
    </font>
    <font>
      <vertAlign val="superscript"/>
      <sz val="10"/>
      <name val="Calibri"/>
      <family val="2"/>
      <scheme val="minor"/>
    </font>
    <font>
      <b/>
      <vertAlign val="superscript"/>
      <sz val="1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
    <border>
      <left/>
      <right/>
      <top/>
      <bottom/>
      <diagonal/>
    </border>
    <border>
      <left/>
      <right/>
      <top/>
      <bottom style="medium">
        <color indexed="64"/>
      </bottom>
      <diagonal/>
    </border>
  </borders>
  <cellStyleXfs count="7">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cellStyleXfs>
  <cellXfs count="58">
    <xf numFmtId="0" fontId="0" fillId="0" borderId="0" xfId="0"/>
    <xf numFmtId="0" fontId="5" fillId="0" borderId="0" xfId="0" applyFont="1" applyAlignment="1">
      <alignment horizontal="right"/>
    </xf>
    <xf numFmtId="0" fontId="5" fillId="0" borderId="0" xfId="0" applyFont="1"/>
    <xf numFmtId="0" fontId="6" fillId="0" borderId="0" xfId="0" applyFont="1"/>
    <xf numFmtId="0" fontId="5" fillId="0" borderId="0" xfId="0" applyFont="1" applyAlignment="1">
      <alignment horizontal="left"/>
    </xf>
    <xf numFmtId="0" fontId="7" fillId="0" borderId="0" xfId="0" applyFont="1" applyAlignment="1">
      <alignment horizontal="left"/>
    </xf>
    <xf numFmtId="0" fontId="5" fillId="0" borderId="0" xfId="0" applyNumberFormat="1" applyFont="1"/>
    <xf numFmtId="0" fontId="8" fillId="0" borderId="0" xfId="0" applyFont="1" applyAlignment="1">
      <alignment horizontal="right"/>
    </xf>
    <xf numFmtId="0" fontId="8" fillId="0" borderId="0" xfId="0" applyFont="1"/>
    <xf numFmtId="0" fontId="8" fillId="0" borderId="0" xfId="0" applyFont="1" applyFill="1" applyBorder="1"/>
    <xf numFmtId="0" fontId="10" fillId="0" borderId="0" xfId="0" applyFont="1"/>
    <xf numFmtId="0" fontId="10" fillId="0" borderId="1" xfId="0" applyFont="1" applyFill="1" applyBorder="1" applyAlignment="1">
      <alignment horizontal="center" wrapText="1"/>
    </xf>
    <xf numFmtId="0" fontId="10" fillId="0" borderId="1" xfId="0" applyFont="1" applyBorder="1" applyAlignment="1">
      <alignment horizontal="center" wrapText="1"/>
    </xf>
    <xf numFmtId="0" fontId="10" fillId="0" borderId="0" xfId="0" applyFont="1" applyAlignment="1">
      <alignment wrapText="1"/>
    </xf>
    <xf numFmtId="0" fontId="10" fillId="0" borderId="0" xfId="0" applyFont="1" applyFill="1" applyBorder="1" applyAlignment="1">
      <alignment wrapText="1"/>
    </xf>
    <xf numFmtId="0" fontId="10" fillId="0" borderId="0" xfId="0" applyFont="1" applyFill="1" applyBorder="1" applyAlignment="1">
      <alignment horizontal="center" wrapText="1"/>
    </xf>
    <xf numFmtId="0" fontId="10" fillId="0" borderId="0" xfId="0" applyFont="1" applyAlignment="1"/>
    <xf numFmtId="44" fontId="8" fillId="0" borderId="0" xfId="3" applyFont="1"/>
    <xf numFmtId="165" fontId="8" fillId="0" borderId="0" xfId="0" applyNumberFormat="1" applyFont="1" applyFill="1" applyBorder="1"/>
    <xf numFmtId="164" fontId="8" fillId="0" borderId="0" xfId="0" applyNumberFormat="1" applyFont="1" applyFill="1" applyBorder="1"/>
    <xf numFmtId="164" fontId="8" fillId="0" borderId="0" xfId="2" applyNumberFormat="1" applyFont="1" applyFill="1" applyBorder="1"/>
    <xf numFmtId="44" fontId="8" fillId="0" borderId="0" xfId="3" applyFont="1" applyFill="1"/>
    <xf numFmtId="0" fontId="8" fillId="0" borderId="0" xfId="0" applyFont="1" applyAlignment="1">
      <alignment horizontal="left"/>
    </xf>
    <xf numFmtId="0" fontId="8" fillId="0" borderId="0" xfId="0" applyFont="1" applyFill="1"/>
    <xf numFmtId="0" fontId="10" fillId="0" borderId="0" xfId="0" applyFont="1" applyBorder="1" applyAlignment="1">
      <alignment horizontal="left"/>
    </xf>
    <xf numFmtId="44" fontId="8" fillId="0" borderId="0" xfId="0" applyNumberFormat="1" applyFont="1"/>
    <xf numFmtId="0" fontId="12" fillId="0" borderId="0" xfId="0" applyFont="1" applyAlignment="1">
      <alignment horizontal="left"/>
    </xf>
    <xf numFmtId="0" fontId="8" fillId="0" borderId="0" xfId="0" applyNumberFormat="1" applyFont="1"/>
    <xf numFmtId="10" fontId="8" fillId="2" borderId="0" xfId="4" applyNumberFormat="1" applyFont="1" applyFill="1"/>
    <xf numFmtId="166" fontId="8" fillId="2" borderId="0" xfId="4" applyNumberFormat="1" applyFont="1" applyFill="1"/>
    <xf numFmtId="165" fontId="8" fillId="0" borderId="0" xfId="3" applyNumberFormat="1" applyFont="1" applyFill="1" applyBorder="1"/>
    <xf numFmtId="10" fontId="8" fillId="0" borderId="0" xfId="4" applyNumberFormat="1" applyFont="1" applyFill="1" applyBorder="1"/>
    <xf numFmtId="10" fontId="8" fillId="0" borderId="0" xfId="4" applyNumberFormat="1" applyFont="1"/>
    <xf numFmtId="10" fontId="10" fillId="0" borderId="0" xfId="0" applyNumberFormat="1" applyFont="1" applyAlignment="1">
      <alignment horizontal="center" wrapText="1"/>
    </xf>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applyBorder="1" applyAlignment="1" applyProtection="1">
      <alignment horizontal="right"/>
      <protection hidden="1"/>
    </xf>
    <xf numFmtId="44" fontId="8" fillId="0" borderId="0" xfId="4" applyNumberFormat="1" applyFont="1"/>
    <xf numFmtId="44" fontId="8" fillId="0" borderId="0" xfId="3" applyNumberFormat="1" applyFont="1"/>
    <xf numFmtId="44" fontId="10" fillId="0" borderId="0" xfId="0" applyNumberFormat="1" applyFont="1" applyFill="1" applyAlignment="1">
      <alignment horizontal="center" wrapText="1"/>
    </xf>
    <xf numFmtId="44" fontId="10" fillId="0" borderId="0" xfId="0" applyNumberFormat="1" applyFont="1" applyAlignment="1">
      <alignment horizontal="center" wrapText="1"/>
    </xf>
    <xf numFmtId="42" fontId="8" fillId="0" borderId="0" xfId="3" applyNumberFormat="1" applyFont="1"/>
    <xf numFmtId="42" fontId="8" fillId="3" borderId="0" xfId="3" applyNumberFormat="1" applyFont="1" applyFill="1"/>
    <xf numFmtId="42" fontId="8" fillId="0" borderId="0" xfId="3" applyNumberFormat="1" applyFont="1" applyFill="1"/>
    <xf numFmtId="42" fontId="8" fillId="0" borderId="0" xfId="0" applyNumberFormat="1" applyFont="1" applyFill="1"/>
    <xf numFmtId="42" fontId="8" fillId="0" borderId="0" xfId="0" applyNumberFormat="1" applyFont="1"/>
    <xf numFmtId="42" fontId="8" fillId="0" borderId="0" xfId="4" applyNumberFormat="1" applyFont="1"/>
    <xf numFmtId="10" fontId="8" fillId="2" borderId="0" xfId="4" applyNumberFormat="1" applyFont="1" applyFill="1" applyBorder="1" applyAlignment="1" applyProtection="1">
      <alignment horizontal="right"/>
      <protection hidden="1"/>
    </xf>
    <xf numFmtId="10" fontId="8" fillId="2" borderId="0" xfId="2" applyNumberFormat="1" applyFont="1" applyFill="1"/>
    <xf numFmtId="41" fontId="10" fillId="0" borderId="0" xfId="0" applyNumberFormat="1" applyFont="1" applyAlignment="1">
      <alignment horizontal="center" wrapText="1"/>
    </xf>
    <xf numFmtId="41" fontId="8" fillId="0" borderId="0" xfId="2" applyNumberFormat="1" applyFont="1"/>
    <xf numFmtId="41" fontId="8" fillId="0" borderId="0" xfId="2" applyNumberFormat="1" applyFont="1" applyFill="1"/>
    <xf numFmtId="41" fontId="8" fillId="0" borderId="0" xfId="0" applyNumberFormat="1" applyFont="1" applyFill="1"/>
    <xf numFmtId="41" fontId="8" fillId="0" borderId="0" xfId="0" applyNumberFormat="1" applyFont="1"/>
    <xf numFmtId="0" fontId="9" fillId="0" borderId="0" xfId="0" applyFont="1" applyFill="1" applyBorder="1" applyAlignment="1">
      <alignment horizontal="center"/>
    </xf>
    <xf numFmtId="0" fontId="9" fillId="0" borderId="0" xfId="0" applyFont="1" applyAlignment="1">
      <alignment horizontal="center"/>
    </xf>
  </cellXfs>
  <cellStyles count="7">
    <cellStyle name="Comma" xfId="2" builtinId="3"/>
    <cellStyle name="Currency" xfId="3" builtinId="4"/>
    <cellStyle name="Normal" xfId="0" builtinId="0"/>
    <cellStyle name="Normal 2" xfId="6"/>
    <cellStyle name="Normal 3" xfId="5"/>
    <cellStyle name="Normal 4 2" xfId="1"/>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S67"/>
  <sheetViews>
    <sheetView tabSelected="1" zoomScale="75" zoomScaleNormal="75" zoomScaleSheetLayoutView="70" workbookViewId="0">
      <pane xSplit="2" ySplit="3" topLeftCell="AJ4" activePane="bottomRight" state="frozen"/>
      <selection activeCell="G50" sqref="G50"/>
      <selection pane="topRight" activeCell="G50" sqref="G50"/>
      <selection pane="bottomLeft" activeCell="G50" sqref="G50"/>
      <selection pane="bottomRight" activeCell="AM39" sqref="AM39"/>
    </sheetView>
  </sheetViews>
  <sheetFormatPr defaultRowHeight="12.75" x14ac:dyDescent="0.2"/>
  <cols>
    <col min="1" max="1" width="6.28515625" style="7" customWidth="1"/>
    <col min="2" max="2" width="71.28515625" style="8"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43" width="20.140625" style="9" bestFit="1" customWidth="1"/>
    <col min="44" max="44" width="14.140625" style="9" bestFit="1" customWidth="1"/>
    <col min="45" max="45" width="17" style="9" customWidth="1"/>
    <col min="46" max="16384" width="9.140625" style="8"/>
  </cols>
  <sheetData>
    <row r="2" spans="2:45" x14ac:dyDescent="0.2">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c r="AQ2" s="56"/>
      <c r="AR2" s="56"/>
      <c r="AS2" s="56"/>
    </row>
    <row r="3" spans="2:45" ht="51" customHeight="1" thickBot="1" x14ac:dyDescent="0.25">
      <c r="B3" s="10" t="s">
        <v>55</v>
      </c>
      <c r="C3" s="11" t="s">
        <v>60</v>
      </c>
      <c r="D3" s="12" t="s">
        <v>1</v>
      </c>
      <c r="E3" s="12" t="s">
        <v>103</v>
      </c>
      <c r="F3" s="12" t="s">
        <v>69</v>
      </c>
      <c r="G3" s="12" t="s">
        <v>70</v>
      </c>
      <c r="H3" s="12" t="s">
        <v>71</v>
      </c>
      <c r="I3" s="12" t="s">
        <v>102</v>
      </c>
      <c r="J3" s="13"/>
      <c r="K3" s="11" t="s">
        <v>60</v>
      </c>
      <c r="L3" s="12" t="s">
        <v>1</v>
      </c>
      <c r="M3" s="12" t="s">
        <v>103</v>
      </c>
      <c r="N3" s="12" t="s">
        <v>69</v>
      </c>
      <c r="O3" s="12" t="s">
        <v>70</v>
      </c>
      <c r="P3" s="12" t="s">
        <v>71</v>
      </c>
      <c r="Q3" s="12" t="s">
        <v>102</v>
      </c>
      <c r="R3" s="13"/>
      <c r="S3" s="11" t="s">
        <v>60</v>
      </c>
      <c r="T3" s="12" t="s">
        <v>1</v>
      </c>
      <c r="U3" s="12" t="s">
        <v>103</v>
      </c>
      <c r="V3" s="12" t="s">
        <v>69</v>
      </c>
      <c r="W3" s="12" t="s">
        <v>70</v>
      </c>
      <c r="X3" s="12" t="s">
        <v>71</v>
      </c>
      <c r="Y3" s="12" t="s">
        <v>102</v>
      </c>
      <c r="Z3" s="13"/>
      <c r="AA3" s="11" t="s">
        <v>60</v>
      </c>
      <c r="AB3" s="12" t="s">
        <v>1</v>
      </c>
      <c r="AC3" s="12" t="s">
        <v>103</v>
      </c>
      <c r="AD3" s="12" t="s">
        <v>69</v>
      </c>
      <c r="AE3" s="12" t="s">
        <v>70</v>
      </c>
      <c r="AF3" s="12" t="s">
        <v>71</v>
      </c>
      <c r="AG3" s="12" t="s">
        <v>102</v>
      </c>
      <c r="AH3" s="13"/>
      <c r="AI3" s="11" t="s">
        <v>60</v>
      </c>
      <c r="AJ3" s="12" t="s">
        <v>1</v>
      </c>
      <c r="AK3" s="12" t="s">
        <v>103</v>
      </c>
      <c r="AL3" s="12" t="s">
        <v>69</v>
      </c>
      <c r="AM3" s="12" t="s">
        <v>70</v>
      </c>
      <c r="AN3" s="12" t="s">
        <v>71</v>
      </c>
      <c r="AO3" s="12" t="s">
        <v>102</v>
      </c>
      <c r="AP3" s="14"/>
      <c r="AQ3" s="15"/>
      <c r="AR3" s="15"/>
      <c r="AS3" s="15"/>
    </row>
    <row r="4" spans="2:45" x14ac:dyDescent="0.2">
      <c r="B4" s="10"/>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c r="AQ4" s="15"/>
      <c r="AR4" s="15"/>
      <c r="AS4" s="15"/>
    </row>
    <row r="5" spans="2:45" x14ac:dyDescent="0.2">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row>
    <row r="6" spans="2:45" ht="15" x14ac:dyDescent="0.2">
      <c r="B6" s="8" t="s">
        <v>73</v>
      </c>
      <c r="C6" s="43">
        <v>151312041.78999999</v>
      </c>
      <c r="D6" s="52">
        <v>1597</v>
      </c>
      <c r="E6" s="43">
        <v>94747.67</v>
      </c>
      <c r="F6" s="43">
        <v>75700</v>
      </c>
      <c r="G6" s="43">
        <v>70588.11</v>
      </c>
      <c r="H6" s="43">
        <v>199.91</v>
      </c>
      <c r="I6" s="34">
        <v>0.18504000000000001</v>
      </c>
      <c r="J6" s="17"/>
      <c r="K6" s="43">
        <v>4606706198</v>
      </c>
      <c r="L6" s="52">
        <v>28630</v>
      </c>
      <c r="M6" s="43">
        <v>160904.85999999999</v>
      </c>
      <c r="N6" s="43">
        <v>135384.12</v>
      </c>
      <c r="O6" s="43">
        <v>122379.23</v>
      </c>
      <c r="P6" s="43">
        <v>823.16</v>
      </c>
      <c r="Q6" s="34">
        <v>0.43983</v>
      </c>
      <c r="R6" s="17"/>
      <c r="S6" s="43">
        <v>275549328.29000002</v>
      </c>
      <c r="T6" s="52">
        <v>3791</v>
      </c>
      <c r="U6" s="43">
        <v>72685.13</v>
      </c>
      <c r="V6" s="43">
        <v>53478.71</v>
      </c>
      <c r="W6" s="43">
        <v>66537.86</v>
      </c>
      <c r="X6" s="43">
        <v>487.12</v>
      </c>
      <c r="Y6" s="34">
        <v>0.36881399999999998</v>
      </c>
      <c r="Z6" s="17"/>
      <c r="AA6" s="43">
        <v>2491610716.8000002</v>
      </c>
      <c r="AB6" s="52">
        <v>20559</v>
      </c>
      <c r="AC6" s="43">
        <v>121193.18</v>
      </c>
      <c r="AD6" s="43">
        <v>94300</v>
      </c>
      <c r="AE6" s="43">
        <v>105491.91</v>
      </c>
      <c r="AF6" s="43">
        <v>794.14</v>
      </c>
      <c r="AG6" s="34">
        <v>0.44464500000000001</v>
      </c>
      <c r="AH6" s="17"/>
      <c r="AI6" s="43">
        <v>1118523617.5</v>
      </c>
      <c r="AJ6" s="52">
        <v>11563</v>
      </c>
      <c r="AK6" s="43">
        <v>96732.99</v>
      </c>
      <c r="AL6" s="43">
        <v>84417.97</v>
      </c>
      <c r="AM6" s="43">
        <v>66330.600000000006</v>
      </c>
      <c r="AN6" s="43">
        <v>958.54</v>
      </c>
      <c r="AO6" s="34">
        <v>0.43398999999999999</v>
      </c>
      <c r="AQ6" s="18"/>
      <c r="AR6" s="19"/>
      <c r="AS6" s="20"/>
    </row>
    <row r="7" spans="2:45" ht="15" x14ac:dyDescent="0.2">
      <c r="B7" s="8" t="s">
        <v>74</v>
      </c>
      <c r="C7" s="43">
        <v>5578421.8600000003</v>
      </c>
      <c r="D7" s="52">
        <v>79</v>
      </c>
      <c r="E7" s="43">
        <v>70612.929999999993</v>
      </c>
      <c r="F7" s="43">
        <v>62742.48</v>
      </c>
      <c r="G7" s="43">
        <v>53149.1</v>
      </c>
      <c r="H7" s="43">
        <v>320.10000000000002</v>
      </c>
      <c r="I7" s="34">
        <v>0.29636000000000001</v>
      </c>
      <c r="J7" s="17"/>
      <c r="K7" s="43">
        <v>262641112.52000001</v>
      </c>
      <c r="L7" s="52">
        <v>4228</v>
      </c>
      <c r="M7" s="43">
        <v>62119.46</v>
      </c>
      <c r="N7" s="43">
        <v>49502.78</v>
      </c>
      <c r="O7" s="43">
        <v>52179.41</v>
      </c>
      <c r="P7" s="43">
        <v>0</v>
      </c>
      <c r="Q7" s="34">
        <v>0</v>
      </c>
      <c r="R7" s="17"/>
      <c r="S7" s="43">
        <v>352749903.25</v>
      </c>
      <c r="T7" s="52">
        <v>5994</v>
      </c>
      <c r="U7" s="43">
        <v>58850.5</v>
      </c>
      <c r="V7" s="43">
        <v>41626.53</v>
      </c>
      <c r="W7" s="43">
        <v>58312.41</v>
      </c>
      <c r="X7" s="43">
        <v>0</v>
      </c>
      <c r="Y7" s="34">
        <v>0</v>
      </c>
      <c r="Z7" s="17"/>
      <c r="AA7" s="43">
        <v>423260877.18000001</v>
      </c>
      <c r="AB7" s="52">
        <v>5863</v>
      </c>
      <c r="AC7" s="43">
        <v>72191.86</v>
      </c>
      <c r="AD7" s="43">
        <v>57400</v>
      </c>
      <c r="AE7" s="43">
        <v>58896.19</v>
      </c>
      <c r="AF7" s="43">
        <v>0</v>
      </c>
      <c r="AG7" s="34">
        <v>0</v>
      </c>
      <c r="AH7" s="17"/>
      <c r="AI7" s="43">
        <v>444073022.43000001</v>
      </c>
      <c r="AJ7" s="52">
        <v>10295</v>
      </c>
      <c r="AK7" s="43">
        <v>43134.82</v>
      </c>
      <c r="AL7" s="43">
        <v>32823.11</v>
      </c>
      <c r="AM7" s="43">
        <v>39206.06</v>
      </c>
      <c r="AN7" s="43">
        <v>0</v>
      </c>
      <c r="AO7" s="34">
        <v>0</v>
      </c>
      <c r="AQ7" s="18"/>
      <c r="AR7" s="19"/>
      <c r="AS7" s="20"/>
    </row>
    <row r="8" spans="2:45" ht="15" x14ac:dyDescent="0.2">
      <c r="B8" s="8" t="s">
        <v>75</v>
      </c>
      <c r="C8" s="43">
        <v>6140375.3200000003</v>
      </c>
      <c r="D8" s="52">
        <v>191</v>
      </c>
      <c r="E8" s="43">
        <v>32148.560000000001</v>
      </c>
      <c r="F8" s="43">
        <v>24700</v>
      </c>
      <c r="G8" s="43">
        <v>26608.51</v>
      </c>
      <c r="H8" s="43">
        <v>315.52</v>
      </c>
      <c r="I8" s="34">
        <v>0.674064</v>
      </c>
      <c r="J8" s="17"/>
      <c r="K8" s="43">
        <v>176346217.09</v>
      </c>
      <c r="L8" s="52">
        <v>2422</v>
      </c>
      <c r="M8" s="43">
        <v>72810.16</v>
      </c>
      <c r="N8" s="43">
        <v>54439.65</v>
      </c>
      <c r="O8" s="43">
        <v>63668.81</v>
      </c>
      <c r="P8" s="43">
        <v>190.31</v>
      </c>
      <c r="Q8" s="34">
        <v>0.68760200000000005</v>
      </c>
      <c r="R8" s="17"/>
      <c r="S8" s="43">
        <v>105493495.16</v>
      </c>
      <c r="T8" s="52">
        <v>3799</v>
      </c>
      <c r="U8" s="43">
        <v>27768.75</v>
      </c>
      <c r="V8" s="43">
        <v>19311.12</v>
      </c>
      <c r="W8" s="43">
        <v>29649.39</v>
      </c>
      <c r="X8" s="43">
        <v>137.78</v>
      </c>
      <c r="Y8" s="34">
        <v>0.42320600000000003</v>
      </c>
      <c r="Z8" s="17"/>
      <c r="AA8" s="43">
        <v>79344385.069999993</v>
      </c>
      <c r="AB8" s="52">
        <v>2360</v>
      </c>
      <c r="AC8" s="43">
        <v>33620.5</v>
      </c>
      <c r="AD8" s="43">
        <v>23258.62</v>
      </c>
      <c r="AE8" s="43">
        <v>34295.72</v>
      </c>
      <c r="AF8" s="43">
        <v>171.94</v>
      </c>
      <c r="AG8" s="34">
        <v>0.44051000000000001</v>
      </c>
      <c r="AH8" s="17"/>
      <c r="AI8" s="43">
        <v>23212403.98</v>
      </c>
      <c r="AJ8" s="52">
        <v>1225</v>
      </c>
      <c r="AK8" s="43">
        <v>18948.900000000001</v>
      </c>
      <c r="AL8" s="43">
        <v>10266.950000000001</v>
      </c>
      <c r="AM8" s="43">
        <v>27203.62</v>
      </c>
      <c r="AN8" s="43">
        <v>346.78</v>
      </c>
      <c r="AO8" s="34">
        <v>0.45769900000000002</v>
      </c>
      <c r="AQ8" s="18"/>
      <c r="AR8" s="19"/>
      <c r="AS8" s="20"/>
    </row>
    <row r="9" spans="2:45" ht="15" x14ac:dyDescent="0.2">
      <c r="B9" s="8" t="s">
        <v>76</v>
      </c>
      <c r="C9" s="43">
        <v>103687484.14</v>
      </c>
      <c r="D9" s="52">
        <v>1816</v>
      </c>
      <c r="E9" s="43">
        <v>57096.63</v>
      </c>
      <c r="F9" s="43">
        <v>43470.84</v>
      </c>
      <c r="G9" s="43">
        <v>47476.56</v>
      </c>
      <c r="H9" s="44"/>
      <c r="I9" s="35"/>
      <c r="J9" s="17"/>
      <c r="K9" s="43">
        <v>9660563083</v>
      </c>
      <c r="L9" s="52">
        <v>141691</v>
      </c>
      <c r="M9" s="43">
        <v>68180.490000000005</v>
      </c>
      <c r="N9" s="43">
        <v>49937.79</v>
      </c>
      <c r="O9" s="43">
        <v>64403.21</v>
      </c>
      <c r="P9" s="44"/>
      <c r="Q9" s="35"/>
      <c r="R9" s="17"/>
      <c r="S9" s="43">
        <v>1378925758</v>
      </c>
      <c r="T9" s="52">
        <v>18478</v>
      </c>
      <c r="U9" s="43">
        <v>74625.27</v>
      </c>
      <c r="V9" s="43">
        <v>57802.01</v>
      </c>
      <c r="W9" s="43">
        <v>66112.13</v>
      </c>
      <c r="X9" s="44"/>
      <c r="Y9" s="35"/>
      <c r="Z9" s="17"/>
      <c r="AA9" s="43">
        <v>2161449640.3000002</v>
      </c>
      <c r="AB9" s="52">
        <v>28405</v>
      </c>
      <c r="AC9" s="43">
        <v>76093.98</v>
      </c>
      <c r="AD9" s="43">
        <v>57272.18</v>
      </c>
      <c r="AE9" s="43">
        <v>66310.5</v>
      </c>
      <c r="AF9" s="44"/>
      <c r="AG9" s="35"/>
      <c r="AH9" s="17"/>
      <c r="AI9" s="43">
        <v>497691798.05000001</v>
      </c>
      <c r="AJ9" s="52">
        <v>6340</v>
      </c>
      <c r="AK9" s="43">
        <v>78500.28</v>
      </c>
      <c r="AL9" s="43">
        <v>57979.1</v>
      </c>
      <c r="AM9" s="43">
        <v>88199.38</v>
      </c>
      <c r="AN9" s="44"/>
      <c r="AO9" s="35"/>
      <c r="AQ9" s="18"/>
      <c r="AR9" s="19"/>
      <c r="AS9" s="20"/>
    </row>
    <row r="10" spans="2:45" ht="15" x14ac:dyDescent="0.2">
      <c r="B10" s="8" t="s">
        <v>77</v>
      </c>
      <c r="C10" s="43">
        <v>168074387.72</v>
      </c>
      <c r="D10" s="52">
        <v>1719</v>
      </c>
      <c r="E10" s="43">
        <v>97774.51</v>
      </c>
      <c r="F10" s="43">
        <v>76704.81</v>
      </c>
      <c r="G10" s="43">
        <v>83294.649999999994</v>
      </c>
      <c r="H10" s="44"/>
      <c r="I10" s="35"/>
      <c r="J10" s="17"/>
      <c r="K10" s="43">
        <v>11846452016</v>
      </c>
      <c r="L10" s="52">
        <v>98892</v>
      </c>
      <c r="M10" s="43">
        <v>119791.81</v>
      </c>
      <c r="N10" s="43">
        <v>100766.33</v>
      </c>
      <c r="O10" s="43">
        <v>92978.32</v>
      </c>
      <c r="P10" s="44"/>
      <c r="Q10" s="35"/>
      <c r="R10" s="17"/>
      <c r="S10" s="43">
        <v>490433101.67000002</v>
      </c>
      <c r="T10" s="52">
        <v>5584</v>
      </c>
      <c r="U10" s="43">
        <v>87828.27</v>
      </c>
      <c r="V10" s="43">
        <v>65306.48</v>
      </c>
      <c r="W10" s="43">
        <v>89173.440000000002</v>
      </c>
      <c r="X10" s="44"/>
      <c r="Y10" s="35"/>
      <c r="Z10" s="17"/>
      <c r="AA10" s="43">
        <v>5259610286.8999996</v>
      </c>
      <c r="AB10" s="52">
        <v>44325</v>
      </c>
      <c r="AC10" s="43">
        <v>118660.13</v>
      </c>
      <c r="AD10" s="43">
        <v>97734.85</v>
      </c>
      <c r="AE10" s="43">
        <v>97930.9</v>
      </c>
      <c r="AF10" s="44"/>
      <c r="AG10" s="35"/>
      <c r="AH10" s="17"/>
      <c r="AI10" s="43">
        <v>2280397453</v>
      </c>
      <c r="AJ10" s="52">
        <v>24282</v>
      </c>
      <c r="AK10" s="43">
        <v>93913.08</v>
      </c>
      <c r="AL10" s="43">
        <v>75594.789999999994</v>
      </c>
      <c r="AM10" s="43">
        <v>74486.240000000005</v>
      </c>
      <c r="AN10" s="44"/>
      <c r="AO10" s="35"/>
      <c r="AQ10" s="18"/>
      <c r="AR10" s="19"/>
      <c r="AS10" s="20"/>
    </row>
    <row r="11" spans="2:45" ht="15" x14ac:dyDescent="0.2">
      <c r="B11" s="8" t="s">
        <v>78</v>
      </c>
      <c r="C11" s="43">
        <v>0</v>
      </c>
      <c r="D11" s="52">
        <v>0</v>
      </c>
      <c r="E11" s="43">
        <v>0</v>
      </c>
      <c r="F11" s="43">
        <v>0</v>
      </c>
      <c r="G11" s="43">
        <v>0</v>
      </c>
      <c r="H11" s="44"/>
      <c r="I11" s="35"/>
      <c r="J11" s="17"/>
      <c r="K11" s="43">
        <v>0</v>
      </c>
      <c r="L11" s="52">
        <v>0</v>
      </c>
      <c r="M11" s="43">
        <v>0</v>
      </c>
      <c r="N11" s="43">
        <v>0</v>
      </c>
      <c r="O11" s="43">
        <v>0</v>
      </c>
      <c r="P11" s="44"/>
      <c r="Q11" s="35"/>
      <c r="R11" s="17"/>
      <c r="S11" s="43">
        <v>5464919.46</v>
      </c>
      <c r="T11" s="52">
        <v>70</v>
      </c>
      <c r="U11" s="43">
        <v>78070.27</v>
      </c>
      <c r="V11" s="43">
        <v>53237.61</v>
      </c>
      <c r="W11" s="43">
        <v>76782.42</v>
      </c>
      <c r="X11" s="44"/>
      <c r="Y11" s="35"/>
      <c r="Z11" s="17"/>
      <c r="AA11" s="43">
        <v>0</v>
      </c>
      <c r="AB11" s="52">
        <v>0</v>
      </c>
      <c r="AC11" s="43">
        <v>0</v>
      </c>
      <c r="AD11" s="43">
        <v>0</v>
      </c>
      <c r="AE11" s="43">
        <v>0</v>
      </c>
      <c r="AF11" s="44"/>
      <c r="AG11" s="35"/>
      <c r="AH11" s="17"/>
      <c r="AI11" s="43">
        <v>25929671.329999998</v>
      </c>
      <c r="AJ11" s="52">
        <v>315</v>
      </c>
      <c r="AK11" s="43">
        <v>82316.41</v>
      </c>
      <c r="AL11" s="43">
        <v>74338.64</v>
      </c>
      <c r="AM11" s="43">
        <v>58707.59</v>
      </c>
      <c r="AN11" s="44"/>
      <c r="AO11" s="35"/>
      <c r="AQ11" s="18"/>
      <c r="AR11" s="19"/>
      <c r="AS11" s="20"/>
    </row>
    <row r="12" spans="2:45" ht="15" x14ac:dyDescent="0.2">
      <c r="B12" s="8" t="s">
        <v>79</v>
      </c>
      <c r="C12" s="43">
        <v>0</v>
      </c>
      <c r="D12" s="52">
        <v>0</v>
      </c>
      <c r="E12" s="43">
        <v>0</v>
      </c>
      <c r="F12" s="43">
        <v>0</v>
      </c>
      <c r="G12" s="43">
        <v>0</v>
      </c>
      <c r="H12" s="44"/>
      <c r="I12" s="35"/>
      <c r="J12" s="17"/>
      <c r="K12" s="43">
        <v>162399697.71000001</v>
      </c>
      <c r="L12" s="52">
        <v>23528</v>
      </c>
      <c r="M12" s="43">
        <v>6902.4</v>
      </c>
      <c r="N12" s="43">
        <v>5000</v>
      </c>
      <c r="O12" s="43">
        <v>5262.12</v>
      </c>
      <c r="P12" s="44"/>
      <c r="Q12" s="35"/>
      <c r="R12" s="17"/>
      <c r="S12" s="43">
        <v>1218376.8899999999</v>
      </c>
      <c r="T12" s="52">
        <v>166</v>
      </c>
      <c r="U12" s="43">
        <v>7339.61</v>
      </c>
      <c r="V12" s="43">
        <v>3000</v>
      </c>
      <c r="W12" s="43">
        <v>7950.88</v>
      </c>
      <c r="X12" s="44"/>
      <c r="Y12" s="35"/>
      <c r="Z12" s="17"/>
      <c r="AA12" s="43">
        <v>170177249.05000001</v>
      </c>
      <c r="AB12" s="52">
        <v>9525</v>
      </c>
      <c r="AC12" s="43">
        <v>17866.37</v>
      </c>
      <c r="AD12" s="43">
        <v>18500</v>
      </c>
      <c r="AE12" s="43">
        <v>9362.76</v>
      </c>
      <c r="AF12" s="44"/>
      <c r="AG12" s="35"/>
      <c r="AH12" s="17"/>
      <c r="AI12" s="43">
        <v>18396165.850000001</v>
      </c>
      <c r="AJ12" s="52">
        <v>5728</v>
      </c>
      <c r="AK12" s="43">
        <v>3211.62</v>
      </c>
      <c r="AL12" s="43">
        <v>3000</v>
      </c>
      <c r="AM12" s="43">
        <v>919.86</v>
      </c>
      <c r="AN12" s="44"/>
      <c r="AO12" s="35"/>
      <c r="AQ12" s="18"/>
      <c r="AR12" s="19"/>
      <c r="AS12" s="20"/>
    </row>
    <row r="13" spans="2:45" ht="15" x14ac:dyDescent="0.2">
      <c r="B13" s="8" t="s">
        <v>80</v>
      </c>
      <c r="C13" s="43">
        <v>0</v>
      </c>
      <c r="D13" s="52">
        <v>0</v>
      </c>
      <c r="E13" s="43">
        <v>0</v>
      </c>
      <c r="F13" s="43">
        <v>0</v>
      </c>
      <c r="G13" s="43">
        <v>0</v>
      </c>
      <c r="H13" s="44"/>
      <c r="I13" s="35"/>
      <c r="J13" s="17"/>
      <c r="K13" s="43">
        <v>0</v>
      </c>
      <c r="L13" s="52">
        <v>0</v>
      </c>
      <c r="M13" s="43">
        <v>0</v>
      </c>
      <c r="N13" s="43">
        <v>0</v>
      </c>
      <c r="O13" s="43">
        <v>0</v>
      </c>
      <c r="P13" s="44"/>
      <c r="Q13" s="35"/>
      <c r="R13" s="17"/>
      <c r="S13" s="43">
        <v>1698674.64</v>
      </c>
      <c r="T13" s="52">
        <v>264</v>
      </c>
      <c r="U13" s="43">
        <v>6434.37</v>
      </c>
      <c r="V13" s="43">
        <v>5000</v>
      </c>
      <c r="W13" s="43">
        <v>8188.19</v>
      </c>
      <c r="X13" s="44"/>
      <c r="Y13" s="35"/>
      <c r="Z13" s="17"/>
      <c r="AA13" s="43">
        <v>15962950.08</v>
      </c>
      <c r="AB13" s="52">
        <v>1750</v>
      </c>
      <c r="AC13" s="43">
        <v>9121.68</v>
      </c>
      <c r="AD13" s="43">
        <v>6000</v>
      </c>
      <c r="AE13" s="43">
        <v>12219.01</v>
      </c>
      <c r="AF13" s="44"/>
      <c r="AG13" s="35"/>
      <c r="AH13" s="17"/>
      <c r="AI13" s="43">
        <v>6440749.7300000004</v>
      </c>
      <c r="AJ13" s="52">
        <v>940</v>
      </c>
      <c r="AK13" s="43">
        <v>6851.86</v>
      </c>
      <c r="AL13" s="43">
        <v>5000</v>
      </c>
      <c r="AM13" s="43">
        <v>7507.23</v>
      </c>
      <c r="AN13" s="44"/>
      <c r="AO13" s="35"/>
      <c r="AQ13" s="18"/>
      <c r="AR13" s="19"/>
      <c r="AS13" s="20"/>
    </row>
    <row r="14" spans="2:45" ht="15" x14ac:dyDescent="0.2">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Q14" s="18"/>
      <c r="AR14" s="19"/>
      <c r="AS14" s="20"/>
    </row>
    <row r="15" spans="2:45" ht="15" x14ac:dyDescent="0.2">
      <c r="B15" s="8" t="s">
        <v>82</v>
      </c>
      <c r="C15" s="43">
        <v>151217425.06</v>
      </c>
      <c r="D15" s="52">
        <v>2390</v>
      </c>
      <c r="E15" s="43">
        <v>63270.879999999997</v>
      </c>
      <c r="F15" s="43">
        <v>50292.13</v>
      </c>
      <c r="G15" s="43">
        <v>59680.26</v>
      </c>
      <c r="H15" s="44"/>
      <c r="I15" s="35"/>
      <c r="J15" s="17"/>
      <c r="K15" s="43">
        <v>331686151.08999997</v>
      </c>
      <c r="L15" s="52">
        <v>6830</v>
      </c>
      <c r="M15" s="43">
        <v>48563.12</v>
      </c>
      <c r="N15" s="43">
        <v>34473.980000000003</v>
      </c>
      <c r="O15" s="43">
        <v>48046.22</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183820753.83000001</v>
      </c>
      <c r="AJ15" s="52">
        <v>3982</v>
      </c>
      <c r="AK15" s="43">
        <v>46162.92</v>
      </c>
      <c r="AL15" s="43">
        <v>30977.52</v>
      </c>
      <c r="AM15" s="43">
        <v>53140.959999999999</v>
      </c>
      <c r="AN15" s="44"/>
      <c r="AO15" s="35"/>
      <c r="AQ15" s="18"/>
      <c r="AR15" s="19"/>
      <c r="AS15" s="20"/>
    </row>
    <row r="16" spans="2:45" ht="15" x14ac:dyDescent="0.2">
      <c r="B16" s="8" t="s">
        <v>83</v>
      </c>
      <c r="C16" s="43">
        <v>0</v>
      </c>
      <c r="D16" s="52">
        <v>0</v>
      </c>
      <c r="E16" s="43">
        <v>0</v>
      </c>
      <c r="F16" s="43">
        <v>0</v>
      </c>
      <c r="G16" s="43">
        <v>0</v>
      </c>
      <c r="H16" s="44"/>
      <c r="I16" s="35"/>
      <c r="J16" s="17"/>
      <c r="K16" s="43">
        <v>0</v>
      </c>
      <c r="L16" s="52">
        <v>0</v>
      </c>
      <c r="M16" s="43">
        <v>0</v>
      </c>
      <c r="N16" s="43">
        <v>0</v>
      </c>
      <c r="O16" s="43">
        <v>0</v>
      </c>
      <c r="P16" s="44"/>
      <c r="Q16" s="35"/>
      <c r="R16" s="17"/>
      <c r="S16" s="43">
        <v>229348311.09</v>
      </c>
      <c r="T16" s="52">
        <v>3189</v>
      </c>
      <c r="U16" s="43">
        <v>71918.559999999998</v>
      </c>
      <c r="V16" s="43">
        <v>65882.539999999994</v>
      </c>
      <c r="W16" s="43">
        <v>41004.89</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Q16" s="18"/>
      <c r="AR16" s="19"/>
      <c r="AS16" s="20"/>
    </row>
    <row r="17" spans="2:45" ht="15" x14ac:dyDescent="0.2">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82462.850000000006</v>
      </c>
      <c r="AJ17" s="52">
        <v>20</v>
      </c>
      <c r="AK17" s="43">
        <v>4123.1400000000003</v>
      </c>
      <c r="AL17" s="43">
        <v>1550</v>
      </c>
      <c r="AM17" s="43">
        <v>7162.3</v>
      </c>
      <c r="AN17" s="44"/>
      <c r="AO17" s="35"/>
      <c r="AQ17" s="18"/>
      <c r="AR17" s="19"/>
      <c r="AS17" s="20"/>
    </row>
    <row r="18" spans="2:45" ht="15" x14ac:dyDescent="0.2">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37499126</v>
      </c>
      <c r="AB18" s="53">
        <v>557</v>
      </c>
      <c r="AC18" s="45">
        <v>67323.38</v>
      </c>
      <c r="AD18" s="45">
        <v>43000</v>
      </c>
      <c r="AE18" s="45">
        <v>63756.68</v>
      </c>
      <c r="AF18" s="44"/>
      <c r="AG18" s="35"/>
      <c r="AH18" s="21"/>
      <c r="AI18" s="45">
        <v>17418950.989999998</v>
      </c>
      <c r="AJ18" s="53">
        <v>236</v>
      </c>
      <c r="AK18" s="45">
        <v>73809.11</v>
      </c>
      <c r="AL18" s="45">
        <v>58483.48</v>
      </c>
      <c r="AM18" s="45">
        <v>60532.32</v>
      </c>
      <c r="AN18" s="44"/>
      <c r="AO18" s="35"/>
      <c r="AQ18" s="18"/>
      <c r="AR18" s="19"/>
      <c r="AS18" s="20"/>
    </row>
    <row r="19" spans="2:45" ht="15" x14ac:dyDescent="0.2">
      <c r="B19" s="8" t="s">
        <v>86</v>
      </c>
      <c r="C19" s="45">
        <f>C50*D50*E50*7.85</f>
        <v>71896936.234235913</v>
      </c>
      <c r="D19" s="53">
        <f>D50</f>
        <v>1074</v>
      </c>
      <c r="E19" s="45">
        <f>C19/D19</f>
        <v>66943.143607296006</v>
      </c>
      <c r="F19" s="44"/>
      <c r="G19" s="44"/>
      <c r="H19" s="44"/>
      <c r="I19" s="35"/>
      <c r="J19" s="21"/>
      <c r="K19" s="45">
        <f>K50*L50*M50*7.85</f>
        <v>810764457.77038109</v>
      </c>
      <c r="L19" s="53">
        <f>L50</f>
        <v>20247</v>
      </c>
      <c r="M19" s="45">
        <f>K19/L19</f>
        <v>40043.683398547</v>
      </c>
      <c r="N19" s="44"/>
      <c r="O19" s="44"/>
      <c r="P19" s="44"/>
      <c r="Q19" s="35"/>
      <c r="R19" s="21"/>
      <c r="S19" s="45">
        <f>S50*T50*U50*7.85</f>
        <v>404781716.53243446</v>
      </c>
      <c r="T19" s="53">
        <f>T50</f>
        <v>13407</v>
      </c>
      <c r="U19" s="45">
        <f t="shared" ref="U19" si="0">S19/T19</f>
        <v>30191.818940287496</v>
      </c>
      <c r="V19" s="44"/>
      <c r="W19" s="44"/>
      <c r="X19" s="44"/>
      <c r="Y19" s="35"/>
      <c r="Z19" s="21"/>
      <c r="AA19" s="45">
        <f>AA50*AB50*AC50*7.85</f>
        <v>538424936.93735242</v>
      </c>
      <c r="AB19" s="53">
        <f>AB50</f>
        <v>12688</v>
      </c>
      <c r="AC19" s="45">
        <f t="shared" ref="AC19" si="1">AA19/AB19</f>
        <v>42435.761107924998</v>
      </c>
      <c r="AD19" s="44"/>
      <c r="AE19" s="44"/>
      <c r="AF19" s="44"/>
      <c r="AG19" s="35"/>
      <c r="AH19" s="21"/>
      <c r="AI19" s="45">
        <f>AI50*AJ50*AK50*7.85</f>
        <v>1109508215.3123384</v>
      </c>
      <c r="AJ19" s="53">
        <f>AJ50</f>
        <v>25981</v>
      </c>
      <c r="AK19" s="45">
        <f t="shared" ref="AK19" si="2">AI19/AJ19</f>
        <v>42704.600104396995</v>
      </c>
      <c r="AL19" s="44"/>
      <c r="AM19" s="44"/>
      <c r="AN19" s="44"/>
      <c r="AO19" s="35"/>
      <c r="AQ19" s="18"/>
      <c r="AR19" s="19"/>
      <c r="AS19" s="20"/>
    </row>
    <row r="20" spans="2:45" x14ac:dyDescent="0.2">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row>
    <row r="21" spans="2:45" x14ac:dyDescent="0.2">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row>
    <row r="22" spans="2:45" ht="15" x14ac:dyDescent="0.2">
      <c r="B22" s="22" t="s">
        <v>87</v>
      </c>
      <c r="C22" s="43">
        <v>38536144.359999999</v>
      </c>
      <c r="D22" s="52">
        <v>279</v>
      </c>
      <c r="E22" s="43">
        <v>133193.43</v>
      </c>
      <c r="F22" s="43">
        <v>113701.01</v>
      </c>
      <c r="G22" s="43">
        <v>96078.6</v>
      </c>
      <c r="H22" s="43">
        <v>738.66</v>
      </c>
      <c r="I22" s="34">
        <v>0.49208499999999999</v>
      </c>
      <c r="J22" s="17"/>
      <c r="K22" s="43">
        <v>6776487474.6999998</v>
      </c>
      <c r="L22" s="52">
        <v>42049</v>
      </c>
      <c r="M22" s="43">
        <v>161156.92000000001</v>
      </c>
      <c r="N22" s="43">
        <v>134150.01</v>
      </c>
      <c r="O22" s="43">
        <v>127602.44</v>
      </c>
      <c r="P22" s="43">
        <v>818.99</v>
      </c>
      <c r="Q22" s="34">
        <v>0.440693</v>
      </c>
      <c r="R22" s="17"/>
      <c r="S22" s="43">
        <v>309385590.62</v>
      </c>
      <c r="T22" s="52">
        <v>4354</v>
      </c>
      <c r="U22" s="43">
        <v>71057.78</v>
      </c>
      <c r="V22" s="43">
        <v>51861.04</v>
      </c>
      <c r="W22" s="43">
        <v>67459.13</v>
      </c>
      <c r="X22" s="43">
        <v>0</v>
      </c>
      <c r="Y22" s="34">
        <v>0</v>
      </c>
      <c r="Z22" s="17"/>
      <c r="AA22" s="43">
        <v>3344748103.9000001</v>
      </c>
      <c r="AB22" s="52">
        <v>29609</v>
      </c>
      <c r="AC22" s="43">
        <v>112963.89</v>
      </c>
      <c r="AD22" s="43">
        <v>83000</v>
      </c>
      <c r="AE22" s="43">
        <v>106792.62</v>
      </c>
      <c r="AF22" s="43">
        <v>632.92999999999995</v>
      </c>
      <c r="AG22" s="34">
        <v>0.392625</v>
      </c>
      <c r="AH22" s="17"/>
      <c r="AI22" s="43">
        <v>1713465200.9000001</v>
      </c>
      <c r="AJ22" s="52">
        <v>18047</v>
      </c>
      <c r="AK22" s="43">
        <v>94944.6</v>
      </c>
      <c r="AL22" s="43">
        <v>81079.14</v>
      </c>
      <c r="AM22" s="43">
        <v>66314.44</v>
      </c>
      <c r="AN22" s="43">
        <v>266.83</v>
      </c>
      <c r="AO22" s="34">
        <v>0.124253</v>
      </c>
      <c r="AQ22" s="18"/>
      <c r="AR22" s="19"/>
      <c r="AS22" s="20"/>
    </row>
    <row r="23" spans="2:45" ht="15" x14ac:dyDescent="0.2">
      <c r="B23" s="22" t="s">
        <v>105</v>
      </c>
      <c r="C23" s="43">
        <v>34068896.560000002</v>
      </c>
      <c r="D23" s="52">
        <v>248</v>
      </c>
      <c r="E23" s="43">
        <v>137374.57999999999</v>
      </c>
      <c r="F23" s="43">
        <v>119354.54</v>
      </c>
      <c r="G23" s="43">
        <v>95043.02</v>
      </c>
      <c r="H23" s="43">
        <v>732.6</v>
      </c>
      <c r="I23" s="34">
        <v>0.49272100000000002</v>
      </c>
      <c r="J23" s="17"/>
      <c r="K23" s="43">
        <v>6061686802.1999998</v>
      </c>
      <c r="L23" s="52">
        <v>37370</v>
      </c>
      <c r="M23" s="43">
        <v>162207.29999999999</v>
      </c>
      <c r="N23" s="43">
        <v>135170.17000000001</v>
      </c>
      <c r="O23" s="43">
        <v>129319.72</v>
      </c>
      <c r="P23" s="43">
        <v>837</v>
      </c>
      <c r="Q23" s="34">
        <v>0.44959300000000002</v>
      </c>
      <c r="R23" s="17"/>
      <c r="S23" s="43">
        <v>332458025.20999998</v>
      </c>
      <c r="T23" s="52">
        <v>4717</v>
      </c>
      <c r="U23" s="43">
        <v>70480.81</v>
      </c>
      <c r="V23" s="43">
        <v>51107.14</v>
      </c>
      <c r="W23" s="43">
        <v>67465.58</v>
      </c>
      <c r="X23" s="43">
        <v>0</v>
      </c>
      <c r="Y23" s="34">
        <v>0</v>
      </c>
      <c r="Z23" s="17"/>
      <c r="AA23" s="43">
        <v>3135089232.9000001</v>
      </c>
      <c r="AB23" s="52">
        <v>28018</v>
      </c>
      <c r="AC23" s="43">
        <v>111895.53</v>
      </c>
      <c r="AD23" s="43">
        <v>83200</v>
      </c>
      <c r="AE23" s="43">
        <v>104013.53</v>
      </c>
      <c r="AF23" s="43">
        <v>640.89</v>
      </c>
      <c r="AG23" s="34">
        <v>0.39816099999999999</v>
      </c>
      <c r="AH23" s="17"/>
      <c r="AI23" s="43">
        <v>1437554823.7</v>
      </c>
      <c r="AJ23" s="52">
        <v>14722</v>
      </c>
      <c r="AK23" s="43">
        <v>97646.7</v>
      </c>
      <c r="AL23" s="43">
        <v>84792.960000000006</v>
      </c>
      <c r="AM23" s="43">
        <v>65265.91</v>
      </c>
      <c r="AN23" s="43">
        <v>203.9</v>
      </c>
      <c r="AO23" s="34">
        <v>9.2633999999999994E-2</v>
      </c>
      <c r="AQ23" s="18"/>
      <c r="AR23" s="19"/>
      <c r="AS23" s="20"/>
    </row>
    <row r="24" spans="2:45" x14ac:dyDescent="0.2">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row>
    <row r="25" spans="2:45" x14ac:dyDescent="0.2">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row>
    <row r="26" spans="2:45" x14ac:dyDescent="0.2">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row>
    <row r="27" spans="2:45" x14ac:dyDescent="0.2">
      <c r="C27" s="25"/>
      <c r="D27" s="55"/>
      <c r="E27" s="25"/>
      <c r="F27" s="25"/>
      <c r="G27" s="25"/>
      <c r="H27" s="25"/>
      <c r="I27" s="37"/>
      <c r="K27" s="25"/>
      <c r="L27" s="55"/>
      <c r="M27" s="25"/>
      <c r="N27" s="25"/>
      <c r="O27" s="25"/>
      <c r="P27" s="25"/>
      <c r="Q27" s="37"/>
      <c r="S27" s="47"/>
      <c r="T27" s="55"/>
      <c r="U27" s="47"/>
      <c r="V27" s="47"/>
      <c r="W27" s="47"/>
      <c r="X27" s="25"/>
      <c r="Y27" s="37"/>
      <c r="AA27" s="25"/>
      <c r="AB27" s="55"/>
      <c r="AC27" s="25"/>
      <c r="AD27" s="25"/>
      <c r="AE27" s="25"/>
      <c r="AF27" s="25"/>
      <c r="AG27" s="37"/>
      <c r="AI27" s="25"/>
      <c r="AJ27" s="55"/>
      <c r="AK27" s="25"/>
      <c r="AL27" s="25"/>
      <c r="AM27" s="25"/>
      <c r="AN27" s="25"/>
      <c r="AO27" s="37"/>
    </row>
    <row r="28" spans="2:45" x14ac:dyDescent="0.2">
      <c r="B28" s="10" t="s">
        <v>56</v>
      </c>
      <c r="I28" s="37"/>
      <c r="K28" s="25"/>
      <c r="L28" s="55"/>
      <c r="M28" s="25"/>
      <c r="N28" s="25"/>
      <c r="O28" s="25"/>
      <c r="P28" s="25"/>
      <c r="Q28" s="37"/>
      <c r="S28" s="25"/>
      <c r="T28" s="25"/>
      <c r="U28" s="25"/>
      <c r="V28" s="25"/>
      <c r="W28" s="25"/>
      <c r="X28" s="25"/>
      <c r="Y28" s="37"/>
      <c r="AA28" s="25"/>
      <c r="AB28" s="55"/>
      <c r="AC28" s="25"/>
      <c r="AD28" s="25"/>
      <c r="AE28" s="25"/>
      <c r="AF28" s="25"/>
      <c r="AG28" s="37"/>
      <c r="AI28" s="25"/>
      <c r="AJ28" s="55"/>
      <c r="AK28" s="25"/>
      <c r="AL28" s="25"/>
      <c r="AM28" s="25"/>
      <c r="AN28" s="25"/>
      <c r="AO28" s="37"/>
    </row>
    <row r="29" spans="2:45" ht="15" x14ac:dyDescent="0.2">
      <c r="B29" s="8" t="s">
        <v>88</v>
      </c>
      <c r="I29" s="37"/>
      <c r="K29" s="25"/>
      <c r="L29" s="25"/>
      <c r="M29" s="25"/>
      <c r="N29" s="25"/>
      <c r="O29" s="25"/>
      <c r="P29" s="25"/>
      <c r="Q29" s="37"/>
      <c r="S29" s="25"/>
      <c r="T29" s="25"/>
      <c r="U29" s="25"/>
      <c r="V29" s="25"/>
      <c r="W29" s="25"/>
      <c r="X29" s="25"/>
      <c r="Y29" s="37"/>
      <c r="AA29" s="25"/>
      <c r="AB29" s="25"/>
      <c r="AC29" s="25"/>
      <c r="AD29" s="25"/>
      <c r="AE29" s="25"/>
      <c r="AF29" s="25"/>
      <c r="AG29" s="37"/>
      <c r="AI29" s="25"/>
      <c r="AJ29" s="55"/>
      <c r="AK29" s="25"/>
      <c r="AL29" s="25"/>
      <c r="AM29" s="25"/>
      <c r="AN29" s="25"/>
      <c r="AO29" s="37"/>
    </row>
    <row r="30" spans="2:45" ht="15" x14ac:dyDescent="0.2">
      <c r="B30" s="26" t="s">
        <v>89</v>
      </c>
      <c r="S30" s="25"/>
      <c r="T30" s="25"/>
      <c r="U30" s="25"/>
      <c r="V30" s="25"/>
      <c r="W30" s="25"/>
      <c r="X30" s="25"/>
      <c r="Y30" s="37"/>
      <c r="AA30" s="25"/>
      <c r="AB30" s="25"/>
      <c r="AC30" s="25"/>
      <c r="AD30" s="25"/>
      <c r="AE30" s="25"/>
      <c r="AF30" s="25"/>
      <c r="AI30" s="25"/>
      <c r="AJ30" s="55"/>
      <c r="AK30" s="25"/>
      <c r="AL30" s="25"/>
      <c r="AM30" s="25"/>
      <c r="AN30" s="25"/>
    </row>
    <row r="31" spans="2:45" ht="15" x14ac:dyDescent="0.2">
      <c r="B31" s="26" t="s">
        <v>90</v>
      </c>
      <c r="S31" s="25"/>
      <c r="T31" s="25"/>
      <c r="U31" s="25"/>
      <c r="V31" s="25"/>
      <c r="W31" s="25"/>
      <c r="X31" s="25"/>
      <c r="AA31" s="25"/>
      <c r="AB31" s="25"/>
      <c r="AC31" s="25"/>
      <c r="AD31" s="25"/>
      <c r="AE31" s="25"/>
      <c r="AF31" s="25"/>
      <c r="AI31" s="25"/>
      <c r="AJ31" s="55"/>
      <c r="AK31" s="25"/>
      <c r="AL31" s="25"/>
      <c r="AM31" s="25"/>
      <c r="AN31" s="25"/>
    </row>
    <row r="32" spans="2:45" ht="15" x14ac:dyDescent="0.2">
      <c r="B32" s="26" t="s">
        <v>91</v>
      </c>
      <c r="S32" s="25"/>
      <c r="T32" s="25"/>
      <c r="U32" s="25"/>
      <c r="V32" s="25"/>
      <c r="W32" s="25"/>
      <c r="X32" s="25"/>
      <c r="AA32" s="25"/>
      <c r="AB32" s="25"/>
      <c r="AC32" s="25"/>
      <c r="AD32" s="25"/>
      <c r="AE32" s="25"/>
      <c r="AF32" s="25"/>
      <c r="AI32" s="25"/>
      <c r="AJ32" s="25"/>
      <c r="AK32" s="25"/>
      <c r="AL32" s="25"/>
      <c r="AM32" s="25"/>
      <c r="AN32" s="25"/>
    </row>
    <row r="33" spans="2:45" ht="15" x14ac:dyDescent="0.2">
      <c r="B33" s="26" t="s">
        <v>92</v>
      </c>
      <c r="S33" s="25"/>
      <c r="T33" s="25"/>
      <c r="U33" s="25"/>
      <c r="V33" s="25"/>
      <c r="W33" s="25"/>
      <c r="X33" s="25"/>
      <c r="AA33" s="25"/>
      <c r="AB33" s="25"/>
      <c r="AC33" s="25"/>
      <c r="AD33" s="25"/>
      <c r="AE33" s="25"/>
      <c r="AF33" s="25"/>
      <c r="AI33" s="25"/>
      <c r="AJ33" s="25"/>
      <c r="AK33" s="25"/>
      <c r="AL33" s="25"/>
      <c r="AM33" s="25"/>
      <c r="AN33" s="25"/>
    </row>
    <row r="34" spans="2:45" ht="15" x14ac:dyDescent="0.2">
      <c r="B34" s="26" t="s">
        <v>93</v>
      </c>
      <c r="AA34" s="25"/>
      <c r="AB34" s="25"/>
      <c r="AC34" s="25"/>
      <c r="AD34" s="25"/>
      <c r="AE34" s="25"/>
      <c r="AF34" s="25"/>
      <c r="AI34" s="25"/>
      <c r="AJ34" s="25"/>
      <c r="AK34" s="25"/>
      <c r="AL34" s="25"/>
      <c r="AM34" s="25"/>
      <c r="AN34" s="25"/>
    </row>
    <row r="35" spans="2:45" ht="15" x14ac:dyDescent="0.2">
      <c r="B35" s="26" t="s">
        <v>94</v>
      </c>
      <c r="AA35" s="25"/>
      <c r="AB35" s="25"/>
      <c r="AC35" s="25"/>
      <c r="AD35" s="25"/>
      <c r="AE35" s="25"/>
      <c r="AF35" s="25"/>
      <c r="AI35" s="25"/>
      <c r="AJ35" s="25"/>
      <c r="AK35" s="25"/>
      <c r="AL35" s="25"/>
      <c r="AM35" s="25"/>
      <c r="AN35" s="25"/>
    </row>
    <row r="36" spans="2:45" ht="15" x14ac:dyDescent="0.2">
      <c r="B36" s="26" t="s">
        <v>95</v>
      </c>
      <c r="AA36" s="25"/>
      <c r="AB36" s="25"/>
      <c r="AC36" s="25"/>
      <c r="AD36" s="25"/>
      <c r="AE36" s="25"/>
      <c r="AF36" s="25"/>
      <c r="AI36" s="25"/>
      <c r="AJ36" s="25"/>
      <c r="AK36" s="25"/>
      <c r="AL36" s="25"/>
      <c r="AM36" s="25"/>
      <c r="AN36" s="25"/>
    </row>
    <row r="37" spans="2:45" ht="15" x14ac:dyDescent="0.2">
      <c r="B37" s="26" t="s">
        <v>96</v>
      </c>
      <c r="AA37" s="25"/>
      <c r="AB37" s="25"/>
      <c r="AC37" s="25"/>
      <c r="AD37" s="25"/>
      <c r="AE37" s="25"/>
      <c r="AF37" s="25"/>
      <c r="AI37" s="25"/>
      <c r="AJ37" s="25"/>
      <c r="AK37" s="25"/>
      <c r="AL37" s="25"/>
      <c r="AM37" s="25"/>
      <c r="AN37" s="25"/>
    </row>
    <row r="38" spans="2:45" ht="15" x14ac:dyDescent="0.2">
      <c r="B38" s="26" t="s">
        <v>97</v>
      </c>
      <c r="AA38" s="25"/>
      <c r="AB38" s="25"/>
      <c r="AC38" s="25"/>
      <c r="AD38" s="25"/>
      <c r="AE38" s="25"/>
      <c r="AF38" s="25"/>
    </row>
    <row r="39" spans="2:45" ht="15" x14ac:dyDescent="0.2">
      <c r="B39" s="26" t="s">
        <v>98</v>
      </c>
    </row>
    <row r="40" spans="2:45" ht="15" x14ac:dyDescent="0.2">
      <c r="B40" s="26" t="s">
        <v>99</v>
      </c>
    </row>
    <row r="41" spans="2:45" ht="15" x14ac:dyDescent="0.2">
      <c r="B41" s="26" t="s">
        <v>100</v>
      </c>
    </row>
    <row r="42" spans="2:45" ht="15" x14ac:dyDescent="0.2">
      <c r="B42" s="26" t="s">
        <v>107</v>
      </c>
    </row>
    <row r="43" spans="2:45" x14ac:dyDescent="0.2">
      <c r="B43" s="27" t="s">
        <v>109</v>
      </c>
    </row>
    <row r="44" spans="2:45" x14ac:dyDescent="0.2">
      <c r="B44" s="27" t="s">
        <v>104</v>
      </c>
    </row>
    <row r="45" spans="2:45" x14ac:dyDescent="0.2">
      <c r="B45" s="27"/>
    </row>
    <row r="46" spans="2:45" x14ac:dyDescent="0.2">
      <c r="B46" s="27"/>
    </row>
    <row r="47" spans="2:45" x14ac:dyDescent="0.2">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Q47" s="56"/>
      <c r="AR47" s="56"/>
      <c r="AS47" s="56"/>
    </row>
    <row r="48" spans="2:45" ht="26.25" thickBot="1" x14ac:dyDescent="0.25">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Q48" s="15"/>
      <c r="AR48" s="15"/>
      <c r="AS48" s="15"/>
    </row>
    <row r="49" spans="2:45" x14ac:dyDescent="0.2">
      <c r="B49" s="8" t="s">
        <v>67</v>
      </c>
      <c r="C49" s="43">
        <v>300710.44</v>
      </c>
      <c r="D49" s="52">
        <v>1811</v>
      </c>
      <c r="E49" s="28"/>
      <c r="F49" s="28"/>
      <c r="G49" s="28"/>
      <c r="H49" s="28"/>
      <c r="I49" s="28"/>
      <c r="K49" s="43">
        <v>276025.95</v>
      </c>
      <c r="L49" s="52">
        <v>46463</v>
      </c>
      <c r="M49" s="50"/>
      <c r="N49" s="28"/>
      <c r="O49" s="28"/>
      <c r="P49" s="28"/>
      <c r="Q49" s="28"/>
      <c r="S49" s="43">
        <v>167085.76999999999</v>
      </c>
      <c r="T49" s="52">
        <v>22700</v>
      </c>
      <c r="U49" s="29"/>
      <c r="V49" s="29"/>
      <c r="W49" s="29"/>
      <c r="X49" s="29"/>
      <c r="Y49" s="29"/>
      <c r="AA49" s="43">
        <v>269810.24</v>
      </c>
      <c r="AB49" s="52">
        <v>15675</v>
      </c>
      <c r="AC49" s="49"/>
      <c r="AD49" s="28"/>
      <c r="AE49" s="28"/>
      <c r="AF49" s="29"/>
      <c r="AG49" s="29"/>
      <c r="AI49" s="43">
        <v>211360.25</v>
      </c>
      <c r="AJ49" s="52">
        <v>66314</v>
      </c>
      <c r="AK49" s="28"/>
      <c r="AL49" s="28"/>
      <c r="AM49" s="28"/>
      <c r="AN49" s="29"/>
      <c r="AO49" s="29"/>
      <c r="AQ49" s="30"/>
      <c r="AR49" s="20"/>
      <c r="AS49" s="31"/>
    </row>
    <row r="50" spans="2:45" x14ac:dyDescent="0.2">
      <c r="B50" s="8" t="s">
        <v>63</v>
      </c>
      <c r="C50" s="43">
        <v>325786.56</v>
      </c>
      <c r="D50" s="52">
        <v>1074</v>
      </c>
      <c r="E50" s="32">
        <v>2.6176000000000001E-2</v>
      </c>
      <c r="F50" s="32">
        <v>2.5999999999999999E-2</v>
      </c>
      <c r="G50" s="32">
        <v>1.0656000000000001E-2</v>
      </c>
      <c r="H50" s="48">
        <v>231.33</v>
      </c>
      <c r="I50" s="32">
        <v>0.14760400000000001</v>
      </c>
      <c r="K50" s="43">
        <v>265987.39</v>
      </c>
      <c r="L50" s="52">
        <v>20247</v>
      </c>
      <c r="M50" s="32">
        <v>1.9178000000000001E-2</v>
      </c>
      <c r="N50" s="32">
        <v>0.02</v>
      </c>
      <c r="O50" s="32">
        <v>7.4409999999999997E-3</v>
      </c>
      <c r="P50" s="48">
        <v>189.24</v>
      </c>
      <c r="Q50" s="32">
        <v>0.117065</v>
      </c>
      <c r="S50" s="43">
        <v>166822.45000000001</v>
      </c>
      <c r="T50" s="52">
        <v>13407</v>
      </c>
      <c r="U50" s="32">
        <v>2.3054999999999999E-2</v>
      </c>
      <c r="V50" s="32">
        <v>2.18E-2</v>
      </c>
      <c r="W50" s="32">
        <v>1.0715000000000001E-2</v>
      </c>
      <c r="X50" s="48">
        <v>263.44</v>
      </c>
      <c r="Y50" s="32">
        <v>0.21511</v>
      </c>
      <c r="AA50" s="43">
        <v>270751.75</v>
      </c>
      <c r="AB50" s="52">
        <v>12688</v>
      </c>
      <c r="AC50" s="38">
        <v>1.9966000000000001E-2</v>
      </c>
      <c r="AD50" s="32">
        <v>1.8749999999999999E-2</v>
      </c>
      <c r="AE50" s="32">
        <v>1.0019999999999999E-2</v>
      </c>
      <c r="AF50" s="48">
        <v>228.51</v>
      </c>
      <c r="AG50" s="32">
        <v>0.14455299999999999</v>
      </c>
      <c r="AI50" s="43">
        <v>200201.54</v>
      </c>
      <c r="AJ50" s="52">
        <v>25981</v>
      </c>
      <c r="AK50" s="32">
        <v>2.7172999999999999E-2</v>
      </c>
      <c r="AL50" s="32">
        <v>2.5000000000000001E-2</v>
      </c>
      <c r="AM50" s="32">
        <v>1.4558E-2</v>
      </c>
      <c r="AN50" s="48">
        <v>364.24</v>
      </c>
      <c r="AO50" s="32">
        <v>0.18666099999999999</v>
      </c>
      <c r="AQ50" s="30"/>
      <c r="AR50" s="20"/>
      <c r="AS50" s="31"/>
    </row>
    <row r="51" spans="2:45" x14ac:dyDescent="0.2">
      <c r="C51" s="25"/>
      <c r="D51" s="52"/>
      <c r="E51" s="32"/>
      <c r="F51" s="32"/>
      <c r="G51" s="32"/>
      <c r="H51" s="32"/>
      <c r="I51" s="32"/>
      <c r="K51" s="25"/>
      <c r="L51" s="52"/>
      <c r="M51" s="32"/>
      <c r="N51" s="32"/>
      <c r="O51" s="39"/>
      <c r="P51" s="39"/>
      <c r="Q51" s="32"/>
      <c r="S51" s="47"/>
      <c r="T51" s="52"/>
      <c r="U51" s="32"/>
      <c r="V51" s="32"/>
      <c r="W51" s="32"/>
      <c r="X51" s="32"/>
      <c r="Y51" s="32"/>
      <c r="AA51" s="47"/>
      <c r="AB51" s="52"/>
      <c r="AC51" s="32"/>
      <c r="AD51" s="32"/>
      <c r="AE51" s="32"/>
      <c r="AF51" s="32"/>
      <c r="AG51" s="32"/>
      <c r="AI51" s="47"/>
      <c r="AJ51" s="52"/>
      <c r="AK51" s="32"/>
      <c r="AL51" s="32"/>
      <c r="AM51" s="32"/>
      <c r="AN51" s="32"/>
      <c r="AO51" s="32"/>
      <c r="AS51" s="31"/>
    </row>
    <row r="52" spans="2:45" x14ac:dyDescent="0.2">
      <c r="B52" s="22" t="s">
        <v>68</v>
      </c>
      <c r="E52" s="32"/>
      <c r="F52" s="32"/>
      <c r="G52" s="32"/>
      <c r="H52" s="32"/>
      <c r="I52" s="32"/>
      <c r="M52" s="32"/>
      <c r="N52" s="32"/>
      <c r="O52" s="32"/>
      <c r="P52" s="32"/>
      <c r="Q52" s="32"/>
      <c r="S52" s="25"/>
      <c r="T52" s="55"/>
      <c r="U52" s="32"/>
      <c r="V52" s="32"/>
      <c r="W52" s="32"/>
      <c r="X52" s="32"/>
      <c r="Y52" s="32"/>
      <c r="AA52" s="25"/>
      <c r="AB52" s="55"/>
      <c r="AC52" s="32"/>
      <c r="AD52" s="32"/>
      <c r="AE52" s="32"/>
      <c r="AF52" s="32"/>
      <c r="AG52" s="32"/>
      <c r="AI52" s="25"/>
      <c r="AJ52" s="55"/>
      <c r="AK52" s="32"/>
      <c r="AL52" s="32"/>
      <c r="AM52" s="32"/>
      <c r="AN52" s="32"/>
      <c r="AO52" s="32"/>
    </row>
    <row r="53" spans="2:45" x14ac:dyDescent="0.2">
      <c r="B53" s="22"/>
      <c r="E53" s="32"/>
      <c r="F53" s="32"/>
      <c r="G53" s="32"/>
      <c r="H53" s="32"/>
      <c r="I53" s="32"/>
      <c r="M53" s="32"/>
      <c r="N53" s="32"/>
      <c r="O53" s="32"/>
      <c r="P53" s="32"/>
      <c r="Q53" s="32"/>
      <c r="S53" s="25"/>
      <c r="T53" s="55"/>
      <c r="U53" s="32"/>
      <c r="V53" s="32"/>
      <c r="W53" s="32"/>
      <c r="X53" s="32"/>
      <c r="Y53" s="32"/>
      <c r="AC53" s="32"/>
      <c r="AD53" s="32"/>
      <c r="AE53" s="32"/>
      <c r="AF53" s="32"/>
      <c r="AG53" s="32"/>
      <c r="AI53" s="25"/>
      <c r="AJ53" s="55"/>
      <c r="AK53" s="32"/>
      <c r="AL53" s="32"/>
      <c r="AM53" s="32"/>
      <c r="AN53" s="32"/>
      <c r="AO53" s="32"/>
    </row>
    <row r="54" spans="2:45" ht="15" x14ac:dyDescent="0.2">
      <c r="B54" s="26" t="s">
        <v>106</v>
      </c>
      <c r="S54" s="25"/>
      <c r="T54" s="25"/>
      <c r="AI54" s="25"/>
      <c r="AJ54" s="25"/>
    </row>
    <row r="55" spans="2:45" ht="15" x14ac:dyDescent="0.2">
      <c r="B55" s="26" t="s">
        <v>110</v>
      </c>
      <c r="AI55" s="25"/>
      <c r="AJ55" s="25"/>
    </row>
    <row r="56" spans="2:45" x14ac:dyDescent="0.2">
      <c r="AI56" s="25"/>
      <c r="AJ56" s="25"/>
    </row>
    <row r="57" spans="2:45" x14ac:dyDescent="0.2">
      <c r="AI57" s="25"/>
      <c r="AJ57" s="25"/>
    </row>
    <row r="61" spans="2:45" x14ac:dyDescent="0.2">
      <c r="B61" s="27"/>
    </row>
    <row r="67" spans="2:2" x14ac:dyDescent="0.2">
      <c r="B67" s="27"/>
    </row>
  </sheetData>
  <customSheetViews>
    <customSheetView guid="{32961CA0-39C0-4D62-B563-F49551B9AD58}">
      <pane xSplit="7" ySplit="16" topLeftCell="H17" activePane="bottomRight" state="frozen"/>
      <selection pane="bottomRight" activeCell="B16" sqref="B16"/>
      <pageMargins left="0.7" right="0.7" top="0.75" bottom="0.75" header="0.3" footer="0.3"/>
    </customSheetView>
    <customSheetView guid="{93C47C55-29AC-4460-AFFA-0C6C0D9989E5}">
      <selection activeCell="C10" sqref="C9:C10"/>
      <pageMargins left="0.7" right="0.7" top="0.75" bottom="0.75" header="0.3" footer="0.3"/>
    </customSheetView>
  </customSheetViews>
  <mergeCells count="12">
    <mergeCell ref="AQ2:AS2"/>
    <mergeCell ref="C2:I2"/>
    <mergeCell ref="K2:Q2"/>
    <mergeCell ref="S2:Y2"/>
    <mergeCell ref="AI2:AO2"/>
    <mergeCell ref="AA2:AG2"/>
    <mergeCell ref="AQ47:AS47"/>
    <mergeCell ref="C47:I47"/>
    <mergeCell ref="AI47:AO47"/>
    <mergeCell ref="AA47:AG47"/>
    <mergeCell ref="S47:Y47"/>
    <mergeCell ref="K47:Q47"/>
  </mergeCells>
  <pageMargins left="0.7" right="0.7" top="0.75" bottom="0.75" header="0.3" footer="0.3"/>
  <pageSetup paperSize="5" scale="49" fitToWidth="5" fitToHeight="5" orientation="landscape" r:id="rId1"/>
  <colBreaks count="4" manualBreakCount="4">
    <brk id="9" max="54" man="1"/>
    <brk id="17" max="54" man="1"/>
    <brk id="25" max="54" man="1"/>
    <brk id="34" max="54" man="1"/>
  </colBreaks>
  <ignoredErrors>
    <ignoredError sqref="J18 AH20:AK21 J19 R19 Z19 AH19 J23 R18 R23 Z18 Z23 AH18 AH23 E20:E21 J20:M21 R20:U21 Z20:AC21 J6 R6 Z6 AH6 J7 R7 Z7 AH7 J8 R8 Z8 AH8 J9 R9 Z9 AH9 J10 R10 Z10 AH10 J11 R11 Z11 AH11 J12 R12 Z12 AH12 J13 R13 Z13 AH13 J14 R14 Z14 AH14 J15 R15 Z15 AH15 J16 R16 Z16 AH16 J17 R17 Z17 AH17 J22 R22 Z22 AH22" evalError="1"/>
    <ignoredError sqref="AK19 AC19 U19 M19" evalError="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S70"/>
  <sheetViews>
    <sheetView topLeftCell="AE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5</v>
      </c>
      <c r="C3" s="11" t="s">
        <v>60</v>
      </c>
      <c r="D3" s="12" t="s">
        <v>1</v>
      </c>
      <c r="E3" s="12" t="s">
        <v>103</v>
      </c>
      <c r="F3" s="12" t="s">
        <v>69</v>
      </c>
      <c r="G3" s="12" t="s">
        <v>70</v>
      </c>
      <c r="H3" s="12" t="s">
        <v>71</v>
      </c>
      <c r="I3" s="12" t="s">
        <v>102</v>
      </c>
      <c r="J3" s="13"/>
      <c r="K3" s="11" t="s">
        <v>60</v>
      </c>
      <c r="L3" s="12" t="s">
        <v>1</v>
      </c>
      <c r="M3" s="12" t="s">
        <v>103</v>
      </c>
      <c r="N3" s="12" t="s">
        <v>69</v>
      </c>
      <c r="O3" s="12" t="s">
        <v>70</v>
      </c>
      <c r="P3" s="12" t="s">
        <v>71</v>
      </c>
      <c r="Q3" s="12" t="s">
        <v>102</v>
      </c>
      <c r="R3" s="13"/>
      <c r="S3" s="11" t="s">
        <v>60</v>
      </c>
      <c r="T3" s="12" t="s">
        <v>1</v>
      </c>
      <c r="U3" s="12" t="s">
        <v>103</v>
      </c>
      <c r="V3" s="12" t="s">
        <v>69</v>
      </c>
      <c r="W3" s="12" t="s">
        <v>70</v>
      </c>
      <c r="X3" s="12" t="s">
        <v>71</v>
      </c>
      <c r="Y3" s="12" t="s">
        <v>102</v>
      </c>
      <c r="Z3" s="13"/>
      <c r="AA3" s="11" t="s">
        <v>60</v>
      </c>
      <c r="AB3" s="12" t="s">
        <v>1</v>
      </c>
      <c r="AC3" s="12" t="s">
        <v>103</v>
      </c>
      <c r="AD3" s="12" t="s">
        <v>69</v>
      </c>
      <c r="AE3" s="12" t="s">
        <v>70</v>
      </c>
      <c r="AF3" s="12" t="s">
        <v>71</v>
      </c>
      <c r="AG3" s="12" t="s">
        <v>102</v>
      </c>
      <c r="AH3" s="13"/>
      <c r="AI3" s="11" t="s">
        <v>60</v>
      </c>
      <c r="AJ3" s="12" t="s">
        <v>1</v>
      </c>
      <c r="AK3" s="12" t="s">
        <v>103</v>
      </c>
      <c r="AL3" s="12" t="s">
        <v>69</v>
      </c>
      <c r="AM3" s="12" t="s">
        <v>70</v>
      </c>
      <c r="AN3" s="12" t="s">
        <v>71</v>
      </c>
      <c r="AO3" s="12" t="s">
        <v>102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92193.9</v>
      </c>
      <c r="D6" s="52">
        <v>1</v>
      </c>
      <c r="E6" s="43">
        <v>92193.9</v>
      </c>
      <c r="F6" s="43">
        <v>92193.9</v>
      </c>
      <c r="G6" s="43">
        <v>0</v>
      </c>
      <c r="H6" s="43">
        <v>912.39</v>
      </c>
      <c r="I6" s="34">
        <v>0.52725200000000005</v>
      </c>
      <c r="J6" s="17"/>
      <c r="K6" s="43">
        <v>267144.15999999997</v>
      </c>
      <c r="L6" s="52">
        <v>2</v>
      </c>
      <c r="M6" s="43">
        <v>133572.07999999999</v>
      </c>
      <c r="N6" s="43">
        <v>133572.07999999999</v>
      </c>
      <c r="O6" s="43">
        <v>108158.33</v>
      </c>
      <c r="P6" s="43">
        <v>1049.0999999999999</v>
      </c>
      <c r="Q6" s="34">
        <v>0.32821699999999998</v>
      </c>
      <c r="R6" s="17"/>
      <c r="S6" s="43">
        <v>0</v>
      </c>
      <c r="T6" s="52">
        <v>0</v>
      </c>
      <c r="U6" s="43">
        <v>0</v>
      </c>
      <c r="V6" s="43">
        <v>0</v>
      </c>
      <c r="W6" s="43">
        <v>0</v>
      </c>
      <c r="X6" s="43">
        <v>0</v>
      </c>
      <c r="Y6" s="34">
        <v>0</v>
      </c>
      <c r="Z6" s="17"/>
      <c r="AA6" s="43">
        <v>26640.77</v>
      </c>
      <c r="AB6" s="52">
        <v>3</v>
      </c>
      <c r="AC6" s="43">
        <v>8880.25</v>
      </c>
      <c r="AD6" s="43">
        <v>2315.5300000000002</v>
      </c>
      <c r="AE6" s="43">
        <v>12527</v>
      </c>
      <c r="AF6" s="43">
        <v>666.97</v>
      </c>
      <c r="AG6" s="34">
        <v>0.445378</v>
      </c>
      <c r="AH6" s="17"/>
      <c r="AI6" s="43">
        <v>546076.91</v>
      </c>
      <c r="AJ6" s="52">
        <v>6</v>
      </c>
      <c r="AK6" s="43">
        <v>91012.81</v>
      </c>
      <c r="AL6" s="43">
        <v>75343.39</v>
      </c>
      <c r="AM6" s="43">
        <v>76451.94</v>
      </c>
      <c r="AN6" s="43">
        <v>1094.97</v>
      </c>
      <c r="AO6" s="34">
        <v>0.37501800000000002</v>
      </c>
      <c r="AP6" s="9"/>
      <c r="AQ6" s="18"/>
      <c r="AR6" s="19"/>
      <c r="AS6" s="20"/>
    </row>
    <row r="7" spans="1:45" s="8" customFormat="1" x14ac:dyDescent="0.2">
      <c r="A7" s="7"/>
      <c r="B7" s="8" t="s">
        <v>74</v>
      </c>
      <c r="C7" s="43">
        <v>0</v>
      </c>
      <c r="D7" s="52">
        <v>0</v>
      </c>
      <c r="E7" s="43">
        <v>0</v>
      </c>
      <c r="F7" s="43">
        <v>0</v>
      </c>
      <c r="G7" s="43">
        <v>0</v>
      </c>
      <c r="H7" s="43">
        <v>0</v>
      </c>
      <c r="I7" s="34">
        <v>0</v>
      </c>
      <c r="J7" s="17"/>
      <c r="K7" s="43">
        <v>0</v>
      </c>
      <c r="L7" s="52">
        <v>0</v>
      </c>
      <c r="M7" s="43">
        <v>0</v>
      </c>
      <c r="N7" s="43">
        <v>0</v>
      </c>
      <c r="O7" s="43">
        <v>0</v>
      </c>
      <c r="P7" s="43">
        <v>0</v>
      </c>
      <c r="Q7" s="34">
        <v>0</v>
      </c>
      <c r="R7" s="17"/>
      <c r="S7" s="43">
        <v>3982.72</v>
      </c>
      <c r="T7" s="52">
        <v>1</v>
      </c>
      <c r="U7" s="43">
        <v>3982.72</v>
      </c>
      <c r="V7" s="43">
        <v>3982.72</v>
      </c>
      <c r="W7" s="43">
        <v>0</v>
      </c>
      <c r="X7" s="43">
        <v>0</v>
      </c>
      <c r="Y7" s="34">
        <v>0</v>
      </c>
      <c r="Z7" s="17"/>
      <c r="AA7" s="43">
        <v>0</v>
      </c>
      <c r="AB7" s="52">
        <v>0</v>
      </c>
      <c r="AC7" s="43">
        <v>0</v>
      </c>
      <c r="AD7" s="43">
        <v>0</v>
      </c>
      <c r="AE7" s="43">
        <v>0</v>
      </c>
      <c r="AF7" s="43">
        <v>0</v>
      </c>
      <c r="AG7" s="34">
        <v>0</v>
      </c>
      <c r="AH7" s="17"/>
      <c r="AI7" s="43">
        <v>112951.14</v>
      </c>
      <c r="AJ7" s="52">
        <v>3</v>
      </c>
      <c r="AK7" s="43">
        <v>37650.379999999997</v>
      </c>
      <c r="AL7" s="43">
        <v>36596.86</v>
      </c>
      <c r="AM7" s="43">
        <v>5374.73</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44518.71</v>
      </c>
      <c r="L8" s="52">
        <v>1</v>
      </c>
      <c r="M8" s="43">
        <v>44518.71</v>
      </c>
      <c r="N8" s="43">
        <v>44518.71</v>
      </c>
      <c r="O8" s="43">
        <v>0</v>
      </c>
      <c r="P8" s="43">
        <v>0</v>
      </c>
      <c r="Q8" s="34">
        <v>0</v>
      </c>
      <c r="R8" s="17"/>
      <c r="S8" s="43">
        <v>8268.7000000000007</v>
      </c>
      <c r="T8" s="52">
        <v>2</v>
      </c>
      <c r="U8" s="43">
        <v>4134.3500000000004</v>
      </c>
      <c r="V8" s="43">
        <v>4134.3500000000004</v>
      </c>
      <c r="W8" s="43">
        <v>3540.07</v>
      </c>
      <c r="X8" s="43">
        <v>28.48</v>
      </c>
      <c r="Y8" s="34">
        <v>0.1</v>
      </c>
      <c r="Z8" s="17"/>
      <c r="AA8" s="43">
        <v>0</v>
      </c>
      <c r="AB8" s="52">
        <v>0</v>
      </c>
      <c r="AC8" s="43">
        <v>0</v>
      </c>
      <c r="AD8" s="43">
        <v>0</v>
      </c>
      <c r="AE8" s="43">
        <v>0</v>
      </c>
      <c r="AF8" s="43">
        <v>0</v>
      </c>
      <c r="AG8" s="34">
        <v>0</v>
      </c>
      <c r="AH8" s="17"/>
      <c r="AI8" s="43">
        <v>0</v>
      </c>
      <c r="AJ8" s="52">
        <v>0</v>
      </c>
      <c r="AK8" s="43">
        <v>0</v>
      </c>
      <c r="AL8" s="43">
        <v>0</v>
      </c>
      <c r="AM8" s="43">
        <v>0</v>
      </c>
      <c r="AN8" s="43">
        <v>0</v>
      </c>
      <c r="AO8" s="34">
        <v>0</v>
      </c>
      <c r="AP8" s="9"/>
      <c r="AQ8" s="18"/>
      <c r="AR8" s="19"/>
      <c r="AS8" s="20"/>
    </row>
    <row r="9" spans="1:45" s="8" customFormat="1" x14ac:dyDescent="0.2">
      <c r="A9" s="7"/>
      <c r="B9" s="8" t="s">
        <v>76</v>
      </c>
      <c r="C9" s="43">
        <v>189285.66</v>
      </c>
      <c r="D9" s="52">
        <v>3</v>
      </c>
      <c r="E9" s="43">
        <v>63095.22</v>
      </c>
      <c r="F9" s="43">
        <v>67440.800000000003</v>
      </c>
      <c r="G9" s="43">
        <v>25715.02</v>
      </c>
      <c r="H9" s="44"/>
      <c r="I9" s="35"/>
      <c r="J9" s="17"/>
      <c r="K9" s="43">
        <v>3047880.61</v>
      </c>
      <c r="L9" s="52">
        <v>55</v>
      </c>
      <c r="M9" s="43">
        <v>55416.01</v>
      </c>
      <c r="N9" s="43">
        <v>51636.92</v>
      </c>
      <c r="O9" s="43">
        <v>33939.14</v>
      </c>
      <c r="P9" s="44"/>
      <c r="Q9" s="35"/>
      <c r="R9" s="17"/>
      <c r="S9" s="43">
        <v>579855.1</v>
      </c>
      <c r="T9" s="52">
        <v>9</v>
      </c>
      <c r="U9" s="43">
        <v>64428.34</v>
      </c>
      <c r="V9" s="43">
        <v>57160.41</v>
      </c>
      <c r="W9" s="43">
        <v>45806.96</v>
      </c>
      <c r="X9" s="44"/>
      <c r="Y9" s="35"/>
      <c r="Z9" s="17"/>
      <c r="AA9" s="43">
        <v>65326.58</v>
      </c>
      <c r="AB9" s="52">
        <v>1</v>
      </c>
      <c r="AC9" s="43">
        <v>65326.58</v>
      </c>
      <c r="AD9" s="43">
        <v>65326.58</v>
      </c>
      <c r="AE9" s="43">
        <v>0</v>
      </c>
      <c r="AF9" s="44"/>
      <c r="AG9" s="35"/>
      <c r="AH9" s="17"/>
      <c r="AI9" s="43">
        <v>323171.34999999998</v>
      </c>
      <c r="AJ9" s="52">
        <v>5</v>
      </c>
      <c r="AK9" s="43">
        <v>64634.27</v>
      </c>
      <c r="AL9" s="43">
        <v>48967.57</v>
      </c>
      <c r="AM9" s="43">
        <v>53979.5</v>
      </c>
      <c r="AN9" s="44"/>
      <c r="AO9" s="35"/>
      <c r="AP9" s="9"/>
      <c r="AQ9" s="18"/>
      <c r="AR9" s="19"/>
      <c r="AS9" s="20"/>
    </row>
    <row r="10" spans="1:45" s="8" customFormat="1" x14ac:dyDescent="0.2">
      <c r="A10" s="7"/>
      <c r="B10" s="8" t="s">
        <v>77</v>
      </c>
      <c r="C10" s="43">
        <v>162878.23000000001</v>
      </c>
      <c r="D10" s="52">
        <v>3</v>
      </c>
      <c r="E10" s="43">
        <v>54292.74</v>
      </c>
      <c r="F10" s="43">
        <v>55508.4</v>
      </c>
      <c r="G10" s="43">
        <v>30828.07</v>
      </c>
      <c r="H10" s="44"/>
      <c r="I10" s="35"/>
      <c r="J10" s="17"/>
      <c r="K10" s="43">
        <v>1656323.65</v>
      </c>
      <c r="L10" s="52">
        <v>19</v>
      </c>
      <c r="M10" s="43">
        <v>87174.92</v>
      </c>
      <c r="N10" s="43">
        <v>47375.73</v>
      </c>
      <c r="O10" s="43">
        <v>106517.32</v>
      </c>
      <c r="P10" s="44"/>
      <c r="Q10" s="35"/>
      <c r="R10" s="17"/>
      <c r="S10" s="43">
        <v>53559.5</v>
      </c>
      <c r="T10" s="52">
        <v>1</v>
      </c>
      <c r="U10" s="43">
        <v>53559.5</v>
      </c>
      <c r="V10" s="43">
        <v>53559.5</v>
      </c>
      <c r="W10" s="43">
        <v>0</v>
      </c>
      <c r="X10" s="44"/>
      <c r="Y10" s="35"/>
      <c r="Z10" s="17"/>
      <c r="AA10" s="43">
        <v>533711.07999999996</v>
      </c>
      <c r="AB10" s="52">
        <v>7</v>
      </c>
      <c r="AC10" s="43">
        <v>76244.44</v>
      </c>
      <c r="AD10" s="43">
        <v>41833.1</v>
      </c>
      <c r="AE10" s="43">
        <v>83408.37</v>
      </c>
      <c r="AF10" s="44"/>
      <c r="AG10" s="35"/>
      <c r="AH10" s="17"/>
      <c r="AI10" s="43">
        <v>134410.09</v>
      </c>
      <c r="AJ10" s="52">
        <v>4</v>
      </c>
      <c r="AK10" s="43">
        <v>33602.519999999997</v>
      </c>
      <c r="AL10" s="43">
        <v>28106.11</v>
      </c>
      <c r="AM10" s="43">
        <v>29117.82</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96283.36</v>
      </c>
      <c r="L12" s="52">
        <v>8</v>
      </c>
      <c r="M12" s="43">
        <v>12035.42</v>
      </c>
      <c r="N12" s="43">
        <v>11566.63</v>
      </c>
      <c r="O12" s="43">
        <v>8476.2800000000007</v>
      </c>
      <c r="P12" s="44"/>
      <c r="Q12" s="35"/>
      <c r="R12" s="17"/>
      <c r="S12" s="43">
        <v>0</v>
      </c>
      <c r="T12" s="52">
        <v>0</v>
      </c>
      <c r="U12" s="43">
        <v>0</v>
      </c>
      <c r="V12" s="43">
        <v>0</v>
      </c>
      <c r="W12" s="43">
        <v>0</v>
      </c>
      <c r="X12" s="44"/>
      <c r="Y12" s="35"/>
      <c r="Z12" s="17"/>
      <c r="AA12" s="43">
        <v>62000</v>
      </c>
      <c r="AB12" s="52">
        <v>4</v>
      </c>
      <c r="AC12" s="43">
        <v>15500</v>
      </c>
      <c r="AD12" s="43">
        <v>18500</v>
      </c>
      <c r="AE12" s="43">
        <v>9626.35</v>
      </c>
      <c r="AF12" s="44"/>
      <c r="AG12" s="35"/>
      <c r="AH12" s="17"/>
      <c r="AI12" s="43">
        <v>0</v>
      </c>
      <c r="AJ12" s="52">
        <v>0</v>
      </c>
      <c r="AK12" s="43">
        <v>0</v>
      </c>
      <c r="AL12" s="43">
        <v>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11442</v>
      </c>
      <c r="AB13" s="52">
        <v>1</v>
      </c>
      <c r="AC13" s="43">
        <v>11442</v>
      </c>
      <c r="AD13" s="43">
        <v>11442</v>
      </c>
      <c r="AE13" s="43">
        <v>0</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0</v>
      </c>
      <c r="T16" s="52">
        <v>0</v>
      </c>
      <c r="U16" s="43">
        <v>0</v>
      </c>
      <c r="V16" s="43">
        <v>0</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45089.887610874997</v>
      </c>
      <c r="D19" s="53">
        <f>D50</f>
        <v>1</v>
      </c>
      <c r="E19" s="45">
        <f t="shared" ref="E19" si="0">C19/D19</f>
        <v>45089.887610874997</v>
      </c>
      <c r="F19" s="44"/>
      <c r="G19" s="44"/>
      <c r="H19" s="44"/>
      <c r="I19" s="35"/>
      <c r="J19" s="21"/>
      <c r="K19" s="45">
        <f>K50*L50*M50*7.85</f>
        <v>128468.73864801601</v>
      </c>
      <c r="L19" s="53">
        <f>L50</f>
        <v>3</v>
      </c>
      <c r="M19" s="45">
        <f>K19/L19</f>
        <v>42822.912882672004</v>
      </c>
      <c r="N19" s="44"/>
      <c r="O19" s="44"/>
      <c r="P19" s="44"/>
      <c r="Q19" s="35"/>
      <c r="R19" s="21"/>
      <c r="S19" s="45">
        <f>S50*T50*U50*7.85</f>
        <v>234479.03212665496</v>
      </c>
      <c r="T19" s="53">
        <f>T50</f>
        <v>2</v>
      </c>
      <c r="U19" s="45">
        <f t="shared" ref="U19" si="1">S19/T19</f>
        <v>117239.51606332748</v>
      </c>
      <c r="V19" s="44"/>
      <c r="W19" s="44"/>
      <c r="X19" s="44"/>
      <c r="Y19" s="35"/>
      <c r="Z19" s="21"/>
      <c r="AA19" s="45">
        <f>AA50*AB50*AC50*7.85</f>
        <v>0</v>
      </c>
      <c r="AB19" s="53">
        <f>AB50</f>
        <v>0</v>
      </c>
      <c r="AC19" s="45">
        <v>0</v>
      </c>
      <c r="AD19" s="44"/>
      <c r="AE19" s="44"/>
      <c r="AF19" s="44"/>
      <c r="AG19" s="35"/>
      <c r="AH19" s="21"/>
      <c r="AI19" s="45">
        <f>AI50*AJ50*AK50*7.85</f>
        <v>2483697.698569587</v>
      </c>
      <c r="AJ19" s="53">
        <f>AJ50</f>
        <v>29</v>
      </c>
      <c r="AK19" s="45">
        <f>AI19/AJ19</f>
        <v>85644.748226537486</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0</v>
      </c>
      <c r="D22" s="52">
        <v>0</v>
      </c>
      <c r="E22" s="43">
        <v>0</v>
      </c>
      <c r="F22" s="43">
        <v>0</v>
      </c>
      <c r="G22" s="43">
        <v>0</v>
      </c>
      <c r="H22" s="43">
        <v>0</v>
      </c>
      <c r="I22" s="34">
        <v>0</v>
      </c>
      <c r="J22" s="17"/>
      <c r="K22" s="43">
        <v>730247.06</v>
      </c>
      <c r="L22" s="52">
        <v>5</v>
      </c>
      <c r="M22" s="43">
        <v>146049.41</v>
      </c>
      <c r="N22" s="43">
        <v>85488.57</v>
      </c>
      <c r="O22" s="43">
        <v>102020.64</v>
      </c>
      <c r="P22" s="43">
        <v>839.24</v>
      </c>
      <c r="Q22" s="34">
        <v>0.31145600000000001</v>
      </c>
      <c r="R22" s="17"/>
      <c r="S22" s="43">
        <v>0</v>
      </c>
      <c r="T22" s="52">
        <v>0</v>
      </c>
      <c r="U22" s="43">
        <v>0</v>
      </c>
      <c r="V22" s="43">
        <v>0</v>
      </c>
      <c r="W22" s="43">
        <v>0</v>
      </c>
      <c r="X22" s="43">
        <v>0</v>
      </c>
      <c r="Y22" s="34">
        <v>0</v>
      </c>
      <c r="Z22" s="17"/>
      <c r="AA22" s="43">
        <v>90539.49</v>
      </c>
      <c r="AB22" s="52">
        <v>5</v>
      </c>
      <c r="AC22" s="43">
        <v>18107.89</v>
      </c>
      <c r="AD22" s="43">
        <v>12914.72</v>
      </c>
      <c r="AE22" s="43">
        <v>20476.240000000002</v>
      </c>
      <c r="AF22" s="43">
        <v>566.41</v>
      </c>
      <c r="AG22" s="34">
        <v>0.34021299999999999</v>
      </c>
      <c r="AH22" s="17"/>
      <c r="AI22" s="43">
        <v>1308579.75</v>
      </c>
      <c r="AJ22" s="52">
        <v>14</v>
      </c>
      <c r="AK22" s="43">
        <v>93469.98</v>
      </c>
      <c r="AL22" s="43">
        <v>75343.39</v>
      </c>
      <c r="AM22" s="43">
        <v>74596.850000000006</v>
      </c>
      <c r="AN22" s="43">
        <v>480.7</v>
      </c>
      <c r="AO22" s="34">
        <v>0.16037499999999999</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644758.49</v>
      </c>
      <c r="L23" s="52">
        <v>4</v>
      </c>
      <c r="M23" s="43">
        <v>161189.62</v>
      </c>
      <c r="N23" s="43">
        <v>146633.54</v>
      </c>
      <c r="O23" s="43">
        <v>111128.04</v>
      </c>
      <c r="P23" s="43">
        <v>971.29</v>
      </c>
      <c r="Q23" s="34">
        <v>0.34797899999999998</v>
      </c>
      <c r="R23" s="17"/>
      <c r="S23" s="43">
        <v>0</v>
      </c>
      <c r="T23" s="52">
        <v>0</v>
      </c>
      <c r="U23" s="43">
        <v>0</v>
      </c>
      <c r="V23" s="43">
        <v>0</v>
      </c>
      <c r="W23" s="43">
        <v>0</v>
      </c>
      <c r="X23" s="43">
        <v>0</v>
      </c>
      <c r="Y23" s="34">
        <v>0</v>
      </c>
      <c r="Z23" s="17"/>
      <c r="AA23" s="43">
        <v>26640.77</v>
      </c>
      <c r="AB23" s="52">
        <v>3</v>
      </c>
      <c r="AC23" s="43">
        <v>8880.25</v>
      </c>
      <c r="AD23" s="43">
        <v>2315.5300000000002</v>
      </c>
      <c r="AE23" s="43">
        <v>12527</v>
      </c>
      <c r="AF23" s="43">
        <v>611.11</v>
      </c>
      <c r="AG23" s="34">
        <v>0.38468400000000003</v>
      </c>
      <c r="AH23" s="17"/>
      <c r="AI23" s="43">
        <v>413782.43</v>
      </c>
      <c r="AJ23" s="52">
        <v>4</v>
      </c>
      <c r="AK23" s="43">
        <v>103445.6</v>
      </c>
      <c r="AL23" s="43">
        <v>96487.72</v>
      </c>
      <c r="AM23" s="43">
        <v>86461.79</v>
      </c>
      <c r="AN23" s="43">
        <v>0</v>
      </c>
      <c r="AO23" s="34">
        <v>0</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154199.59</v>
      </c>
      <c r="D49" s="52">
        <v>1</v>
      </c>
      <c r="E49" s="28"/>
      <c r="F49" s="28"/>
      <c r="G49" s="28"/>
      <c r="H49" s="28"/>
      <c r="I49" s="28"/>
      <c r="K49" s="43">
        <v>356063.26</v>
      </c>
      <c r="L49" s="52">
        <v>7</v>
      </c>
      <c r="M49" s="50"/>
      <c r="N49" s="28"/>
      <c r="O49" s="28"/>
      <c r="P49" s="28"/>
      <c r="Q49" s="28"/>
      <c r="S49" s="43">
        <v>316346.86</v>
      </c>
      <c r="T49" s="52">
        <v>4</v>
      </c>
      <c r="U49" s="29"/>
      <c r="V49" s="29"/>
      <c r="W49" s="29"/>
      <c r="X49" s="29"/>
      <c r="Y49" s="29"/>
      <c r="AA49" s="43">
        <v>0</v>
      </c>
      <c r="AB49" s="52">
        <v>0</v>
      </c>
      <c r="AC49" s="49"/>
      <c r="AD49" s="28"/>
      <c r="AE49" s="28"/>
      <c r="AF49" s="29"/>
      <c r="AG49" s="29"/>
      <c r="AI49" s="43">
        <v>238914.5</v>
      </c>
      <c r="AJ49" s="52">
        <v>73</v>
      </c>
      <c r="AK49" s="28"/>
      <c r="AL49" s="28"/>
      <c r="AM49" s="28"/>
      <c r="AN49" s="29"/>
      <c r="AO49" s="29"/>
      <c r="AP49" s="9"/>
      <c r="AQ49" s="30"/>
      <c r="AR49" s="20"/>
      <c r="AS49" s="31"/>
    </row>
    <row r="50" spans="1:45" s="8" customFormat="1" ht="12.75" x14ac:dyDescent="0.2">
      <c r="A50" s="7"/>
      <c r="B50" s="8" t="s">
        <v>63</v>
      </c>
      <c r="C50" s="43">
        <v>154199.59</v>
      </c>
      <c r="D50" s="52">
        <v>1</v>
      </c>
      <c r="E50" s="32">
        <v>3.7249999999999998E-2</v>
      </c>
      <c r="F50" s="32">
        <v>3.7249999999999998E-2</v>
      </c>
      <c r="G50" s="32">
        <v>0</v>
      </c>
      <c r="H50" s="48">
        <v>425.12</v>
      </c>
      <c r="I50" s="32">
        <v>0.34321499999999999</v>
      </c>
      <c r="K50" s="43">
        <v>282445.28000000003</v>
      </c>
      <c r="L50" s="52">
        <v>3</v>
      </c>
      <c r="M50" s="32">
        <v>1.9314000000000001E-2</v>
      </c>
      <c r="N50" s="32">
        <v>2.6249999999999999E-2</v>
      </c>
      <c r="O50" s="32">
        <v>1.2238000000000001E-2</v>
      </c>
      <c r="P50" s="48">
        <v>239.28</v>
      </c>
      <c r="Q50" s="32">
        <v>0.144789</v>
      </c>
      <c r="S50" s="43">
        <v>284351.05</v>
      </c>
      <c r="T50" s="52">
        <v>2</v>
      </c>
      <c r="U50" s="32">
        <v>5.2523E-2</v>
      </c>
      <c r="V50" s="32">
        <v>4.7399999999999998E-2</v>
      </c>
      <c r="W50" s="32">
        <v>7.3179999999999999E-3</v>
      </c>
      <c r="X50" s="48">
        <v>973.68</v>
      </c>
      <c r="Y50" s="32">
        <v>0.358545</v>
      </c>
      <c r="AA50" s="47">
        <v>0</v>
      </c>
      <c r="AB50" s="55">
        <v>0</v>
      </c>
      <c r="AC50" s="38">
        <v>0</v>
      </c>
      <c r="AD50" s="32">
        <v>0</v>
      </c>
      <c r="AE50" s="32">
        <v>0</v>
      </c>
      <c r="AF50" s="48">
        <v>0</v>
      </c>
      <c r="AG50" s="32">
        <v>0</v>
      </c>
      <c r="AI50" s="43">
        <v>252403.91</v>
      </c>
      <c r="AJ50" s="52">
        <v>29</v>
      </c>
      <c r="AK50" s="32">
        <v>4.3225E-2</v>
      </c>
      <c r="AL50" s="32">
        <v>4.7500000000000001E-2</v>
      </c>
      <c r="AM50" s="32">
        <v>1.3018999999999999E-2</v>
      </c>
      <c r="AN50" s="48">
        <v>765.11</v>
      </c>
      <c r="AO50" s="32">
        <v>0.33504899999999999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selection activeCell="E10" sqref="E10"/>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486059.49</v>
      </c>
      <c r="D6" s="52">
        <v>9</v>
      </c>
      <c r="E6" s="43">
        <v>54006.61</v>
      </c>
      <c r="F6" s="43">
        <v>29700</v>
      </c>
      <c r="G6" s="43">
        <v>58109.46</v>
      </c>
      <c r="H6" s="43">
        <v>139.5</v>
      </c>
      <c r="I6" s="34">
        <v>0.126807</v>
      </c>
      <c r="J6" s="17"/>
      <c r="K6" s="43">
        <v>3703153.07</v>
      </c>
      <c r="L6" s="52">
        <v>63</v>
      </c>
      <c r="M6" s="43">
        <v>58780.2</v>
      </c>
      <c r="N6" s="43">
        <v>41467.410000000003</v>
      </c>
      <c r="O6" s="43">
        <v>50270.96</v>
      </c>
      <c r="P6" s="43">
        <v>428.67</v>
      </c>
      <c r="Q6" s="34">
        <v>0.36733700000000002</v>
      </c>
      <c r="R6" s="17"/>
      <c r="S6" s="43">
        <v>1795769.64</v>
      </c>
      <c r="T6" s="52">
        <v>55</v>
      </c>
      <c r="U6" s="43">
        <v>32650.35</v>
      </c>
      <c r="V6" s="43">
        <v>28899.37</v>
      </c>
      <c r="W6" s="43">
        <v>25630.26</v>
      </c>
      <c r="X6" s="43">
        <v>248.74</v>
      </c>
      <c r="Y6" s="34">
        <v>0.318108</v>
      </c>
      <c r="Z6" s="17"/>
      <c r="AA6" s="43">
        <v>3063819.21</v>
      </c>
      <c r="AB6" s="52">
        <v>69</v>
      </c>
      <c r="AC6" s="43">
        <v>44403.17</v>
      </c>
      <c r="AD6" s="43">
        <v>30781.63</v>
      </c>
      <c r="AE6" s="43">
        <v>46962.19</v>
      </c>
      <c r="AF6" s="43">
        <v>408.95</v>
      </c>
      <c r="AG6" s="34">
        <v>0.40965299999999999</v>
      </c>
      <c r="AH6" s="17"/>
      <c r="AI6" s="43">
        <v>3520931.2</v>
      </c>
      <c r="AJ6" s="52">
        <v>69</v>
      </c>
      <c r="AK6" s="43">
        <v>51027.98</v>
      </c>
      <c r="AL6" s="43">
        <v>40940</v>
      </c>
      <c r="AM6" s="43">
        <v>48191.22</v>
      </c>
      <c r="AN6" s="43">
        <v>694.5</v>
      </c>
      <c r="AO6" s="34">
        <v>0.366614</v>
      </c>
      <c r="AP6" s="9"/>
      <c r="AQ6" s="18"/>
      <c r="AR6" s="19"/>
      <c r="AS6" s="20"/>
    </row>
    <row r="7" spans="1:45" s="8" customFormat="1" x14ac:dyDescent="0.2">
      <c r="A7" s="7"/>
      <c r="B7" s="8" t="s">
        <v>74</v>
      </c>
      <c r="C7" s="43">
        <v>0</v>
      </c>
      <c r="D7" s="52">
        <v>0</v>
      </c>
      <c r="E7" s="43">
        <v>0</v>
      </c>
      <c r="F7" s="43">
        <v>0</v>
      </c>
      <c r="G7" s="43">
        <v>0</v>
      </c>
      <c r="H7" s="43">
        <v>0</v>
      </c>
      <c r="I7" s="34">
        <v>0</v>
      </c>
      <c r="J7" s="17"/>
      <c r="K7" s="43">
        <v>68239.34</v>
      </c>
      <c r="L7" s="52">
        <v>1</v>
      </c>
      <c r="M7" s="43">
        <v>68239.34</v>
      </c>
      <c r="N7" s="43">
        <v>68239.34</v>
      </c>
      <c r="O7" s="43">
        <v>0</v>
      </c>
      <c r="P7" s="43">
        <v>0</v>
      </c>
      <c r="Q7" s="34">
        <v>0</v>
      </c>
      <c r="R7" s="17"/>
      <c r="S7" s="43">
        <v>744823.84</v>
      </c>
      <c r="T7" s="52">
        <v>27</v>
      </c>
      <c r="U7" s="43">
        <v>27586.06</v>
      </c>
      <c r="V7" s="43">
        <v>13070.74</v>
      </c>
      <c r="W7" s="43">
        <v>37834.980000000003</v>
      </c>
      <c r="X7" s="43">
        <v>0</v>
      </c>
      <c r="Y7" s="34">
        <v>0</v>
      </c>
      <c r="Z7" s="17"/>
      <c r="AA7" s="43">
        <v>104736.42</v>
      </c>
      <c r="AB7" s="52">
        <v>4</v>
      </c>
      <c r="AC7" s="43">
        <v>26184.1</v>
      </c>
      <c r="AD7" s="43">
        <v>24300</v>
      </c>
      <c r="AE7" s="43">
        <v>20558.72</v>
      </c>
      <c r="AF7" s="43">
        <v>0</v>
      </c>
      <c r="AG7" s="34">
        <v>0</v>
      </c>
      <c r="AH7" s="17"/>
      <c r="AI7" s="43">
        <v>223262.97</v>
      </c>
      <c r="AJ7" s="52">
        <v>13</v>
      </c>
      <c r="AK7" s="43">
        <v>17174.07</v>
      </c>
      <c r="AL7" s="43">
        <v>9240.94</v>
      </c>
      <c r="AM7" s="43">
        <v>21763.09</v>
      </c>
      <c r="AN7" s="43">
        <v>0</v>
      </c>
      <c r="AO7" s="34">
        <v>0</v>
      </c>
      <c r="AP7" s="9"/>
      <c r="AQ7" s="18"/>
      <c r="AR7" s="19"/>
      <c r="AS7" s="20"/>
    </row>
    <row r="8" spans="1:45" s="8" customFormat="1" x14ac:dyDescent="0.2">
      <c r="A8" s="7"/>
      <c r="B8" s="8" t="s">
        <v>75</v>
      </c>
      <c r="C8" s="43">
        <v>239400</v>
      </c>
      <c r="D8" s="52">
        <v>5</v>
      </c>
      <c r="E8" s="43">
        <v>47880</v>
      </c>
      <c r="F8" s="43">
        <v>35800</v>
      </c>
      <c r="G8" s="43">
        <v>50698.39</v>
      </c>
      <c r="H8" s="43">
        <v>383.62</v>
      </c>
      <c r="I8" s="34">
        <v>0.69128900000000004</v>
      </c>
      <c r="J8" s="17"/>
      <c r="K8" s="43">
        <v>260136.12</v>
      </c>
      <c r="L8" s="52">
        <v>4</v>
      </c>
      <c r="M8" s="43">
        <v>65034.03</v>
      </c>
      <c r="N8" s="43">
        <v>61712.17</v>
      </c>
      <c r="O8" s="43">
        <v>28309.040000000001</v>
      </c>
      <c r="P8" s="43">
        <v>0</v>
      </c>
      <c r="Q8" s="34">
        <v>0</v>
      </c>
      <c r="R8" s="17"/>
      <c r="S8" s="43">
        <v>324413.86</v>
      </c>
      <c r="T8" s="52">
        <v>30</v>
      </c>
      <c r="U8" s="43">
        <v>10813.79</v>
      </c>
      <c r="V8" s="43">
        <v>10077.6</v>
      </c>
      <c r="W8" s="43">
        <v>7205.68</v>
      </c>
      <c r="X8" s="43">
        <v>111.92</v>
      </c>
      <c r="Y8" s="34">
        <v>0.35518899999999998</v>
      </c>
      <c r="Z8" s="17"/>
      <c r="AA8" s="43">
        <v>0</v>
      </c>
      <c r="AB8" s="52">
        <v>0</v>
      </c>
      <c r="AC8" s="43">
        <v>0</v>
      </c>
      <c r="AD8" s="43">
        <v>0</v>
      </c>
      <c r="AE8" s="43">
        <v>0</v>
      </c>
      <c r="AF8" s="43">
        <v>0</v>
      </c>
      <c r="AG8" s="34">
        <v>0</v>
      </c>
      <c r="AH8" s="17"/>
      <c r="AI8" s="43">
        <v>23064.84</v>
      </c>
      <c r="AJ8" s="52">
        <v>7</v>
      </c>
      <c r="AK8" s="43">
        <v>3294.97</v>
      </c>
      <c r="AL8" s="43">
        <v>1678.11</v>
      </c>
      <c r="AM8" s="43">
        <v>3838.76</v>
      </c>
      <c r="AN8" s="43">
        <v>234.95</v>
      </c>
      <c r="AO8" s="34">
        <v>0.63007400000000002</v>
      </c>
      <c r="AP8" s="9"/>
      <c r="AQ8" s="18"/>
      <c r="AR8" s="19"/>
      <c r="AS8" s="20"/>
    </row>
    <row r="9" spans="1:45" s="8" customFormat="1" x14ac:dyDescent="0.2">
      <c r="A9" s="7"/>
      <c r="B9" s="8" t="s">
        <v>76</v>
      </c>
      <c r="C9" s="43">
        <v>784349.36</v>
      </c>
      <c r="D9" s="52">
        <v>23</v>
      </c>
      <c r="E9" s="43">
        <v>34102.14</v>
      </c>
      <c r="F9" s="43">
        <v>31056.3</v>
      </c>
      <c r="G9" s="43">
        <v>18905.71</v>
      </c>
      <c r="H9" s="44"/>
      <c r="I9" s="35"/>
      <c r="J9" s="17"/>
      <c r="K9" s="43">
        <v>19218631.649999999</v>
      </c>
      <c r="L9" s="52">
        <v>531</v>
      </c>
      <c r="M9" s="43">
        <v>36193.269999999997</v>
      </c>
      <c r="N9" s="43">
        <v>28898.63</v>
      </c>
      <c r="O9" s="43">
        <v>28705.65</v>
      </c>
      <c r="P9" s="44"/>
      <c r="Q9" s="35"/>
      <c r="R9" s="17"/>
      <c r="S9" s="43">
        <v>1774109.58</v>
      </c>
      <c r="T9" s="52">
        <v>50</v>
      </c>
      <c r="U9" s="43">
        <v>35482.19</v>
      </c>
      <c r="V9" s="43">
        <v>27296.29</v>
      </c>
      <c r="W9" s="43">
        <v>29691.9</v>
      </c>
      <c r="X9" s="44"/>
      <c r="Y9" s="35"/>
      <c r="Z9" s="17"/>
      <c r="AA9" s="43">
        <v>0</v>
      </c>
      <c r="AB9" s="52">
        <v>0</v>
      </c>
      <c r="AC9" s="43">
        <v>0</v>
      </c>
      <c r="AD9" s="43">
        <v>0</v>
      </c>
      <c r="AE9" s="43">
        <v>0</v>
      </c>
      <c r="AF9" s="44"/>
      <c r="AG9" s="35"/>
      <c r="AH9" s="17"/>
      <c r="AI9" s="43">
        <v>918243.71</v>
      </c>
      <c r="AJ9" s="52">
        <v>18</v>
      </c>
      <c r="AK9" s="43">
        <v>51013.53</v>
      </c>
      <c r="AL9" s="43">
        <v>23983.32</v>
      </c>
      <c r="AM9" s="43">
        <v>113227.55</v>
      </c>
      <c r="AN9" s="44"/>
      <c r="AO9" s="35"/>
      <c r="AP9" s="9"/>
      <c r="AQ9" s="18"/>
      <c r="AR9" s="19"/>
      <c r="AS9" s="20"/>
    </row>
    <row r="10" spans="1:45" s="8" customFormat="1" x14ac:dyDescent="0.2">
      <c r="A10" s="7"/>
      <c r="B10" s="8" t="s">
        <v>77</v>
      </c>
      <c r="C10" s="43">
        <v>770199.67</v>
      </c>
      <c r="D10" s="52">
        <v>16</v>
      </c>
      <c r="E10" s="43">
        <v>48137.47</v>
      </c>
      <c r="F10" s="43">
        <v>43335.26</v>
      </c>
      <c r="G10" s="43">
        <v>28428.23</v>
      </c>
      <c r="H10" s="44"/>
      <c r="I10" s="35"/>
      <c r="J10" s="17"/>
      <c r="K10" s="43">
        <v>16105107.300000001</v>
      </c>
      <c r="L10" s="52">
        <v>229</v>
      </c>
      <c r="M10" s="43">
        <v>70327.97</v>
      </c>
      <c r="N10" s="43">
        <v>51158.74</v>
      </c>
      <c r="O10" s="43">
        <v>94875.22</v>
      </c>
      <c r="P10" s="44"/>
      <c r="Q10" s="35"/>
      <c r="R10" s="17"/>
      <c r="S10" s="43">
        <v>436703.68</v>
      </c>
      <c r="T10" s="52">
        <v>9</v>
      </c>
      <c r="U10" s="43">
        <v>48522.63</v>
      </c>
      <c r="V10" s="43">
        <v>17158.43</v>
      </c>
      <c r="W10" s="43">
        <v>57573.51</v>
      </c>
      <c r="X10" s="44"/>
      <c r="Y10" s="35"/>
      <c r="Z10" s="17"/>
      <c r="AA10" s="43">
        <v>5743746.6900000004</v>
      </c>
      <c r="AB10" s="52">
        <v>100</v>
      </c>
      <c r="AC10" s="43">
        <v>57437.46</v>
      </c>
      <c r="AD10" s="43">
        <v>44420.42</v>
      </c>
      <c r="AE10" s="43">
        <v>48157.09</v>
      </c>
      <c r="AF10" s="44"/>
      <c r="AG10" s="35"/>
      <c r="AH10" s="17"/>
      <c r="AI10" s="43">
        <v>1668417.42</v>
      </c>
      <c r="AJ10" s="52">
        <v>29</v>
      </c>
      <c r="AK10" s="43">
        <v>57531.63</v>
      </c>
      <c r="AL10" s="43">
        <v>41209.480000000003</v>
      </c>
      <c r="AM10" s="43">
        <v>57424.72</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391711.06</v>
      </c>
      <c r="L12" s="52">
        <v>57</v>
      </c>
      <c r="M12" s="43">
        <v>6872.12</v>
      </c>
      <c r="N12" s="43">
        <v>5000</v>
      </c>
      <c r="O12" s="43">
        <v>4779.7</v>
      </c>
      <c r="P12" s="44"/>
      <c r="Q12" s="35"/>
      <c r="R12" s="17"/>
      <c r="S12" s="43">
        <v>0</v>
      </c>
      <c r="T12" s="52">
        <v>0</v>
      </c>
      <c r="U12" s="43">
        <v>0</v>
      </c>
      <c r="V12" s="43">
        <v>0</v>
      </c>
      <c r="W12" s="43">
        <v>0</v>
      </c>
      <c r="X12" s="44"/>
      <c r="Y12" s="35"/>
      <c r="Z12" s="17"/>
      <c r="AA12" s="43">
        <v>110139.81</v>
      </c>
      <c r="AB12" s="52">
        <v>11</v>
      </c>
      <c r="AC12" s="43">
        <v>10012.709999999999</v>
      </c>
      <c r="AD12" s="43">
        <v>8500</v>
      </c>
      <c r="AE12" s="43">
        <v>4253.24</v>
      </c>
      <c r="AF12" s="44"/>
      <c r="AG12" s="35"/>
      <c r="AH12" s="17"/>
      <c r="AI12" s="43">
        <v>0</v>
      </c>
      <c r="AJ12" s="52">
        <v>0</v>
      </c>
      <c r="AK12" s="43">
        <v>0</v>
      </c>
      <c r="AL12" s="43">
        <v>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4780.8</v>
      </c>
      <c r="AB13" s="52">
        <v>1</v>
      </c>
      <c r="AC13" s="43">
        <v>4780.8</v>
      </c>
      <c r="AD13" s="43">
        <v>4780.8</v>
      </c>
      <c r="AE13" s="43">
        <v>0</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7038045.5199999996</v>
      </c>
      <c r="D15" s="52">
        <v>157</v>
      </c>
      <c r="E15" s="43">
        <v>44828.31</v>
      </c>
      <c r="F15" s="43">
        <v>30590.11</v>
      </c>
      <c r="G15" s="43">
        <v>99050.59</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2719614.49</v>
      </c>
      <c r="AJ15" s="52">
        <v>82</v>
      </c>
      <c r="AK15" s="43">
        <v>33166.03</v>
      </c>
      <c r="AL15" s="43">
        <v>23099.1</v>
      </c>
      <c r="AM15" s="43">
        <v>44076.39</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3202444.33</v>
      </c>
      <c r="T16" s="52">
        <v>69</v>
      </c>
      <c r="U16" s="43">
        <v>46412.23</v>
      </c>
      <c r="V16" s="43">
        <v>44880.59</v>
      </c>
      <c r="W16" s="43">
        <v>22634.29</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384608.21</v>
      </c>
      <c r="AJ18" s="53">
        <v>7</v>
      </c>
      <c r="AK18" s="45">
        <v>54944.03</v>
      </c>
      <c r="AL18" s="45">
        <v>54901.69</v>
      </c>
      <c r="AM18" s="45">
        <v>27578.12</v>
      </c>
      <c r="AN18" s="44"/>
      <c r="AO18" s="35"/>
      <c r="AP18" s="9"/>
      <c r="AQ18" s="18"/>
      <c r="AR18" s="19"/>
      <c r="AS18" s="20"/>
    </row>
    <row r="19" spans="1:45" s="8" customFormat="1" x14ac:dyDescent="0.2">
      <c r="A19" s="7"/>
      <c r="B19" s="8" t="s">
        <v>86</v>
      </c>
      <c r="C19" s="45">
        <f>C50*D50*E50*7.85</f>
        <v>363650.16530646797</v>
      </c>
      <c r="D19" s="53">
        <f>D50</f>
        <v>8</v>
      </c>
      <c r="E19" s="45">
        <f t="shared" ref="E19" si="0">C19/D19</f>
        <v>45456.270663308496</v>
      </c>
      <c r="F19" s="44"/>
      <c r="G19" s="44"/>
      <c r="H19" s="44"/>
      <c r="I19" s="35"/>
      <c r="J19" s="21"/>
      <c r="K19" s="45">
        <f>K50*L50*M50*7.85</f>
        <v>991958.7882963639</v>
      </c>
      <c r="L19" s="53">
        <f>L50</f>
        <v>28</v>
      </c>
      <c r="M19" s="45">
        <f>K19/L19</f>
        <v>35427.099582012997</v>
      </c>
      <c r="N19" s="44"/>
      <c r="O19" s="44"/>
      <c r="P19" s="44"/>
      <c r="Q19" s="35"/>
      <c r="R19" s="21"/>
      <c r="S19" s="45">
        <f>S50*T50*U50*7.85</f>
        <v>7705689.5247173999</v>
      </c>
      <c r="T19" s="53">
        <f>T50</f>
        <v>267</v>
      </c>
      <c r="U19" s="45">
        <f t="shared" ref="U19" si="1">S19/T19</f>
        <v>28860.260392199998</v>
      </c>
      <c r="V19" s="44"/>
      <c r="W19" s="44"/>
      <c r="X19" s="44"/>
      <c r="Y19" s="35"/>
      <c r="Z19" s="21"/>
      <c r="AA19" s="45">
        <f>AA50*AB50*AC50*7.85</f>
        <v>425282.85839267995</v>
      </c>
      <c r="AB19" s="53">
        <f>AB50</f>
        <v>15</v>
      </c>
      <c r="AC19" s="45">
        <f>AA19/AB19</f>
        <v>28352.190559511997</v>
      </c>
      <c r="AD19" s="44"/>
      <c r="AE19" s="44"/>
      <c r="AF19" s="44"/>
      <c r="AG19" s="35"/>
      <c r="AH19" s="21"/>
      <c r="AI19" s="45">
        <f>AI50*AJ50*AK50*7.85</f>
        <v>19499011.515720248</v>
      </c>
      <c r="AJ19" s="53">
        <f>AJ50</f>
        <v>472</v>
      </c>
      <c r="AK19" s="45">
        <f>AI19/AJ19</f>
        <v>41311.46507567849</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316304.15999999997</v>
      </c>
      <c r="D22" s="52">
        <v>3</v>
      </c>
      <c r="E22" s="43">
        <v>105434.72</v>
      </c>
      <c r="F22" s="43">
        <v>57392.33</v>
      </c>
      <c r="G22" s="43">
        <v>91871.29</v>
      </c>
      <c r="H22" s="43">
        <v>576.67999999999995</v>
      </c>
      <c r="I22" s="34">
        <v>0.53429199999999999</v>
      </c>
      <c r="J22" s="17"/>
      <c r="K22" s="43">
        <v>7420832.25</v>
      </c>
      <c r="L22" s="52">
        <v>106</v>
      </c>
      <c r="M22" s="43">
        <v>70007.850000000006</v>
      </c>
      <c r="N22" s="43">
        <v>47016.69</v>
      </c>
      <c r="O22" s="43">
        <v>70987.42</v>
      </c>
      <c r="P22" s="43">
        <v>448.67</v>
      </c>
      <c r="Q22" s="34">
        <v>0.36658499999999999</v>
      </c>
      <c r="R22" s="17"/>
      <c r="S22" s="43">
        <v>1884500.93</v>
      </c>
      <c r="T22" s="52">
        <v>57</v>
      </c>
      <c r="U22" s="43">
        <v>33061.410000000003</v>
      </c>
      <c r="V22" s="43">
        <v>26953.15</v>
      </c>
      <c r="W22" s="43">
        <v>27735.78</v>
      </c>
      <c r="X22" s="43">
        <v>0</v>
      </c>
      <c r="Y22" s="34">
        <v>0</v>
      </c>
      <c r="Z22" s="17"/>
      <c r="AA22" s="43">
        <v>4562808.7300000004</v>
      </c>
      <c r="AB22" s="52">
        <v>120</v>
      </c>
      <c r="AC22" s="43">
        <v>38023.4</v>
      </c>
      <c r="AD22" s="43">
        <v>26552.91</v>
      </c>
      <c r="AE22" s="43">
        <v>38849.51</v>
      </c>
      <c r="AF22" s="43">
        <v>338.34</v>
      </c>
      <c r="AG22" s="34">
        <v>0.40607599999999999</v>
      </c>
      <c r="AH22" s="17"/>
      <c r="AI22" s="43">
        <v>8558766.7100000009</v>
      </c>
      <c r="AJ22" s="52">
        <v>178</v>
      </c>
      <c r="AK22" s="43">
        <v>48082.95</v>
      </c>
      <c r="AL22" s="43">
        <v>38222.550000000003</v>
      </c>
      <c r="AM22" s="43">
        <v>46750.67</v>
      </c>
      <c r="AN22" s="43">
        <v>294.27</v>
      </c>
      <c r="AO22" s="34">
        <v>0.15457199999999999</v>
      </c>
      <c r="AP22" s="9"/>
      <c r="AQ22" s="18"/>
      <c r="AR22" s="19"/>
      <c r="AS22" s="20"/>
    </row>
    <row r="23" spans="1:45" s="8" customFormat="1" x14ac:dyDescent="0.2">
      <c r="A23" s="7"/>
      <c r="B23" s="22" t="s">
        <v>105</v>
      </c>
      <c r="C23" s="43">
        <v>316304.15999999997</v>
      </c>
      <c r="D23" s="52">
        <v>3</v>
      </c>
      <c r="E23" s="43">
        <v>105434.72</v>
      </c>
      <c r="F23" s="43">
        <v>57392.33</v>
      </c>
      <c r="G23" s="43">
        <v>91871.29</v>
      </c>
      <c r="H23" s="43">
        <v>576.67999999999995</v>
      </c>
      <c r="I23" s="34">
        <v>0.53429199999999999</v>
      </c>
      <c r="J23" s="17"/>
      <c r="K23" s="43">
        <v>6229868.2999999998</v>
      </c>
      <c r="L23" s="52">
        <v>92</v>
      </c>
      <c r="M23" s="43">
        <v>67715.95</v>
      </c>
      <c r="N23" s="43">
        <v>48929.53</v>
      </c>
      <c r="O23" s="43">
        <v>65970.42</v>
      </c>
      <c r="P23" s="43">
        <v>441.51</v>
      </c>
      <c r="Q23" s="34">
        <v>0.36152299999999998</v>
      </c>
      <c r="R23" s="17"/>
      <c r="S23" s="43">
        <v>1980264.45</v>
      </c>
      <c r="T23" s="52">
        <v>63</v>
      </c>
      <c r="U23" s="43">
        <v>31432.76</v>
      </c>
      <c r="V23" s="43">
        <v>25774.67</v>
      </c>
      <c r="W23" s="43">
        <v>27476.41</v>
      </c>
      <c r="X23" s="43">
        <v>0</v>
      </c>
      <c r="Y23" s="34">
        <v>0</v>
      </c>
      <c r="Z23" s="17"/>
      <c r="AA23" s="43">
        <v>3997216.77</v>
      </c>
      <c r="AB23" s="52">
        <v>105</v>
      </c>
      <c r="AC23" s="43">
        <v>38068.730000000003</v>
      </c>
      <c r="AD23" s="43">
        <v>26305.83</v>
      </c>
      <c r="AE23" s="43">
        <v>40373.870000000003</v>
      </c>
      <c r="AF23" s="43">
        <v>328.86</v>
      </c>
      <c r="AG23" s="34">
        <v>0.39058799999999999</v>
      </c>
      <c r="AH23" s="17"/>
      <c r="AI23" s="43">
        <v>3257884.43</v>
      </c>
      <c r="AJ23" s="52">
        <v>65</v>
      </c>
      <c r="AK23" s="43">
        <v>50121.29</v>
      </c>
      <c r="AL23" s="43">
        <v>41169.300000000003</v>
      </c>
      <c r="AM23" s="43">
        <v>47373.279999999999</v>
      </c>
      <c r="AN23" s="43">
        <v>51.32</v>
      </c>
      <c r="AO23" s="34">
        <v>3.8219000000000003E-2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162704.71</v>
      </c>
      <c r="D49" s="52">
        <v>13</v>
      </c>
      <c r="E49" s="28"/>
      <c r="F49" s="28"/>
      <c r="G49" s="28"/>
      <c r="H49" s="28"/>
      <c r="I49" s="28"/>
      <c r="K49" s="43">
        <v>287604.90999999997</v>
      </c>
      <c r="L49" s="52">
        <v>89</v>
      </c>
      <c r="M49" s="50"/>
      <c r="N49" s="28"/>
      <c r="O49" s="28"/>
      <c r="P49" s="28"/>
      <c r="Q49" s="28"/>
      <c r="S49" s="43">
        <v>112624.03</v>
      </c>
      <c r="T49" s="52">
        <v>437</v>
      </c>
      <c r="U49" s="29"/>
      <c r="V49" s="29"/>
      <c r="W49" s="29"/>
      <c r="X49" s="29"/>
      <c r="Y49" s="29"/>
      <c r="AA49" s="43">
        <v>109916.04</v>
      </c>
      <c r="AB49" s="52">
        <v>17</v>
      </c>
      <c r="AC49" s="49"/>
      <c r="AD49" s="28"/>
      <c r="AE49" s="28"/>
      <c r="AF49" s="29"/>
      <c r="AG49" s="29"/>
      <c r="AI49" s="43">
        <v>124029.55</v>
      </c>
      <c r="AJ49" s="52">
        <v>1225</v>
      </c>
      <c r="AK49" s="28"/>
      <c r="AL49" s="28"/>
      <c r="AM49" s="28"/>
      <c r="AN49" s="29"/>
      <c r="AO49" s="29"/>
      <c r="AP49" s="9"/>
      <c r="AQ49" s="30"/>
      <c r="AR49" s="20"/>
      <c r="AS49" s="31"/>
    </row>
    <row r="50" spans="1:45" s="8" customFormat="1" ht="12.75" x14ac:dyDescent="0.2">
      <c r="A50" s="7"/>
      <c r="B50" s="8" t="s">
        <v>63</v>
      </c>
      <c r="C50" s="43">
        <v>200180.03</v>
      </c>
      <c r="D50" s="52">
        <v>8</v>
      </c>
      <c r="E50" s="32">
        <v>2.8927000000000001E-2</v>
      </c>
      <c r="F50" s="32">
        <v>2.6624999999999999E-2</v>
      </c>
      <c r="G50" s="32">
        <v>7.1760000000000001E-3</v>
      </c>
      <c r="H50" s="48">
        <v>274.97000000000003</v>
      </c>
      <c r="I50" s="32">
        <v>0.19864200000000001</v>
      </c>
      <c r="K50" s="43">
        <v>270531.49</v>
      </c>
      <c r="L50" s="52">
        <v>28</v>
      </c>
      <c r="M50" s="32">
        <v>1.6681999999999999E-2</v>
      </c>
      <c r="N50" s="32">
        <v>1.7500000000000002E-2</v>
      </c>
      <c r="O50" s="32">
        <v>1.8467999999999998E-2</v>
      </c>
      <c r="P50" s="48">
        <v>158.81</v>
      </c>
      <c r="Q50" s="32">
        <v>9.9293999999999993E-2</v>
      </c>
      <c r="S50" s="43">
        <v>116343.87</v>
      </c>
      <c r="T50" s="52">
        <v>267</v>
      </c>
      <c r="U50" s="32">
        <v>3.1600000000000003E-2</v>
      </c>
      <c r="V50" s="32">
        <v>3.04E-2</v>
      </c>
      <c r="W50" s="32">
        <v>9.6460000000000001E-3</v>
      </c>
      <c r="X50" s="48">
        <v>244.98</v>
      </c>
      <c r="Y50" s="32">
        <v>0.253747</v>
      </c>
      <c r="AA50" s="47">
        <v>105655.98</v>
      </c>
      <c r="AB50" s="55">
        <v>15</v>
      </c>
      <c r="AC50" s="38">
        <v>3.4183999999999999E-2</v>
      </c>
      <c r="AD50" s="32">
        <v>3.3750000000000002E-2</v>
      </c>
      <c r="AE50" s="32">
        <v>1.506E-2</v>
      </c>
      <c r="AF50" s="48">
        <v>207.43</v>
      </c>
      <c r="AG50" s="32">
        <v>0.24560100000000001</v>
      </c>
      <c r="AI50" s="43">
        <v>136843.93</v>
      </c>
      <c r="AJ50" s="52">
        <v>472</v>
      </c>
      <c r="AK50" s="32">
        <v>3.8456999999999998E-2</v>
      </c>
      <c r="AL50" s="32">
        <v>4.4999999999999998E-2</v>
      </c>
      <c r="AM50" s="32">
        <v>1.9009999999999999E-2</v>
      </c>
      <c r="AN50" s="48">
        <v>434.55</v>
      </c>
      <c r="AO50" s="32">
        <v>0.27442299999999997</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6" sqref="S26"/>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40400</v>
      </c>
      <c r="D6" s="52">
        <v>2</v>
      </c>
      <c r="E6" s="43">
        <v>20200</v>
      </c>
      <c r="F6" s="43">
        <v>20200</v>
      </c>
      <c r="G6" s="43">
        <v>3676.95</v>
      </c>
      <c r="H6" s="43">
        <v>48.76</v>
      </c>
      <c r="I6" s="34">
        <v>8.5133E-2</v>
      </c>
      <c r="J6" s="17"/>
      <c r="K6" s="43">
        <v>992418.13</v>
      </c>
      <c r="L6" s="52">
        <v>28</v>
      </c>
      <c r="M6" s="43">
        <v>35443.5</v>
      </c>
      <c r="N6" s="43">
        <v>33476.6</v>
      </c>
      <c r="O6" s="43">
        <v>16879.14</v>
      </c>
      <c r="P6" s="43">
        <v>407.19</v>
      </c>
      <c r="Q6" s="34">
        <v>0.34637200000000001</v>
      </c>
      <c r="R6" s="17"/>
      <c r="S6" s="43">
        <v>429568.79</v>
      </c>
      <c r="T6" s="52">
        <v>13</v>
      </c>
      <c r="U6" s="43">
        <v>33043.75</v>
      </c>
      <c r="V6" s="43">
        <v>31206.76</v>
      </c>
      <c r="W6" s="43">
        <v>22104.03</v>
      </c>
      <c r="X6" s="43">
        <v>271.18</v>
      </c>
      <c r="Y6" s="34">
        <v>0.32818999999999998</v>
      </c>
      <c r="Z6" s="17"/>
      <c r="AA6" s="43">
        <v>1119351.08</v>
      </c>
      <c r="AB6" s="52">
        <v>25</v>
      </c>
      <c r="AC6" s="43">
        <v>44774.04</v>
      </c>
      <c r="AD6" s="43">
        <v>40057.879999999997</v>
      </c>
      <c r="AE6" s="43">
        <v>37825.5</v>
      </c>
      <c r="AF6" s="43">
        <v>394</v>
      </c>
      <c r="AG6" s="34">
        <v>0.39920899999999998</v>
      </c>
      <c r="AH6" s="17"/>
      <c r="AI6" s="43">
        <v>147519</v>
      </c>
      <c r="AJ6" s="52">
        <v>3</v>
      </c>
      <c r="AK6" s="43">
        <v>49173</v>
      </c>
      <c r="AL6" s="43">
        <v>39127.1</v>
      </c>
      <c r="AM6" s="43">
        <v>18707.79</v>
      </c>
      <c r="AN6" s="43">
        <v>722.04</v>
      </c>
      <c r="AO6" s="34">
        <v>0.54647400000000002</v>
      </c>
      <c r="AP6" s="9"/>
      <c r="AQ6" s="18"/>
      <c r="AR6" s="19"/>
      <c r="AS6" s="20"/>
    </row>
    <row r="7" spans="1:45" s="8" customFormat="1" x14ac:dyDescent="0.2">
      <c r="A7" s="7"/>
      <c r="B7" s="8" t="s">
        <v>74</v>
      </c>
      <c r="C7" s="43">
        <v>0</v>
      </c>
      <c r="D7" s="52">
        <v>0</v>
      </c>
      <c r="E7" s="43">
        <v>0</v>
      </c>
      <c r="F7" s="43">
        <v>0</v>
      </c>
      <c r="G7" s="43">
        <v>0</v>
      </c>
      <c r="H7" s="43">
        <v>0</v>
      </c>
      <c r="I7" s="34">
        <v>0</v>
      </c>
      <c r="J7" s="17"/>
      <c r="K7" s="43">
        <v>357618.8</v>
      </c>
      <c r="L7" s="52">
        <v>16</v>
      </c>
      <c r="M7" s="43">
        <v>22351.17</v>
      </c>
      <c r="N7" s="43">
        <v>20918.18</v>
      </c>
      <c r="O7" s="43">
        <v>14963.41</v>
      </c>
      <c r="P7" s="43">
        <v>0</v>
      </c>
      <c r="Q7" s="34">
        <v>0</v>
      </c>
      <c r="R7" s="17"/>
      <c r="S7" s="43">
        <v>146322.47</v>
      </c>
      <c r="T7" s="52">
        <v>6</v>
      </c>
      <c r="U7" s="43">
        <v>24387.07</v>
      </c>
      <c r="V7" s="43">
        <v>25897.64</v>
      </c>
      <c r="W7" s="43">
        <v>20529.099999999999</v>
      </c>
      <c r="X7" s="43">
        <v>0</v>
      </c>
      <c r="Y7" s="34">
        <v>0</v>
      </c>
      <c r="Z7" s="17"/>
      <c r="AA7" s="43">
        <v>13079.73</v>
      </c>
      <c r="AB7" s="52">
        <v>3</v>
      </c>
      <c r="AC7" s="43">
        <v>4359.91</v>
      </c>
      <c r="AD7" s="43">
        <v>2479.73</v>
      </c>
      <c r="AE7" s="43">
        <v>4597.96</v>
      </c>
      <c r="AF7" s="43">
        <v>0</v>
      </c>
      <c r="AG7" s="34">
        <v>0</v>
      </c>
      <c r="AH7" s="17"/>
      <c r="AI7" s="43">
        <v>13500</v>
      </c>
      <c r="AJ7" s="52">
        <v>1</v>
      </c>
      <c r="AK7" s="43">
        <v>13500</v>
      </c>
      <c r="AL7" s="43">
        <v>13500</v>
      </c>
      <c r="AM7" s="43">
        <v>0</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95248.13</v>
      </c>
      <c r="L8" s="52">
        <v>2</v>
      </c>
      <c r="M8" s="43">
        <v>47624.06</v>
      </c>
      <c r="N8" s="43">
        <v>47624.06</v>
      </c>
      <c r="O8" s="43">
        <v>9659.82</v>
      </c>
      <c r="P8" s="43">
        <v>0</v>
      </c>
      <c r="Q8" s="34">
        <v>0</v>
      </c>
      <c r="R8" s="17"/>
      <c r="S8" s="43">
        <v>126907.36</v>
      </c>
      <c r="T8" s="52">
        <v>9</v>
      </c>
      <c r="U8" s="43">
        <v>14100.81</v>
      </c>
      <c r="V8" s="43">
        <v>13849.44</v>
      </c>
      <c r="W8" s="43">
        <v>8200.7199999999993</v>
      </c>
      <c r="X8" s="43">
        <v>109.17</v>
      </c>
      <c r="Y8" s="34">
        <v>0.40275300000000003</v>
      </c>
      <c r="Z8" s="17"/>
      <c r="AA8" s="43">
        <v>31160.46</v>
      </c>
      <c r="AB8" s="52">
        <v>2</v>
      </c>
      <c r="AC8" s="43">
        <v>15580.23</v>
      </c>
      <c r="AD8" s="43">
        <v>15580.23</v>
      </c>
      <c r="AE8" s="43">
        <v>4864.47</v>
      </c>
      <c r="AF8" s="43">
        <v>140.29</v>
      </c>
      <c r="AG8" s="34">
        <v>0.50153499999999995</v>
      </c>
      <c r="AH8" s="17"/>
      <c r="AI8" s="43">
        <v>0</v>
      </c>
      <c r="AJ8" s="52">
        <v>0</v>
      </c>
      <c r="AK8" s="43">
        <v>0</v>
      </c>
      <c r="AL8" s="43">
        <v>0</v>
      </c>
      <c r="AM8" s="43">
        <v>0</v>
      </c>
      <c r="AN8" s="43">
        <v>0</v>
      </c>
      <c r="AO8" s="34">
        <v>0</v>
      </c>
      <c r="AP8" s="9"/>
      <c r="AQ8" s="18"/>
      <c r="AR8" s="19"/>
      <c r="AS8" s="20"/>
    </row>
    <row r="9" spans="1:45" s="8" customFormat="1" x14ac:dyDescent="0.2">
      <c r="A9" s="7"/>
      <c r="B9" s="8" t="s">
        <v>76</v>
      </c>
      <c r="C9" s="43">
        <v>61639.14</v>
      </c>
      <c r="D9" s="52">
        <v>3</v>
      </c>
      <c r="E9" s="43">
        <v>20546.38</v>
      </c>
      <c r="F9" s="43">
        <v>19597.669999999998</v>
      </c>
      <c r="G9" s="43">
        <v>6073.48</v>
      </c>
      <c r="H9" s="44"/>
      <c r="I9" s="35"/>
      <c r="J9" s="17"/>
      <c r="K9" s="43">
        <v>9179968.0700000003</v>
      </c>
      <c r="L9" s="52">
        <v>279</v>
      </c>
      <c r="M9" s="43">
        <v>32903.11</v>
      </c>
      <c r="N9" s="43">
        <v>23069.19</v>
      </c>
      <c r="O9" s="43">
        <v>46366.1</v>
      </c>
      <c r="P9" s="44"/>
      <c r="Q9" s="35"/>
      <c r="R9" s="17"/>
      <c r="S9" s="43">
        <v>670030.62</v>
      </c>
      <c r="T9" s="52">
        <v>11</v>
      </c>
      <c r="U9" s="43">
        <v>60911.87</v>
      </c>
      <c r="V9" s="43">
        <v>41317.31</v>
      </c>
      <c r="W9" s="43">
        <v>65820.570000000007</v>
      </c>
      <c r="X9" s="44"/>
      <c r="Y9" s="35"/>
      <c r="Z9" s="17"/>
      <c r="AA9" s="43">
        <v>793176.21</v>
      </c>
      <c r="AB9" s="52">
        <v>21</v>
      </c>
      <c r="AC9" s="43">
        <v>37770.29</v>
      </c>
      <c r="AD9" s="43">
        <v>27974</v>
      </c>
      <c r="AE9" s="43">
        <v>36497.9</v>
      </c>
      <c r="AF9" s="44"/>
      <c r="AG9" s="35"/>
      <c r="AH9" s="17"/>
      <c r="AI9" s="43">
        <v>137778.54</v>
      </c>
      <c r="AJ9" s="52">
        <v>5</v>
      </c>
      <c r="AK9" s="43">
        <v>27555.7</v>
      </c>
      <c r="AL9" s="43">
        <v>26502.1</v>
      </c>
      <c r="AM9" s="43">
        <v>22452.25</v>
      </c>
      <c r="AN9" s="44"/>
      <c r="AO9" s="35"/>
      <c r="AP9" s="9"/>
      <c r="AQ9" s="18"/>
      <c r="AR9" s="19"/>
      <c r="AS9" s="20"/>
    </row>
    <row r="10" spans="1:45" s="8" customFormat="1" x14ac:dyDescent="0.2">
      <c r="A10" s="7"/>
      <c r="B10" s="8" t="s">
        <v>77</v>
      </c>
      <c r="C10" s="43">
        <v>181954.72</v>
      </c>
      <c r="D10" s="52">
        <v>5</v>
      </c>
      <c r="E10" s="43">
        <v>36390.94</v>
      </c>
      <c r="F10" s="43">
        <v>43427.55</v>
      </c>
      <c r="G10" s="43">
        <v>16858.23</v>
      </c>
      <c r="H10" s="44"/>
      <c r="I10" s="35"/>
      <c r="J10" s="17"/>
      <c r="K10" s="43">
        <v>6437465.1900000004</v>
      </c>
      <c r="L10" s="52">
        <v>151</v>
      </c>
      <c r="M10" s="43">
        <v>42632.21</v>
      </c>
      <c r="N10" s="43">
        <v>38466.660000000003</v>
      </c>
      <c r="O10" s="43">
        <v>24114.65</v>
      </c>
      <c r="P10" s="44"/>
      <c r="Q10" s="35"/>
      <c r="R10" s="17"/>
      <c r="S10" s="43">
        <v>860558.86</v>
      </c>
      <c r="T10" s="52">
        <v>16</v>
      </c>
      <c r="U10" s="43">
        <v>53784.92</v>
      </c>
      <c r="V10" s="43">
        <v>47547.59</v>
      </c>
      <c r="W10" s="43">
        <v>37053.269999999997</v>
      </c>
      <c r="X10" s="44"/>
      <c r="Y10" s="35"/>
      <c r="Z10" s="17"/>
      <c r="AA10" s="43">
        <v>6074439.7000000002</v>
      </c>
      <c r="AB10" s="52">
        <v>136</v>
      </c>
      <c r="AC10" s="43">
        <v>44664.99</v>
      </c>
      <c r="AD10" s="43">
        <v>42868.65</v>
      </c>
      <c r="AE10" s="43">
        <v>24011.02</v>
      </c>
      <c r="AF10" s="44"/>
      <c r="AG10" s="35"/>
      <c r="AH10" s="17"/>
      <c r="AI10" s="43">
        <v>174356.23</v>
      </c>
      <c r="AJ10" s="52">
        <v>5</v>
      </c>
      <c r="AK10" s="43">
        <v>34871.24</v>
      </c>
      <c r="AL10" s="43">
        <v>16216.49</v>
      </c>
      <c r="AM10" s="43">
        <v>38747.14</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105986.43</v>
      </c>
      <c r="T11" s="52">
        <v>3</v>
      </c>
      <c r="U11" s="43">
        <v>35328.81</v>
      </c>
      <c r="V11" s="43">
        <v>34886.879999999997</v>
      </c>
      <c r="W11" s="43">
        <v>10101.040000000001</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335184.62</v>
      </c>
      <c r="L12" s="52">
        <v>59</v>
      </c>
      <c r="M12" s="43">
        <v>5681.09</v>
      </c>
      <c r="N12" s="43">
        <v>5000</v>
      </c>
      <c r="O12" s="43">
        <v>3706.55</v>
      </c>
      <c r="P12" s="44"/>
      <c r="Q12" s="35"/>
      <c r="R12" s="17"/>
      <c r="S12" s="43">
        <v>3000</v>
      </c>
      <c r="T12" s="52">
        <v>1</v>
      </c>
      <c r="U12" s="43">
        <v>3000</v>
      </c>
      <c r="V12" s="43">
        <v>3000</v>
      </c>
      <c r="W12" s="43">
        <v>0</v>
      </c>
      <c r="X12" s="44"/>
      <c r="Y12" s="35"/>
      <c r="Z12" s="17"/>
      <c r="AA12" s="43">
        <v>101500</v>
      </c>
      <c r="AB12" s="52">
        <v>9</v>
      </c>
      <c r="AC12" s="43">
        <v>11277.77</v>
      </c>
      <c r="AD12" s="43">
        <v>8500</v>
      </c>
      <c r="AE12" s="43">
        <v>9052.31</v>
      </c>
      <c r="AF12" s="44"/>
      <c r="AG12" s="35"/>
      <c r="AH12" s="17"/>
      <c r="AI12" s="43">
        <v>0</v>
      </c>
      <c r="AJ12" s="52">
        <v>0</v>
      </c>
      <c r="AK12" s="43">
        <v>0</v>
      </c>
      <c r="AL12" s="43">
        <v>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0</v>
      </c>
      <c r="AB13" s="52">
        <v>0</v>
      </c>
      <c r="AC13" s="43">
        <v>0</v>
      </c>
      <c r="AD13" s="43">
        <v>0</v>
      </c>
      <c r="AE13" s="43">
        <v>0</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283275.39</v>
      </c>
      <c r="AJ15" s="52">
        <v>10</v>
      </c>
      <c r="AK15" s="43">
        <v>28327.53</v>
      </c>
      <c r="AL15" s="43">
        <v>23559.759999999998</v>
      </c>
      <c r="AM15" s="43">
        <v>15756.55</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631957.21</v>
      </c>
      <c r="T16" s="52">
        <v>16</v>
      </c>
      <c r="U16" s="43">
        <v>39497.32</v>
      </c>
      <c r="V16" s="43">
        <v>33038.35</v>
      </c>
      <c r="W16" s="43">
        <v>25999.45</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167036.082444</v>
      </c>
      <c r="D19" s="53">
        <f>D50</f>
        <v>2</v>
      </c>
      <c r="E19" s="45">
        <f t="shared" ref="E19" si="0">C19/D19</f>
        <v>83518.041222</v>
      </c>
      <c r="F19" s="44"/>
      <c r="G19" s="44"/>
      <c r="H19" s="44"/>
      <c r="I19" s="35"/>
      <c r="J19" s="21"/>
      <c r="K19" s="45">
        <f>K50*L50*M50*7.85</f>
        <v>2059599.3871898102</v>
      </c>
      <c r="L19" s="53">
        <f>L50</f>
        <v>83</v>
      </c>
      <c r="M19" s="45">
        <f>K19/L19</f>
        <v>24814.450448070002</v>
      </c>
      <c r="N19" s="44"/>
      <c r="O19" s="44"/>
      <c r="P19" s="44"/>
      <c r="Q19" s="35"/>
      <c r="R19" s="21"/>
      <c r="S19" s="45">
        <f>S50*T50*U50*7.85</f>
        <v>1173199.0735332421</v>
      </c>
      <c r="T19" s="53">
        <f>T50</f>
        <v>37</v>
      </c>
      <c r="U19" s="45">
        <f t="shared" ref="U19" si="1">S19/T19</f>
        <v>31708.083068466003</v>
      </c>
      <c r="V19" s="44"/>
      <c r="W19" s="44"/>
      <c r="X19" s="44"/>
      <c r="Y19" s="35"/>
      <c r="Z19" s="21"/>
      <c r="AA19" s="45">
        <f>AA50*AB50*AC50*7.85</f>
        <v>261276.875535456</v>
      </c>
      <c r="AB19" s="53">
        <f>AB50</f>
        <v>12</v>
      </c>
      <c r="AC19" s="45">
        <f>AA19/AB19</f>
        <v>21773.072961287999</v>
      </c>
      <c r="AD19" s="44"/>
      <c r="AE19" s="44"/>
      <c r="AF19" s="44"/>
      <c r="AG19" s="35"/>
      <c r="AH19" s="21"/>
      <c r="AI19" s="45">
        <f>AI50*AJ50*AK50*7.85</f>
        <v>878288.95514960599</v>
      </c>
      <c r="AJ19" s="53">
        <f>AJ50</f>
        <v>26</v>
      </c>
      <c r="AK19" s="45">
        <f>AI19/AJ19</f>
        <v>33780.344428830998</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149564.66</v>
      </c>
      <c r="D22" s="52">
        <v>4</v>
      </c>
      <c r="E22" s="43">
        <v>23242.42</v>
      </c>
      <c r="F22" s="43">
        <v>9624.32</v>
      </c>
      <c r="G22" s="43">
        <v>34854.269999999997</v>
      </c>
      <c r="H22" s="43">
        <v>731.64</v>
      </c>
      <c r="I22" s="34">
        <v>0.409501</v>
      </c>
      <c r="J22" s="17"/>
      <c r="K22" s="43">
        <v>2192231.14</v>
      </c>
      <c r="L22" s="52">
        <v>61</v>
      </c>
      <c r="M22" s="43">
        <v>35938.21</v>
      </c>
      <c r="N22" s="43">
        <v>31728.9</v>
      </c>
      <c r="O22" s="43">
        <v>24826.51</v>
      </c>
      <c r="P22" s="43">
        <v>357.76</v>
      </c>
      <c r="Q22" s="34">
        <v>0.36548000000000003</v>
      </c>
      <c r="R22" s="17"/>
      <c r="S22" s="43">
        <v>277139.27</v>
      </c>
      <c r="T22" s="52">
        <v>10</v>
      </c>
      <c r="U22" s="43">
        <v>27713.919999999998</v>
      </c>
      <c r="V22" s="43">
        <v>28351.46</v>
      </c>
      <c r="W22" s="43">
        <v>20639.87</v>
      </c>
      <c r="X22" s="43">
        <v>0</v>
      </c>
      <c r="Y22" s="34">
        <v>0</v>
      </c>
      <c r="Z22" s="17"/>
      <c r="AA22" s="43">
        <v>1966183</v>
      </c>
      <c r="AB22" s="52">
        <v>46</v>
      </c>
      <c r="AC22" s="43">
        <v>42743.1</v>
      </c>
      <c r="AD22" s="43">
        <v>31614.22</v>
      </c>
      <c r="AE22" s="43">
        <v>44583.06</v>
      </c>
      <c r="AF22" s="43">
        <v>346.74</v>
      </c>
      <c r="AG22" s="34">
        <v>0.38033800000000001</v>
      </c>
      <c r="AH22" s="17"/>
      <c r="AI22" s="43">
        <v>385829.38</v>
      </c>
      <c r="AJ22" s="52">
        <v>7</v>
      </c>
      <c r="AK22" s="43">
        <v>55118.48</v>
      </c>
      <c r="AL22" s="43">
        <v>39127.1</v>
      </c>
      <c r="AM22" s="43">
        <v>23931.65</v>
      </c>
      <c r="AN22" s="43">
        <v>314.82</v>
      </c>
      <c r="AO22" s="34">
        <v>0.238534</v>
      </c>
      <c r="AP22" s="9"/>
      <c r="AQ22" s="18"/>
      <c r="AR22" s="19"/>
      <c r="AS22" s="20"/>
    </row>
    <row r="23" spans="1:45" s="8" customFormat="1" x14ac:dyDescent="0.2">
      <c r="A23" s="7"/>
      <c r="B23" s="22" t="s">
        <v>105</v>
      </c>
      <c r="C23" s="43">
        <v>92969.68</v>
      </c>
      <c r="D23" s="52">
        <v>2</v>
      </c>
      <c r="E23" s="43">
        <v>46484.84</v>
      </c>
      <c r="F23" s="43">
        <v>46484.84</v>
      </c>
      <c r="G23" s="43">
        <v>38517.78</v>
      </c>
      <c r="H23" s="43">
        <v>366.4</v>
      </c>
      <c r="I23" s="34">
        <v>0.40274700000000002</v>
      </c>
      <c r="J23" s="17"/>
      <c r="K23" s="43">
        <v>1740106.56</v>
      </c>
      <c r="L23" s="52">
        <v>52</v>
      </c>
      <c r="M23" s="43">
        <v>33463.58</v>
      </c>
      <c r="N23" s="43">
        <v>30907.7</v>
      </c>
      <c r="O23" s="43">
        <v>21595.07</v>
      </c>
      <c r="P23" s="43">
        <v>377.38</v>
      </c>
      <c r="Q23" s="34">
        <v>0.37917000000000001</v>
      </c>
      <c r="R23" s="17"/>
      <c r="S23" s="43">
        <v>366507.41</v>
      </c>
      <c r="T23" s="52">
        <v>14</v>
      </c>
      <c r="U23" s="43">
        <v>26179.1</v>
      </c>
      <c r="V23" s="43">
        <v>26397.29</v>
      </c>
      <c r="W23" s="43">
        <v>20364.32</v>
      </c>
      <c r="X23" s="43">
        <v>0</v>
      </c>
      <c r="Y23" s="34">
        <v>0</v>
      </c>
      <c r="Z23" s="17"/>
      <c r="AA23" s="43">
        <v>1969391.9</v>
      </c>
      <c r="AB23" s="52">
        <v>43</v>
      </c>
      <c r="AC23" s="43">
        <v>45799.81</v>
      </c>
      <c r="AD23" s="43">
        <v>40272.49</v>
      </c>
      <c r="AE23" s="43">
        <v>45562.37</v>
      </c>
      <c r="AF23" s="43">
        <v>371.54</v>
      </c>
      <c r="AG23" s="34">
        <v>0.396623</v>
      </c>
      <c r="AH23" s="17"/>
      <c r="AI23" s="43">
        <v>161549.07999999999</v>
      </c>
      <c r="AJ23" s="52">
        <v>2</v>
      </c>
      <c r="AK23" s="43">
        <v>80774.539999999994</v>
      </c>
      <c r="AL23" s="43">
        <v>80774.539999999994</v>
      </c>
      <c r="AM23" s="43">
        <v>27430.69</v>
      </c>
      <c r="AN23" s="43">
        <v>0</v>
      </c>
      <c r="AO23" s="34">
        <v>0</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337753.68</v>
      </c>
      <c r="D49" s="52">
        <v>2</v>
      </c>
      <c r="E49" s="28"/>
      <c r="F49" s="28"/>
      <c r="G49" s="28"/>
      <c r="H49" s="28"/>
      <c r="I49" s="28"/>
      <c r="K49" s="43">
        <v>143905.57999999999</v>
      </c>
      <c r="L49" s="52">
        <v>206</v>
      </c>
      <c r="M49" s="50"/>
      <c r="N49" s="28"/>
      <c r="O49" s="28"/>
      <c r="P49" s="28"/>
      <c r="Q49" s="28"/>
      <c r="S49" s="43">
        <v>116824.85</v>
      </c>
      <c r="T49" s="52">
        <v>72</v>
      </c>
      <c r="U49" s="29"/>
      <c r="V49" s="29"/>
      <c r="W49" s="29"/>
      <c r="X49" s="29"/>
      <c r="Y49" s="29"/>
      <c r="AA49" s="43">
        <v>108466.23</v>
      </c>
      <c r="AB49" s="52">
        <v>14</v>
      </c>
      <c r="AC49" s="49"/>
      <c r="AD49" s="28"/>
      <c r="AE49" s="28"/>
      <c r="AF49" s="29"/>
      <c r="AG49" s="29"/>
      <c r="AI49" s="43">
        <v>143919.78</v>
      </c>
      <c r="AJ49" s="52">
        <v>51</v>
      </c>
      <c r="AK49" s="28"/>
      <c r="AL49" s="28"/>
      <c r="AM49" s="28"/>
      <c r="AN49" s="29"/>
      <c r="AO49" s="29"/>
      <c r="AP49" s="9"/>
      <c r="AQ49" s="30"/>
      <c r="AR49" s="20"/>
      <c r="AS49" s="31"/>
    </row>
    <row r="50" spans="1:45" s="8" customFormat="1" ht="12.75" x14ac:dyDescent="0.2">
      <c r="A50" s="7"/>
      <c r="B50" s="8" t="s">
        <v>63</v>
      </c>
      <c r="C50" s="43">
        <v>337753.68</v>
      </c>
      <c r="D50" s="52">
        <v>2</v>
      </c>
      <c r="E50" s="32">
        <v>3.15E-2</v>
      </c>
      <c r="F50" s="32">
        <v>3.15E-2</v>
      </c>
      <c r="G50" s="32">
        <v>1.1313E-2</v>
      </c>
      <c r="H50" s="48">
        <v>101.18</v>
      </c>
      <c r="I50" s="32">
        <v>0.116177</v>
      </c>
      <c r="K50" s="43">
        <v>156048.6</v>
      </c>
      <c r="L50" s="52">
        <v>83</v>
      </c>
      <c r="M50" s="32">
        <v>2.0257000000000001E-2</v>
      </c>
      <c r="N50" s="32">
        <v>0.02</v>
      </c>
      <c r="O50" s="32">
        <v>6.1760000000000001E-3</v>
      </c>
      <c r="P50" s="48">
        <v>149.33000000000001</v>
      </c>
      <c r="Q50" s="32">
        <v>0.14821400000000001</v>
      </c>
      <c r="S50" s="43">
        <v>128478.84</v>
      </c>
      <c r="T50" s="52">
        <v>37</v>
      </c>
      <c r="U50" s="32">
        <v>3.1439000000000002E-2</v>
      </c>
      <c r="V50" s="32">
        <v>3.4000000000000002E-2</v>
      </c>
      <c r="W50" s="32">
        <v>8.4370000000000001E-3</v>
      </c>
      <c r="X50" s="48">
        <v>264.52999999999997</v>
      </c>
      <c r="Y50" s="32">
        <v>0.248281</v>
      </c>
      <c r="AA50" s="47">
        <v>108311.46</v>
      </c>
      <c r="AB50" s="55">
        <v>12</v>
      </c>
      <c r="AC50" s="38">
        <v>2.5607999999999999E-2</v>
      </c>
      <c r="AD50" s="32">
        <v>2.775E-2</v>
      </c>
      <c r="AE50" s="32">
        <v>1.4493000000000001E-2</v>
      </c>
      <c r="AF50" s="48">
        <v>151.15</v>
      </c>
      <c r="AG50" s="32">
        <v>0.19548399999999999</v>
      </c>
      <c r="AI50" s="43">
        <v>148972.81</v>
      </c>
      <c r="AJ50" s="52">
        <v>26</v>
      </c>
      <c r="AK50" s="32">
        <v>2.8885999999999998E-2</v>
      </c>
      <c r="AL50" s="32">
        <v>2.6025E-2</v>
      </c>
      <c r="AM50" s="32">
        <v>1.4949E-2</v>
      </c>
      <c r="AN50" s="48">
        <v>414.25</v>
      </c>
      <c r="AO50" s="32">
        <v>0.23596</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F27" sqref="F27"/>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6723569.7199999997</v>
      </c>
      <c r="D6" s="52">
        <v>70</v>
      </c>
      <c r="E6" s="43">
        <v>96050.99</v>
      </c>
      <c r="F6" s="43">
        <v>74000</v>
      </c>
      <c r="G6" s="43">
        <v>66131.509999999995</v>
      </c>
      <c r="H6" s="43">
        <v>303.42</v>
      </c>
      <c r="I6" s="34">
        <v>0.26133899999999999</v>
      </c>
      <c r="J6" s="17"/>
      <c r="K6" s="43">
        <v>100443276.87</v>
      </c>
      <c r="L6" s="52">
        <v>737</v>
      </c>
      <c r="M6" s="43">
        <v>136286.67000000001</v>
      </c>
      <c r="N6" s="43">
        <v>113414.26</v>
      </c>
      <c r="O6" s="43">
        <v>113765.37</v>
      </c>
      <c r="P6" s="43">
        <v>649.16</v>
      </c>
      <c r="Q6" s="34">
        <v>0.42711100000000002</v>
      </c>
      <c r="R6" s="17"/>
      <c r="S6" s="43">
        <v>6648436.21</v>
      </c>
      <c r="T6" s="52">
        <v>75</v>
      </c>
      <c r="U6" s="43">
        <v>88645.81</v>
      </c>
      <c r="V6" s="43">
        <v>74860.45</v>
      </c>
      <c r="W6" s="43">
        <v>57124.18</v>
      </c>
      <c r="X6" s="43">
        <v>530.52</v>
      </c>
      <c r="Y6" s="34">
        <v>0.44524999999999998</v>
      </c>
      <c r="Z6" s="17"/>
      <c r="AA6" s="43">
        <v>39108108.899999999</v>
      </c>
      <c r="AB6" s="52">
        <v>383</v>
      </c>
      <c r="AC6" s="43">
        <v>102109.94</v>
      </c>
      <c r="AD6" s="43">
        <v>83427.259999999995</v>
      </c>
      <c r="AE6" s="43">
        <v>82550.84</v>
      </c>
      <c r="AF6" s="43">
        <v>630.73</v>
      </c>
      <c r="AG6" s="34">
        <v>0.43435499999999999</v>
      </c>
      <c r="AH6" s="17"/>
      <c r="AI6" s="43">
        <v>28081712.210000001</v>
      </c>
      <c r="AJ6" s="52">
        <v>322</v>
      </c>
      <c r="AK6" s="43">
        <v>87210.28</v>
      </c>
      <c r="AL6" s="43">
        <v>76734.83</v>
      </c>
      <c r="AM6" s="43">
        <v>61619.89</v>
      </c>
      <c r="AN6" s="43">
        <v>795.12</v>
      </c>
      <c r="AO6" s="34">
        <v>0.43326199999999998</v>
      </c>
      <c r="AP6" s="9"/>
      <c r="AQ6" s="18"/>
      <c r="AR6" s="19"/>
      <c r="AS6" s="20"/>
    </row>
    <row r="7" spans="1:45" s="8" customFormat="1" x14ac:dyDescent="0.2">
      <c r="A7" s="7"/>
      <c r="B7" s="8" t="s">
        <v>74</v>
      </c>
      <c r="C7" s="43">
        <v>253599.35</v>
      </c>
      <c r="D7" s="52">
        <v>2</v>
      </c>
      <c r="E7" s="43">
        <v>126799.67</v>
      </c>
      <c r="F7" s="43">
        <v>126799.67</v>
      </c>
      <c r="G7" s="43">
        <v>35638.639999999999</v>
      </c>
      <c r="H7" s="43">
        <v>516.64</v>
      </c>
      <c r="I7" s="34">
        <v>0.191165</v>
      </c>
      <c r="J7" s="17"/>
      <c r="K7" s="43">
        <v>8377014.7400000002</v>
      </c>
      <c r="L7" s="52">
        <v>167</v>
      </c>
      <c r="M7" s="43">
        <v>50161.760000000002</v>
      </c>
      <c r="N7" s="43">
        <v>41405</v>
      </c>
      <c r="O7" s="43">
        <v>55072.19</v>
      </c>
      <c r="P7" s="43">
        <v>0</v>
      </c>
      <c r="Q7" s="34">
        <v>0</v>
      </c>
      <c r="R7" s="17"/>
      <c r="S7" s="43">
        <v>12103345.51</v>
      </c>
      <c r="T7" s="52">
        <v>204</v>
      </c>
      <c r="U7" s="43">
        <v>59330.12</v>
      </c>
      <c r="V7" s="43">
        <v>44482.15</v>
      </c>
      <c r="W7" s="43">
        <v>53307.82</v>
      </c>
      <c r="X7" s="43">
        <v>0</v>
      </c>
      <c r="Y7" s="34">
        <v>0</v>
      </c>
      <c r="Z7" s="17"/>
      <c r="AA7" s="43">
        <v>10707763.42</v>
      </c>
      <c r="AB7" s="52">
        <v>164</v>
      </c>
      <c r="AC7" s="43">
        <v>65291.24</v>
      </c>
      <c r="AD7" s="43">
        <v>46665.21</v>
      </c>
      <c r="AE7" s="43">
        <v>57974.46</v>
      </c>
      <c r="AF7" s="43">
        <v>0</v>
      </c>
      <c r="AG7" s="34">
        <v>0</v>
      </c>
      <c r="AH7" s="17"/>
      <c r="AI7" s="43">
        <v>12262644.369999999</v>
      </c>
      <c r="AJ7" s="52">
        <v>366</v>
      </c>
      <c r="AK7" s="43">
        <v>33504.49</v>
      </c>
      <c r="AL7" s="43">
        <v>25932.720000000001</v>
      </c>
      <c r="AM7" s="43">
        <v>31503.86</v>
      </c>
      <c r="AN7" s="43">
        <v>0</v>
      </c>
      <c r="AO7" s="34">
        <v>0</v>
      </c>
      <c r="AP7" s="9"/>
      <c r="AQ7" s="18"/>
      <c r="AR7" s="19"/>
      <c r="AS7" s="20"/>
    </row>
    <row r="8" spans="1:45" s="8" customFormat="1" x14ac:dyDescent="0.2">
      <c r="A8" s="7"/>
      <c r="B8" s="8" t="s">
        <v>75</v>
      </c>
      <c r="C8" s="43">
        <v>126600</v>
      </c>
      <c r="D8" s="52">
        <v>3</v>
      </c>
      <c r="E8" s="43">
        <v>42200</v>
      </c>
      <c r="F8" s="43">
        <v>39300</v>
      </c>
      <c r="G8" s="43">
        <v>5373.08</v>
      </c>
      <c r="H8" s="43">
        <v>384.85</v>
      </c>
      <c r="I8" s="34">
        <v>0.69368099999999999</v>
      </c>
      <c r="J8" s="17"/>
      <c r="K8" s="43">
        <v>4584885.7699999996</v>
      </c>
      <c r="L8" s="52">
        <v>78</v>
      </c>
      <c r="M8" s="43">
        <v>58780.58</v>
      </c>
      <c r="N8" s="43">
        <v>47773.440000000002</v>
      </c>
      <c r="O8" s="43">
        <v>51991.3</v>
      </c>
      <c r="P8" s="43">
        <v>203.96</v>
      </c>
      <c r="Q8" s="34">
        <v>0.71148900000000004</v>
      </c>
      <c r="R8" s="17"/>
      <c r="S8" s="43">
        <v>1862218.34</v>
      </c>
      <c r="T8" s="52">
        <v>70</v>
      </c>
      <c r="U8" s="43">
        <v>26603.11</v>
      </c>
      <c r="V8" s="43">
        <v>19861.53</v>
      </c>
      <c r="W8" s="43">
        <v>28152.400000000001</v>
      </c>
      <c r="X8" s="43">
        <v>120.22</v>
      </c>
      <c r="Y8" s="34">
        <v>0.42141899999999999</v>
      </c>
      <c r="Z8" s="17"/>
      <c r="AA8" s="43">
        <v>3634602.62</v>
      </c>
      <c r="AB8" s="52">
        <v>103</v>
      </c>
      <c r="AC8" s="43">
        <v>35287.4</v>
      </c>
      <c r="AD8" s="43">
        <v>20009.32</v>
      </c>
      <c r="AE8" s="43">
        <v>39111.11</v>
      </c>
      <c r="AF8" s="43">
        <v>169.51</v>
      </c>
      <c r="AG8" s="34">
        <v>0.46896199999999999</v>
      </c>
      <c r="AH8" s="17"/>
      <c r="AI8" s="43">
        <v>536489.01</v>
      </c>
      <c r="AJ8" s="52">
        <v>26</v>
      </c>
      <c r="AK8" s="43">
        <v>20634.189999999999</v>
      </c>
      <c r="AL8" s="43">
        <v>9977.0499999999993</v>
      </c>
      <c r="AM8" s="43">
        <v>21710.76</v>
      </c>
      <c r="AN8" s="43">
        <v>242.73</v>
      </c>
      <c r="AO8" s="34">
        <v>0.47198200000000001</v>
      </c>
      <c r="AP8" s="9"/>
      <c r="AQ8" s="18"/>
      <c r="AR8" s="19"/>
      <c r="AS8" s="20"/>
    </row>
    <row r="9" spans="1:45" s="8" customFormat="1" x14ac:dyDescent="0.2">
      <c r="A9" s="7"/>
      <c r="B9" s="8" t="s">
        <v>76</v>
      </c>
      <c r="C9" s="43">
        <v>3864983.13</v>
      </c>
      <c r="D9" s="52">
        <v>66</v>
      </c>
      <c r="E9" s="43">
        <v>58560.35</v>
      </c>
      <c r="F9" s="43">
        <v>44410.71</v>
      </c>
      <c r="G9" s="43">
        <v>43315.360000000001</v>
      </c>
      <c r="H9" s="44"/>
      <c r="I9" s="35"/>
      <c r="J9" s="17"/>
      <c r="K9" s="43">
        <v>312999040.07999998</v>
      </c>
      <c r="L9" s="52">
        <v>4687</v>
      </c>
      <c r="M9" s="43">
        <v>66780.25</v>
      </c>
      <c r="N9" s="43">
        <v>49501.88</v>
      </c>
      <c r="O9" s="43">
        <v>60158.22</v>
      </c>
      <c r="P9" s="44"/>
      <c r="Q9" s="35"/>
      <c r="R9" s="17"/>
      <c r="S9" s="43">
        <v>23458415.649999999</v>
      </c>
      <c r="T9" s="52">
        <v>380</v>
      </c>
      <c r="U9" s="43">
        <v>61732.67</v>
      </c>
      <c r="V9" s="43">
        <v>44391.6</v>
      </c>
      <c r="W9" s="43">
        <v>54289.3</v>
      </c>
      <c r="X9" s="44"/>
      <c r="Y9" s="35"/>
      <c r="Z9" s="17"/>
      <c r="AA9" s="43">
        <v>40844554.189999998</v>
      </c>
      <c r="AB9" s="52">
        <v>563</v>
      </c>
      <c r="AC9" s="43">
        <v>72548.05</v>
      </c>
      <c r="AD9" s="43">
        <v>49918.89</v>
      </c>
      <c r="AE9" s="43">
        <v>65359.839999999997</v>
      </c>
      <c r="AF9" s="44"/>
      <c r="AG9" s="35"/>
      <c r="AH9" s="17"/>
      <c r="AI9" s="43">
        <v>11221840.23</v>
      </c>
      <c r="AJ9" s="52">
        <v>164</v>
      </c>
      <c r="AK9" s="43">
        <v>68425.850000000006</v>
      </c>
      <c r="AL9" s="43">
        <v>56078.47</v>
      </c>
      <c r="AM9" s="43">
        <v>51514.559999999998</v>
      </c>
      <c r="AN9" s="44"/>
      <c r="AO9" s="35"/>
      <c r="AP9" s="9"/>
      <c r="AQ9" s="18"/>
      <c r="AR9" s="19"/>
      <c r="AS9" s="20"/>
    </row>
    <row r="10" spans="1:45" s="8" customFormat="1" x14ac:dyDescent="0.2">
      <c r="A10" s="7"/>
      <c r="B10" s="8" t="s">
        <v>77</v>
      </c>
      <c r="C10" s="43">
        <v>0</v>
      </c>
      <c r="D10" s="52">
        <v>0</v>
      </c>
      <c r="E10" s="43">
        <v>0</v>
      </c>
      <c r="F10" s="43">
        <v>0</v>
      </c>
      <c r="G10" s="43">
        <v>0</v>
      </c>
      <c r="H10" s="44"/>
      <c r="I10" s="35"/>
      <c r="J10" s="17"/>
      <c r="K10" s="43">
        <v>603451027.49000001</v>
      </c>
      <c r="L10" s="52">
        <v>5921</v>
      </c>
      <c r="M10" s="43">
        <v>101917.07</v>
      </c>
      <c r="N10" s="43">
        <v>92075.94</v>
      </c>
      <c r="O10" s="43">
        <v>71258.899999999994</v>
      </c>
      <c r="P10" s="44"/>
      <c r="Q10" s="35"/>
      <c r="R10" s="17"/>
      <c r="S10" s="43">
        <v>31581931.719999999</v>
      </c>
      <c r="T10" s="52">
        <v>375</v>
      </c>
      <c r="U10" s="43">
        <v>84218.48</v>
      </c>
      <c r="V10" s="43">
        <v>56180.11</v>
      </c>
      <c r="W10" s="43">
        <v>98590.57</v>
      </c>
      <c r="X10" s="44"/>
      <c r="Y10" s="35"/>
      <c r="Z10" s="17"/>
      <c r="AA10" s="43">
        <v>312664957.74000001</v>
      </c>
      <c r="AB10" s="52">
        <v>3068</v>
      </c>
      <c r="AC10" s="43">
        <v>101911.65</v>
      </c>
      <c r="AD10" s="43">
        <v>91009.56</v>
      </c>
      <c r="AE10" s="43">
        <v>72147.28</v>
      </c>
      <c r="AF10" s="44"/>
      <c r="AG10" s="35"/>
      <c r="AH10" s="17"/>
      <c r="AI10" s="43">
        <v>134173861.73</v>
      </c>
      <c r="AJ10" s="52">
        <v>1649</v>
      </c>
      <c r="AK10" s="43">
        <v>81366.8</v>
      </c>
      <c r="AL10" s="43">
        <v>65728.17</v>
      </c>
      <c r="AM10" s="43">
        <v>67510.66</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330369.15000000002</v>
      </c>
      <c r="T11" s="52">
        <v>1</v>
      </c>
      <c r="U11" s="43">
        <v>330369.15000000002</v>
      </c>
      <c r="V11" s="43">
        <v>330369.15000000002</v>
      </c>
      <c r="W11" s="43">
        <v>0</v>
      </c>
      <c r="X11" s="44"/>
      <c r="Y11" s="35"/>
      <c r="Z11" s="17"/>
      <c r="AA11" s="43">
        <v>0</v>
      </c>
      <c r="AB11" s="52">
        <v>0</v>
      </c>
      <c r="AC11" s="43">
        <v>0</v>
      </c>
      <c r="AD11" s="43">
        <v>0</v>
      </c>
      <c r="AE11" s="43">
        <v>0</v>
      </c>
      <c r="AF11" s="44"/>
      <c r="AG11" s="35"/>
      <c r="AH11" s="17"/>
      <c r="AI11" s="43">
        <v>873886.22</v>
      </c>
      <c r="AJ11" s="52">
        <v>14</v>
      </c>
      <c r="AK11" s="43">
        <v>62420.44</v>
      </c>
      <c r="AL11" s="43">
        <v>68335.61</v>
      </c>
      <c r="AM11" s="43">
        <v>39039.89</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4962154.87</v>
      </c>
      <c r="L12" s="52">
        <v>993</v>
      </c>
      <c r="M12" s="43">
        <v>4997.13</v>
      </c>
      <c r="N12" s="43">
        <v>5000</v>
      </c>
      <c r="O12" s="43">
        <v>3265.28</v>
      </c>
      <c r="P12" s="44"/>
      <c r="Q12" s="35"/>
      <c r="R12" s="17"/>
      <c r="S12" s="43">
        <v>78769.47</v>
      </c>
      <c r="T12" s="52">
        <v>9</v>
      </c>
      <c r="U12" s="43">
        <v>8752.16</v>
      </c>
      <c r="V12" s="43">
        <v>3000</v>
      </c>
      <c r="W12" s="43">
        <v>11005.74</v>
      </c>
      <c r="X12" s="44"/>
      <c r="Y12" s="35"/>
      <c r="Z12" s="17"/>
      <c r="AA12" s="43">
        <v>4508700.09</v>
      </c>
      <c r="AB12" s="52">
        <v>295</v>
      </c>
      <c r="AC12" s="43">
        <v>15283.72</v>
      </c>
      <c r="AD12" s="43">
        <v>18500</v>
      </c>
      <c r="AE12" s="43">
        <v>7671.82</v>
      </c>
      <c r="AF12" s="44"/>
      <c r="AG12" s="35"/>
      <c r="AH12" s="17"/>
      <c r="AI12" s="43">
        <v>917628</v>
      </c>
      <c r="AJ12" s="52">
        <v>305</v>
      </c>
      <c r="AK12" s="43">
        <v>3008.61</v>
      </c>
      <c r="AL12" s="43">
        <v>3000</v>
      </c>
      <c r="AM12" s="43">
        <v>230.34</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97008.960000000006</v>
      </c>
      <c r="T13" s="52">
        <v>21</v>
      </c>
      <c r="U13" s="43">
        <v>4619.47</v>
      </c>
      <c r="V13" s="43">
        <v>4231.1000000000004</v>
      </c>
      <c r="W13" s="43">
        <v>2417.34</v>
      </c>
      <c r="X13" s="44"/>
      <c r="Y13" s="35"/>
      <c r="Z13" s="17"/>
      <c r="AA13" s="43">
        <v>387582.71999999997</v>
      </c>
      <c r="AB13" s="52">
        <v>50</v>
      </c>
      <c r="AC13" s="43">
        <v>7751.65</v>
      </c>
      <c r="AD13" s="43">
        <v>6250</v>
      </c>
      <c r="AE13" s="43">
        <v>5758.16</v>
      </c>
      <c r="AF13" s="44"/>
      <c r="AG13" s="35"/>
      <c r="AH13" s="17"/>
      <c r="AI13" s="43">
        <v>196576.33</v>
      </c>
      <c r="AJ13" s="52">
        <v>43</v>
      </c>
      <c r="AK13" s="43">
        <v>4571.54</v>
      </c>
      <c r="AL13" s="43">
        <v>3054.66</v>
      </c>
      <c r="AM13" s="43">
        <v>4176.8900000000003</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687120.45</v>
      </c>
      <c r="T16" s="52">
        <v>7</v>
      </c>
      <c r="U16" s="43">
        <v>98160.06</v>
      </c>
      <c r="V16" s="43">
        <v>113298.32</v>
      </c>
      <c r="W16" s="43">
        <v>52522.879999999997</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975550</v>
      </c>
      <c r="AB18" s="53">
        <v>16</v>
      </c>
      <c r="AC18" s="45">
        <v>60971.87</v>
      </c>
      <c r="AD18" s="45">
        <v>44000</v>
      </c>
      <c r="AE18" s="45">
        <v>45775.57</v>
      </c>
      <c r="AF18" s="44"/>
      <c r="AG18" s="35"/>
      <c r="AH18" s="21"/>
      <c r="AI18" s="45">
        <v>514597.54</v>
      </c>
      <c r="AJ18" s="53">
        <v>4</v>
      </c>
      <c r="AK18" s="45">
        <v>128649.38</v>
      </c>
      <c r="AL18" s="45">
        <v>124910.8</v>
      </c>
      <c r="AM18" s="45">
        <v>47115.95</v>
      </c>
      <c r="AN18" s="44"/>
      <c r="AO18" s="35"/>
      <c r="AP18" s="9"/>
      <c r="AQ18" s="18"/>
      <c r="AR18" s="19"/>
      <c r="AS18" s="20"/>
    </row>
    <row r="19" spans="1:45" s="8" customFormat="1" x14ac:dyDescent="0.2">
      <c r="A19" s="7"/>
      <c r="B19" s="8" t="s">
        <v>86</v>
      </c>
      <c r="C19" s="45">
        <f>C50*D50*E50*7.85</f>
        <v>2193954.0340123922</v>
      </c>
      <c r="D19" s="53">
        <f>D50</f>
        <v>43</v>
      </c>
      <c r="E19" s="45">
        <f t="shared" ref="E19" si="0">C19/D19</f>
        <v>51022.186837497495</v>
      </c>
      <c r="F19" s="44"/>
      <c r="G19" s="44"/>
      <c r="H19" s="44"/>
      <c r="I19" s="35"/>
      <c r="J19" s="21"/>
      <c r="K19" s="45">
        <f>K50*L50*M50*7.85</f>
        <v>24731202.35060323</v>
      </c>
      <c r="L19" s="53">
        <f>L50</f>
        <v>661</v>
      </c>
      <c r="M19" s="45">
        <f>K19/L19</f>
        <v>37414.829577311997</v>
      </c>
      <c r="N19" s="44"/>
      <c r="O19" s="44"/>
      <c r="P19" s="44"/>
      <c r="Q19" s="35"/>
      <c r="R19" s="21"/>
      <c r="S19" s="45">
        <f>S50*T50*U50*7.85</f>
        <v>10668909.500971543</v>
      </c>
      <c r="T19" s="53">
        <f>T50</f>
        <v>372</v>
      </c>
      <c r="U19" s="45">
        <f t="shared" ref="U19" si="1">S19/T19</f>
        <v>28679.864249923503</v>
      </c>
      <c r="V19" s="44"/>
      <c r="W19" s="44"/>
      <c r="X19" s="44"/>
      <c r="Y19" s="35"/>
      <c r="Z19" s="21"/>
      <c r="AA19" s="45">
        <f>AA50*AB50*AC50*7.85</f>
        <v>31045806.883781023</v>
      </c>
      <c r="AB19" s="53">
        <f>AB50</f>
        <v>1114</v>
      </c>
      <c r="AC19" s="45">
        <f>AA19/AB19</f>
        <v>27868.767400162498</v>
      </c>
      <c r="AD19" s="44"/>
      <c r="AE19" s="44"/>
      <c r="AF19" s="44"/>
      <c r="AG19" s="35"/>
      <c r="AH19" s="21"/>
      <c r="AI19" s="45">
        <f>AI50*AJ50*AK50*7.85</f>
        <v>40128846.280371547</v>
      </c>
      <c r="AJ19" s="53">
        <f>AJ50</f>
        <v>894</v>
      </c>
      <c r="AK19" s="45">
        <f>AI19/AJ19</f>
        <v>44886.852662607991</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1136007.96</v>
      </c>
      <c r="D22" s="52">
        <v>9</v>
      </c>
      <c r="E22" s="43">
        <v>125137.83</v>
      </c>
      <c r="F22" s="43">
        <v>115371.16</v>
      </c>
      <c r="G22" s="43">
        <v>73154</v>
      </c>
      <c r="H22" s="43">
        <v>828.34</v>
      </c>
      <c r="I22" s="34">
        <v>0.47365499999999999</v>
      </c>
      <c r="J22" s="17"/>
      <c r="K22" s="43">
        <v>151947133.55000001</v>
      </c>
      <c r="L22" s="52">
        <v>1064</v>
      </c>
      <c r="M22" s="43">
        <v>142807.45000000001</v>
      </c>
      <c r="N22" s="43">
        <v>114565.9</v>
      </c>
      <c r="O22" s="43">
        <v>127020.57</v>
      </c>
      <c r="P22" s="43">
        <v>673.32</v>
      </c>
      <c r="Q22" s="34">
        <v>0.42746899999999999</v>
      </c>
      <c r="R22" s="17"/>
      <c r="S22" s="43">
        <v>7498209.0099999998</v>
      </c>
      <c r="T22" s="52">
        <v>92</v>
      </c>
      <c r="U22" s="43">
        <v>81502.27</v>
      </c>
      <c r="V22" s="43">
        <v>72446.89</v>
      </c>
      <c r="W22" s="43">
        <v>62567.81</v>
      </c>
      <c r="X22" s="43">
        <v>0</v>
      </c>
      <c r="Y22" s="34">
        <v>0</v>
      </c>
      <c r="Z22" s="17"/>
      <c r="AA22" s="43">
        <v>49348187.299999997</v>
      </c>
      <c r="AB22" s="52">
        <v>568</v>
      </c>
      <c r="AC22" s="43">
        <v>86880.61</v>
      </c>
      <c r="AD22" s="43">
        <v>66723.710000000006</v>
      </c>
      <c r="AE22" s="43">
        <v>84743.31</v>
      </c>
      <c r="AF22" s="43">
        <v>443.47</v>
      </c>
      <c r="AG22" s="34">
        <v>0.35487299999999999</v>
      </c>
      <c r="AH22" s="17"/>
      <c r="AI22" s="43">
        <v>43731936.490000002</v>
      </c>
      <c r="AJ22" s="52">
        <v>513</v>
      </c>
      <c r="AK22" s="43">
        <v>85247.43</v>
      </c>
      <c r="AL22" s="43">
        <v>72032.149999999994</v>
      </c>
      <c r="AM22" s="43">
        <v>61313.8</v>
      </c>
      <c r="AN22" s="43">
        <v>303.70999999999998</v>
      </c>
      <c r="AO22" s="34">
        <v>0.14393500000000001</v>
      </c>
      <c r="AP22" s="9"/>
      <c r="AQ22" s="18"/>
      <c r="AR22" s="19"/>
      <c r="AS22" s="20"/>
    </row>
    <row r="23" spans="1:45" s="8" customFormat="1" x14ac:dyDescent="0.2">
      <c r="A23" s="7"/>
      <c r="B23" s="22" t="s">
        <v>105</v>
      </c>
      <c r="C23" s="43">
        <v>1126240.54</v>
      </c>
      <c r="D23" s="52">
        <v>9</v>
      </c>
      <c r="E23" s="43">
        <v>125137.83</v>
      </c>
      <c r="F23" s="43">
        <v>115371.16</v>
      </c>
      <c r="G23" s="43">
        <v>73154</v>
      </c>
      <c r="H23" s="43">
        <v>828.34</v>
      </c>
      <c r="I23" s="34">
        <v>0.47365499999999999</v>
      </c>
      <c r="J23" s="17"/>
      <c r="K23" s="43">
        <v>135374158.63999999</v>
      </c>
      <c r="L23" s="52">
        <v>950</v>
      </c>
      <c r="M23" s="43">
        <v>142499.10999999999</v>
      </c>
      <c r="N23" s="43">
        <v>113835.21</v>
      </c>
      <c r="O23" s="43">
        <v>129438.6</v>
      </c>
      <c r="P23" s="43">
        <v>684.62</v>
      </c>
      <c r="Q23" s="34">
        <v>0.43831999999999999</v>
      </c>
      <c r="R23" s="17"/>
      <c r="S23" s="43">
        <v>7668131.3099999996</v>
      </c>
      <c r="T23" s="52">
        <v>99</v>
      </c>
      <c r="U23" s="43">
        <v>77455.87</v>
      </c>
      <c r="V23" s="43">
        <v>69162.259999999995</v>
      </c>
      <c r="W23" s="43">
        <v>61450.7</v>
      </c>
      <c r="X23" s="43">
        <v>0</v>
      </c>
      <c r="Y23" s="34">
        <v>0</v>
      </c>
      <c r="Z23" s="17"/>
      <c r="AA23" s="43">
        <v>48180411.450000003</v>
      </c>
      <c r="AB23" s="52">
        <v>560</v>
      </c>
      <c r="AC23" s="43">
        <v>86036.44</v>
      </c>
      <c r="AD23" s="43">
        <v>67469.83</v>
      </c>
      <c r="AE23" s="43">
        <v>83486.009999999995</v>
      </c>
      <c r="AF23" s="43">
        <v>440.69</v>
      </c>
      <c r="AG23" s="34">
        <v>0.35752299999999998</v>
      </c>
      <c r="AH23" s="17"/>
      <c r="AI23" s="43">
        <v>30975452.850000001</v>
      </c>
      <c r="AJ23" s="52">
        <v>366</v>
      </c>
      <c r="AK23" s="43">
        <v>84632.38</v>
      </c>
      <c r="AL23" s="43">
        <v>72216.539999999994</v>
      </c>
      <c r="AM23" s="43">
        <v>60620.59</v>
      </c>
      <c r="AN23" s="43">
        <v>107.06</v>
      </c>
      <c r="AO23" s="34">
        <v>6.6968E-2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263162.44</v>
      </c>
      <c r="D49" s="52">
        <v>75</v>
      </c>
      <c r="E49" s="28"/>
      <c r="F49" s="28"/>
      <c r="G49" s="28"/>
      <c r="H49" s="28"/>
      <c r="I49" s="28"/>
      <c r="K49" s="43">
        <v>244842.85</v>
      </c>
      <c r="L49" s="52">
        <v>1397</v>
      </c>
      <c r="M49" s="50"/>
      <c r="N49" s="28"/>
      <c r="O49" s="28"/>
      <c r="P49" s="28"/>
      <c r="Q49" s="28"/>
      <c r="S49" s="43">
        <v>186494.61</v>
      </c>
      <c r="T49" s="52">
        <v>673</v>
      </c>
      <c r="U49" s="29"/>
      <c r="V49" s="29"/>
      <c r="W49" s="29"/>
      <c r="X49" s="29"/>
      <c r="Y49" s="29"/>
      <c r="AA49" s="43">
        <v>190791.19</v>
      </c>
      <c r="AB49" s="52">
        <v>1297</v>
      </c>
      <c r="AC49" s="49"/>
      <c r="AD49" s="28"/>
      <c r="AE49" s="28"/>
      <c r="AF49" s="29"/>
      <c r="AG49" s="29"/>
      <c r="AI49" s="43">
        <v>215520.12</v>
      </c>
      <c r="AJ49" s="52">
        <v>2485</v>
      </c>
      <c r="AK49" s="28"/>
      <c r="AL49" s="28"/>
      <c r="AM49" s="28"/>
      <c r="AN49" s="29"/>
      <c r="AO49" s="29"/>
      <c r="AP49" s="9"/>
      <c r="AQ49" s="30"/>
      <c r="AR49" s="20"/>
      <c r="AS49" s="31"/>
    </row>
    <row r="50" spans="1:45" s="8" customFormat="1" ht="12.75" x14ac:dyDescent="0.2">
      <c r="A50" s="7"/>
      <c r="B50" s="8" t="s">
        <v>63</v>
      </c>
      <c r="C50" s="43">
        <v>309433.07</v>
      </c>
      <c r="D50" s="52">
        <v>43</v>
      </c>
      <c r="E50" s="32">
        <v>2.1004999999999999E-2</v>
      </c>
      <c r="F50" s="32">
        <v>2.375E-2</v>
      </c>
      <c r="G50" s="32">
        <v>1.1606999999999999E-2</v>
      </c>
      <c r="H50" s="48">
        <v>174.76</v>
      </c>
      <c r="I50" s="32">
        <v>0.130467</v>
      </c>
      <c r="K50" s="43">
        <v>255479.22</v>
      </c>
      <c r="L50" s="52">
        <v>661</v>
      </c>
      <c r="M50" s="32">
        <v>1.8655999999999999E-2</v>
      </c>
      <c r="N50" s="32">
        <v>1.7500000000000002E-2</v>
      </c>
      <c r="O50" s="32">
        <v>7.7609999999999997E-3</v>
      </c>
      <c r="P50" s="48">
        <v>178.28</v>
      </c>
      <c r="Q50" s="32">
        <v>0.11379400000000001</v>
      </c>
      <c r="S50" s="43">
        <v>189368.47</v>
      </c>
      <c r="T50" s="52">
        <v>372</v>
      </c>
      <c r="U50" s="32">
        <v>1.9293000000000001E-2</v>
      </c>
      <c r="V50" s="32">
        <v>1.7399999999999999E-2</v>
      </c>
      <c r="W50" s="32">
        <v>8.5780000000000006E-3</v>
      </c>
      <c r="X50" s="48">
        <v>272.48</v>
      </c>
      <c r="Y50" s="32">
        <v>0.20145299999999999</v>
      </c>
      <c r="AA50" s="47">
        <v>191745.15</v>
      </c>
      <c r="AB50" s="55">
        <v>1114</v>
      </c>
      <c r="AC50" s="38">
        <v>1.8515E-2</v>
      </c>
      <c r="AD50" s="32">
        <v>1.7500000000000002E-2</v>
      </c>
      <c r="AE50" s="32">
        <v>7.6270000000000001E-3</v>
      </c>
      <c r="AF50" s="48">
        <v>178.68</v>
      </c>
      <c r="AG50" s="32">
        <v>0.14436299999999999</v>
      </c>
      <c r="AI50" s="43">
        <v>234577.88</v>
      </c>
      <c r="AJ50" s="52">
        <v>894</v>
      </c>
      <c r="AK50" s="32">
        <v>2.4375999999999998E-2</v>
      </c>
      <c r="AL50" s="32">
        <v>2.2499999999999999E-2</v>
      </c>
      <c r="AM50" s="32">
        <v>1.226E-2</v>
      </c>
      <c r="AN50" s="48">
        <v>383.08</v>
      </c>
      <c r="AO50" s="32">
        <v>0.15201700000000001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37636385.079999998</v>
      </c>
      <c r="D6" s="52">
        <v>248</v>
      </c>
      <c r="E6" s="43">
        <v>151759.60999999999</v>
      </c>
      <c r="F6" s="43">
        <v>142750</v>
      </c>
      <c r="G6" s="43">
        <v>76312.679999999993</v>
      </c>
      <c r="H6" s="43">
        <v>271.95</v>
      </c>
      <c r="I6" s="34">
        <v>0.16698499999999999</v>
      </c>
      <c r="J6" s="17"/>
      <c r="K6" s="43">
        <v>2133497964.0999999</v>
      </c>
      <c r="L6" s="52">
        <v>9797</v>
      </c>
      <c r="M6" s="43">
        <v>217770.53</v>
      </c>
      <c r="N6" s="43">
        <v>201506.32</v>
      </c>
      <c r="O6" s="43">
        <v>124764.95</v>
      </c>
      <c r="P6" s="43">
        <v>991.7</v>
      </c>
      <c r="Q6" s="34">
        <v>0.42610100000000001</v>
      </c>
      <c r="R6" s="17"/>
      <c r="S6" s="43">
        <v>65322432.729999997</v>
      </c>
      <c r="T6" s="52">
        <v>538</v>
      </c>
      <c r="U6" s="43">
        <v>121417.16</v>
      </c>
      <c r="V6" s="43">
        <v>103440.71</v>
      </c>
      <c r="W6" s="43">
        <v>90840.51</v>
      </c>
      <c r="X6" s="43">
        <v>826.8</v>
      </c>
      <c r="Y6" s="34">
        <v>0.38982</v>
      </c>
      <c r="Z6" s="17"/>
      <c r="AA6" s="43">
        <v>944774141.42999995</v>
      </c>
      <c r="AB6" s="52">
        <v>5529</v>
      </c>
      <c r="AC6" s="43">
        <v>170876.13</v>
      </c>
      <c r="AD6" s="43">
        <v>156026.43</v>
      </c>
      <c r="AE6" s="43">
        <v>109034.03</v>
      </c>
      <c r="AF6" s="43">
        <v>1078.1400000000001</v>
      </c>
      <c r="AG6" s="34">
        <v>0.44055100000000003</v>
      </c>
      <c r="AH6" s="17"/>
      <c r="AI6" s="43">
        <v>662068937.25</v>
      </c>
      <c r="AJ6" s="52">
        <v>5841</v>
      </c>
      <c r="AK6" s="43">
        <v>113348.55</v>
      </c>
      <c r="AL6" s="43">
        <v>102465.16</v>
      </c>
      <c r="AM6" s="43">
        <v>68683.16</v>
      </c>
      <c r="AN6" s="43">
        <v>1038.42</v>
      </c>
      <c r="AO6" s="34">
        <v>0.43074899999999999</v>
      </c>
      <c r="AP6" s="9"/>
      <c r="AQ6" s="18"/>
      <c r="AR6" s="19"/>
      <c r="AS6" s="20"/>
    </row>
    <row r="7" spans="1:45" s="8" customFormat="1" x14ac:dyDescent="0.2">
      <c r="A7" s="7"/>
      <c r="B7" s="8" t="s">
        <v>74</v>
      </c>
      <c r="C7" s="43">
        <v>1569386.75</v>
      </c>
      <c r="D7" s="52">
        <v>20</v>
      </c>
      <c r="E7" s="43">
        <v>78469.33</v>
      </c>
      <c r="F7" s="43">
        <v>90000</v>
      </c>
      <c r="G7" s="43">
        <v>45957.22</v>
      </c>
      <c r="H7" s="43">
        <v>365.55</v>
      </c>
      <c r="I7" s="34">
        <v>0.23117499999999999</v>
      </c>
      <c r="J7" s="17"/>
      <c r="K7" s="43">
        <v>113770160.98</v>
      </c>
      <c r="L7" s="52">
        <v>1478</v>
      </c>
      <c r="M7" s="43">
        <v>76975.75</v>
      </c>
      <c r="N7" s="43">
        <v>67559.48</v>
      </c>
      <c r="O7" s="43">
        <v>55015.32</v>
      </c>
      <c r="P7" s="43">
        <v>0</v>
      </c>
      <c r="Q7" s="34">
        <v>0</v>
      </c>
      <c r="R7" s="17"/>
      <c r="S7" s="43">
        <v>164055694.83000001</v>
      </c>
      <c r="T7" s="52">
        <v>1943</v>
      </c>
      <c r="U7" s="43">
        <v>84434.22</v>
      </c>
      <c r="V7" s="43">
        <v>73656.14</v>
      </c>
      <c r="W7" s="43">
        <v>63001.2</v>
      </c>
      <c r="X7" s="43">
        <v>0</v>
      </c>
      <c r="Y7" s="34">
        <v>0</v>
      </c>
      <c r="Z7" s="17"/>
      <c r="AA7" s="43">
        <v>249470128.88</v>
      </c>
      <c r="AB7" s="52">
        <v>2804</v>
      </c>
      <c r="AC7" s="43">
        <v>88969.37</v>
      </c>
      <c r="AD7" s="43">
        <v>75700</v>
      </c>
      <c r="AE7" s="43">
        <v>63410.69</v>
      </c>
      <c r="AF7" s="43">
        <v>0</v>
      </c>
      <c r="AG7" s="34">
        <v>0</v>
      </c>
      <c r="AH7" s="17"/>
      <c r="AI7" s="43">
        <v>319086036.45999998</v>
      </c>
      <c r="AJ7" s="52">
        <v>6527</v>
      </c>
      <c r="AK7" s="43">
        <v>48887.09</v>
      </c>
      <c r="AL7" s="43">
        <v>38847.17</v>
      </c>
      <c r="AM7" s="43">
        <v>41797.9</v>
      </c>
      <c r="AN7" s="43">
        <v>0</v>
      </c>
      <c r="AO7" s="34">
        <v>0</v>
      </c>
      <c r="AP7" s="9"/>
      <c r="AQ7" s="18"/>
      <c r="AR7" s="19"/>
      <c r="AS7" s="20"/>
    </row>
    <row r="8" spans="1:45" s="8" customFormat="1" x14ac:dyDescent="0.2">
      <c r="A8" s="7"/>
      <c r="B8" s="8" t="s">
        <v>75</v>
      </c>
      <c r="C8" s="43">
        <v>1150378.55</v>
      </c>
      <c r="D8" s="52">
        <v>22</v>
      </c>
      <c r="E8" s="43">
        <v>52289.93</v>
      </c>
      <c r="F8" s="43">
        <v>42450</v>
      </c>
      <c r="G8" s="43">
        <v>33329.29</v>
      </c>
      <c r="H8" s="43">
        <v>413.88</v>
      </c>
      <c r="I8" s="34">
        <v>0.66603100000000004</v>
      </c>
      <c r="J8" s="17"/>
      <c r="K8" s="43">
        <v>83812741.299999997</v>
      </c>
      <c r="L8" s="52">
        <v>1047</v>
      </c>
      <c r="M8" s="43">
        <v>80050.37</v>
      </c>
      <c r="N8" s="43">
        <v>66317.58</v>
      </c>
      <c r="O8" s="43">
        <v>60968.9</v>
      </c>
      <c r="P8" s="43">
        <v>178.81</v>
      </c>
      <c r="Q8" s="34">
        <v>0.67490300000000003</v>
      </c>
      <c r="R8" s="17"/>
      <c r="S8" s="43">
        <v>30572097.620000001</v>
      </c>
      <c r="T8" s="52">
        <v>687</v>
      </c>
      <c r="U8" s="43">
        <v>44500.86</v>
      </c>
      <c r="V8" s="43">
        <v>32442.11</v>
      </c>
      <c r="W8" s="43">
        <v>42962.38</v>
      </c>
      <c r="X8" s="43">
        <v>124.57</v>
      </c>
      <c r="Y8" s="34">
        <v>0.43433899999999998</v>
      </c>
      <c r="Z8" s="17"/>
      <c r="AA8" s="43">
        <v>35916251.560000002</v>
      </c>
      <c r="AB8" s="52">
        <v>958</v>
      </c>
      <c r="AC8" s="43">
        <v>37490.86</v>
      </c>
      <c r="AD8" s="43">
        <v>24986.46</v>
      </c>
      <c r="AE8" s="43">
        <v>37064.68</v>
      </c>
      <c r="AF8" s="43">
        <v>169.21</v>
      </c>
      <c r="AG8" s="34">
        <v>0.40822000000000003</v>
      </c>
      <c r="AH8" s="17"/>
      <c r="AI8" s="43">
        <v>11513773.48</v>
      </c>
      <c r="AJ8" s="52">
        <v>531</v>
      </c>
      <c r="AK8" s="43">
        <v>21683.18</v>
      </c>
      <c r="AL8" s="43">
        <v>12965.63</v>
      </c>
      <c r="AM8" s="43">
        <v>29870.51</v>
      </c>
      <c r="AN8" s="43">
        <v>368.05</v>
      </c>
      <c r="AO8" s="34">
        <v>0.43124899999999999</v>
      </c>
      <c r="AP8" s="9"/>
      <c r="AQ8" s="18"/>
      <c r="AR8" s="19"/>
      <c r="AS8" s="20"/>
    </row>
    <row r="9" spans="1:45" s="8" customFormat="1" x14ac:dyDescent="0.2">
      <c r="A9" s="7"/>
      <c r="B9" s="8" t="s">
        <v>76</v>
      </c>
      <c r="C9" s="43">
        <v>21900237.739999998</v>
      </c>
      <c r="D9" s="52">
        <v>285</v>
      </c>
      <c r="E9" s="43">
        <v>76842.929999999993</v>
      </c>
      <c r="F9" s="43">
        <v>58805.83</v>
      </c>
      <c r="G9" s="43">
        <v>57416.12</v>
      </c>
      <c r="H9" s="44"/>
      <c r="I9" s="35"/>
      <c r="J9" s="17"/>
      <c r="K9" s="43">
        <v>3352942017</v>
      </c>
      <c r="L9" s="52">
        <v>36984</v>
      </c>
      <c r="M9" s="43">
        <v>90659.25</v>
      </c>
      <c r="N9" s="43">
        <v>74345.14</v>
      </c>
      <c r="O9" s="43">
        <v>74107.44</v>
      </c>
      <c r="P9" s="44"/>
      <c r="Q9" s="35"/>
      <c r="R9" s="17"/>
      <c r="S9" s="43">
        <v>379271957.55000001</v>
      </c>
      <c r="T9" s="52">
        <v>3861</v>
      </c>
      <c r="U9" s="43">
        <v>98231.53</v>
      </c>
      <c r="V9" s="43">
        <v>82455.679999999993</v>
      </c>
      <c r="W9" s="43">
        <v>68261.600000000006</v>
      </c>
      <c r="X9" s="44"/>
      <c r="Y9" s="35"/>
      <c r="Z9" s="17"/>
      <c r="AA9" s="43">
        <v>693359214.73000002</v>
      </c>
      <c r="AB9" s="52">
        <v>6623</v>
      </c>
      <c r="AC9" s="43">
        <v>104689.59</v>
      </c>
      <c r="AD9" s="43">
        <v>86223.24</v>
      </c>
      <c r="AE9" s="43">
        <v>77039.509999999995</v>
      </c>
      <c r="AF9" s="44"/>
      <c r="AG9" s="35"/>
      <c r="AH9" s="17"/>
      <c r="AI9" s="43">
        <v>175426050.16999999</v>
      </c>
      <c r="AJ9" s="52">
        <v>1824</v>
      </c>
      <c r="AK9" s="43">
        <v>96176.56</v>
      </c>
      <c r="AL9" s="43">
        <v>79989.08</v>
      </c>
      <c r="AM9" s="43">
        <v>74518.22</v>
      </c>
      <c r="AN9" s="44"/>
      <c r="AO9" s="35"/>
      <c r="AP9" s="9"/>
      <c r="AQ9" s="18"/>
      <c r="AR9" s="19"/>
      <c r="AS9" s="20"/>
    </row>
    <row r="10" spans="1:45" s="8" customFormat="1" x14ac:dyDescent="0.2">
      <c r="A10" s="7"/>
      <c r="B10" s="8" t="s">
        <v>77</v>
      </c>
      <c r="C10" s="43">
        <v>0</v>
      </c>
      <c r="D10" s="52">
        <v>0</v>
      </c>
      <c r="E10" s="43">
        <v>0</v>
      </c>
      <c r="F10" s="43">
        <v>0</v>
      </c>
      <c r="G10" s="43">
        <v>0</v>
      </c>
      <c r="H10" s="44"/>
      <c r="I10" s="35"/>
      <c r="J10" s="17"/>
      <c r="K10" s="43">
        <v>5477457155.1000004</v>
      </c>
      <c r="L10" s="52">
        <v>34876</v>
      </c>
      <c r="M10" s="43">
        <v>157055.20000000001</v>
      </c>
      <c r="N10" s="43">
        <v>146499.4</v>
      </c>
      <c r="O10" s="43">
        <v>100465.75</v>
      </c>
      <c r="P10" s="44"/>
      <c r="Q10" s="35"/>
      <c r="R10" s="17"/>
      <c r="S10" s="43">
        <v>203014913.13</v>
      </c>
      <c r="T10" s="52">
        <v>1920</v>
      </c>
      <c r="U10" s="43">
        <v>105736.93</v>
      </c>
      <c r="V10" s="43">
        <v>84839.64</v>
      </c>
      <c r="W10" s="43">
        <v>83074.58</v>
      </c>
      <c r="X10" s="44"/>
      <c r="Y10" s="35"/>
      <c r="Z10" s="17"/>
      <c r="AA10" s="43">
        <v>2151865569.8000002</v>
      </c>
      <c r="AB10" s="52">
        <v>13787</v>
      </c>
      <c r="AC10" s="43">
        <v>156079.31</v>
      </c>
      <c r="AD10" s="43">
        <v>142089.92000000001</v>
      </c>
      <c r="AE10" s="43">
        <v>104699.06</v>
      </c>
      <c r="AF10" s="44"/>
      <c r="AG10" s="35"/>
      <c r="AH10" s="17"/>
      <c r="AI10" s="43">
        <v>1212243859.0999999</v>
      </c>
      <c r="AJ10" s="52">
        <v>11163</v>
      </c>
      <c r="AK10" s="43">
        <v>108594.8</v>
      </c>
      <c r="AL10" s="43">
        <v>91882.02</v>
      </c>
      <c r="AM10" s="43">
        <v>74298.649999999994</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334298.90999999997</v>
      </c>
      <c r="T11" s="52">
        <v>4</v>
      </c>
      <c r="U11" s="43">
        <v>83574.720000000001</v>
      </c>
      <c r="V11" s="43">
        <v>91112.81</v>
      </c>
      <c r="W11" s="43">
        <v>27559.59</v>
      </c>
      <c r="X11" s="44"/>
      <c r="Y11" s="35"/>
      <c r="Z11" s="17"/>
      <c r="AA11" s="43">
        <v>0</v>
      </c>
      <c r="AB11" s="52">
        <v>0</v>
      </c>
      <c r="AC11" s="43">
        <v>0</v>
      </c>
      <c r="AD11" s="43">
        <v>0</v>
      </c>
      <c r="AE11" s="43">
        <v>0</v>
      </c>
      <c r="AF11" s="44"/>
      <c r="AG11" s="35"/>
      <c r="AH11" s="17"/>
      <c r="AI11" s="43">
        <v>9689739.6500000004</v>
      </c>
      <c r="AJ11" s="52">
        <v>92</v>
      </c>
      <c r="AK11" s="43">
        <v>105323.25</v>
      </c>
      <c r="AL11" s="43">
        <v>105414.8</v>
      </c>
      <c r="AM11" s="43">
        <v>60900.57</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58663748.909999996</v>
      </c>
      <c r="L12" s="52">
        <v>8278</v>
      </c>
      <c r="M12" s="43">
        <v>7086.7</v>
      </c>
      <c r="N12" s="43">
        <v>5000</v>
      </c>
      <c r="O12" s="43">
        <v>5862.96</v>
      </c>
      <c r="P12" s="44"/>
      <c r="Q12" s="35"/>
      <c r="R12" s="17"/>
      <c r="S12" s="43">
        <v>554607.42000000004</v>
      </c>
      <c r="T12" s="52">
        <v>67</v>
      </c>
      <c r="U12" s="43">
        <v>8277.7199999999993</v>
      </c>
      <c r="V12" s="43">
        <v>3000</v>
      </c>
      <c r="W12" s="43">
        <v>8960.1299999999992</v>
      </c>
      <c r="X12" s="44"/>
      <c r="Y12" s="35"/>
      <c r="Z12" s="17"/>
      <c r="AA12" s="43">
        <v>49134033.700000003</v>
      </c>
      <c r="AB12" s="52">
        <v>2391</v>
      </c>
      <c r="AC12" s="43">
        <v>20549.57</v>
      </c>
      <c r="AD12" s="43">
        <v>18500</v>
      </c>
      <c r="AE12" s="43">
        <v>8088.98</v>
      </c>
      <c r="AF12" s="44"/>
      <c r="AG12" s="35"/>
      <c r="AH12" s="17"/>
      <c r="AI12" s="43">
        <v>10370140.92</v>
      </c>
      <c r="AJ12" s="52">
        <v>3180</v>
      </c>
      <c r="AK12" s="43">
        <v>3261.05</v>
      </c>
      <c r="AL12" s="43">
        <v>3000</v>
      </c>
      <c r="AM12" s="43">
        <v>883.18</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748940.97</v>
      </c>
      <c r="T13" s="52">
        <v>102</v>
      </c>
      <c r="U13" s="43">
        <v>7342.55</v>
      </c>
      <c r="V13" s="43">
        <v>6000</v>
      </c>
      <c r="W13" s="43">
        <v>6646.75</v>
      </c>
      <c r="X13" s="44"/>
      <c r="Y13" s="35"/>
      <c r="Z13" s="17"/>
      <c r="AA13" s="43">
        <v>4853009.21</v>
      </c>
      <c r="AB13" s="52">
        <v>528</v>
      </c>
      <c r="AC13" s="43">
        <v>9191.2999999999993</v>
      </c>
      <c r="AD13" s="43">
        <v>6000</v>
      </c>
      <c r="AE13" s="43">
        <v>9166.1299999999992</v>
      </c>
      <c r="AF13" s="44"/>
      <c r="AG13" s="35"/>
      <c r="AH13" s="17"/>
      <c r="AI13" s="43">
        <v>4053966.64</v>
      </c>
      <c r="AJ13" s="52">
        <v>534</v>
      </c>
      <c r="AK13" s="43">
        <v>7591.69</v>
      </c>
      <c r="AL13" s="43">
        <v>6000</v>
      </c>
      <c r="AM13" s="43">
        <v>8437.33</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2650888.63</v>
      </c>
      <c r="T16" s="52">
        <v>22</v>
      </c>
      <c r="U16" s="43">
        <v>120494.93</v>
      </c>
      <c r="V16" s="43">
        <v>112349.96</v>
      </c>
      <c r="W16" s="43">
        <v>74670.11</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48273.35</v>
      </c>
      <c r="AJ17" s="52">
        <v>10</v>
      </c>
      <c r="AK17" s="43">
        <v>4827.33</v>
      </c>
      <c r="AL17" s="43">
        <v>850</v>
      </c>
      <c r="AM17" s="43">
        <v>9455.16</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11998858</v>
      </c>
      <c r="AB18" s="53">
        <v>115</v>
      </c>
      <c r="AC18" s="45">
        <v>104337.89</v>
      </c>
      <c r="AD18" s="45">
        <v>70325</v>
      </c>
      <c r="AE18" s="45">
        <v>92148.46</v>
      </c>
      <c r="AF18" s="44"/>
      <c r="AG18" s="35"/>
      <c r="AH18" s="21"/>
      <c r="AI18" s="45">
        <v>1029529.11</v>
      </c>
      <c r="AJ18" s="53">
        <v>4</v>
      </c>
      <c r="AK18" s="45">
        <v>257382.27</v>
      </c>
      <c r="AL18" s="45">
        <v>231795.33</v>
      </c>
      <c r="AM18" s="45">
        <v>200404.3</v>
      </c>
      <c r="AN18" s="44"/>
      <c r="AO18" s="35"/>
      <c r="AP18" s="9"/>
      <c r="AQ18" s="18"/>
      <c r="AR18" s="19"/>
      <c r="AS18" s="20"/>
    </row>
    <row r="19" spans="1:45" s="8" customFormat="1" x14ac:dyDescent="0.2">
      <c r="A19" s="7"/>
      <c r="B19" s="8" t="s">
        <v>86</v>
      </c>
      <c r="C19" s="45">
        <f>C50*D50*E50*7.85</f>
        <v>14861764.641890854</v>
      </c>
      <c r="D19" s="53">
        <f>D50</f>
        <v>162</v>
      </c>
      <c r="E19" s="45">
        <f t="shared" ref="E19" si="0">C19/D19</f>
        <v>91739.287912906497</v>
      </c>
      <c r="F19" s="44"/>
      <c r="G19" s="44"/>
      <c r="H19" s="44"/>
      <c r="I19" s="35"/>
      <c r="J19" s="21"/>
      <c r="K19" s="45">
        <f>K50*L50*M50*7.85</f>
        <v>249603559.02716881</v>
      </c>
      <c r="L19" s="53">
        <f>L50</f>
        <v>4737</v>
      </c>
      <c r="M19" s="45">
        <f>K19/L19</f>
        <v>52692.328272570994</v>
      </c>
      <c r="N19" s="44"/>
      <c r="O19" s="44"/>
      <c r="P19" s="44"/>
      <c r="Q19" s="35"/>
      <c r="R19" s="21"/>
      <c r="S19" s="45">
        <f>S50*T50*U50*7.85</f>
        <v>50650029.852447413</v>
      </c>
      <c r="T19" s="53">
        <f>T50</f>
        <v>1271</v>
      </c>
      <c r="U19" s="45">
        <f t="shared" ref="U19" si="1">S19/T19</f>
        <v>39850.53489571</v>
      </c>
      <c r="V19" s="44"/>
      <c r="W19" s="44"/>
      <c r="X19" s="44"/>
      <c r="Y19" s="35"/>
      <c r="Z19" s="21"/>
      <c r="AA19" s="45">
        <f>AA50*AB50*AC50*7.85</f>
        <v>210831233.23958808</v>
      </c>
      <c r="AB19" s="53">
        <f>AB50</f>
        <v>3720</v>
      </c>
      <c r="AC19" s="45">
        <f>AA19/AB19</f>
        <v>56675.062698813999</v>
      </c>
      <c r="AD19" s="44"/>
      <c r="AE19" s="44"/>
      <c r="AF19" s="44"/>
      <c r="AG19" s="35"/>
      <c r="AH19" s="21"/>
      <c r="AI19" s="45">
        <f>AI50*AJ50*AK50*7.85</f>
        <v>167794404.56283313</v>
      </c>
      <c r="AJ19" s="53">
        <f>AJ50</f>
        <v>2654</v>
      </c>
      <c r="AK19" s="45">
        <f>AI19/AJ19</f>
        <v>63223.21196791</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5966471.71</v>
      </c>
      <c r="D22" s="52">
        <v>36</v>
      </c>
      <c r="E22" s="43">
        <v>165727.79</v>
      </c>
      <c r="F22" s="43">
        <v>157374.97</v>
      </c>
      <c r="G22" s="43">
        <v>79614.880000000005</v>
      </c>
      <c r="H22" s="43">
        <v>960.38</v>
      </c>
      <c r="I22" s="34">
        <v>0.47431499999999999</v>
      </c>
      <c r="J22" s="17"/>
      <c r="K22" s="43">
        <v>2990706049.4000001</v>
      </c>
      <c r="L22" s="52">
        <v>13538</v>
      </c>
      <c r="M22" s="43">
        <v>220911.95</v>
      </c>
      <c r="N22" s="43">
        <v>202931.49</v>
      </c>
      <c r="O22" s="43">
        <v>131242.88</v>
      </c>
      <c r="P22" s="43">
        <v>996.88</v>
      </c>
      <c r="Q22" s="34">
        <v>0.42654900000000001</v>
      </c>
      <c r="R22" s="17"/>
      <c r="S22" s="43">
        <v>73962080.409999996</v>
      </c>
      <c r="T22" s="52">
        <v>646</v>
      </c>
      <c r="U22" s="43">
        <v>114492.38</v>
      </c>
      <c r="V22" s="43">
        <v>93366.78</v>
      </c>
      <c r="W22" s="43">
        <v>94284.19</v>
      </c>
      <c r="X22" s="43">
        <v>0</v>
      </c>
      <c r="Y22" s="34">
        <v>0</v>
      </c>
      <c r="Z22" s="17"/>
      <c r="AA22" s="43">
        <v>1176682060.0999999</v>
      </c>
      <c r="AB22" s="52">
        <v>7110</v>
      </c>
      <c r="AC22" s="43">
        <v>165496.76999999999</v>
      </c>
      <c r="AD22" s="43">
        <v>145421.65</v>
      </c>
      <c r="AE22" s="43">
        <v>115789.87</v>
      </c>
      <c r="AF22" s="43">
        <v>829.07</v>
      </c>
      <c r="AG22" s="34">
        <v>0.374892</v>
      </c>
      <c r="AH22" s="17"/>
      <c r="AI22" s="43">
        <v>845127306.32000005</v>
      </c>
      <c r="AJ22" s="52">
        <v>7122</v>
      </c>
      <c r="AK22" s="43">
        <v>118664.32000000001</v>
      </c>
      <c r="AL22" s="43">
        <v>107111.5</v>
      </c>
      <c r="AM22" s="43">
        <v>68221.27</v>
      </c>
      <c r="AN22" s="43">
        <v>249.34</v>
      </c>
      <c r="AO22" s="34">
        <v>0.100962</v>
      </c>
      <c r="AP22" s="9"/>
      <c r="AQ22" s="18"/>
      <c r="AR22" s="19"/>
      <c r="AS22" s="20"/>
    </row>
    <row r="23" spans="1:45" s="8" customFormat="1" x14ac:dyDescent="0.2">
      <c r="A23" s="7"/>
      <c r="B23" s="22" t="s">
        <v>105</v>
      </c>
      <c r="C23" s="43">
        <v>5794002</v>
      </c>
      <c r="D23" s="52">
        <v>35</v>
      </c>
      <c r="E23" s="43">
        <v>165542.91</v>
      </c>
      <c r="F23" s="43">
        <v>153894.01</v>
      </c>
      <c r="G23" s="43">
        <v>80769.36</v>
      </c>
      <c r="H23" s="43">
        <v>967.65</v>
      </c>
      <c r="I23" s="34">
        <v>0.47690100000000002</v>
      </c>
      <c r="J23" s="17"/>
      <c r="K23" s="43">
        <v>2746434579.4000001</v>
      </c>
      <c r="L23" s="52">
        <v>12389</v>
      </c>
      <c r="M23" s="43">
        <v>221683.31</v>
      </c>
      <c r="N23" s="43">
        <v>203981.06</v>
      </c>
      <c r="O23" s="43">
        <v>131939.69</v>
      </c>
      <c r="P23" s="43">
        <v>1011.59</v>
      </c>
      <c r="Q23" s="34">
        <v>0.433724</v>
      </c>
      <c r="R23" s="17"/>
      <c r="S23" s="43">
        <v>77479390.950000003</v>
      </c>
      <c r="T23" s="52">
        <v>679</v>
      </c>
      <c r="U23" s="43">
        <v>114108.08</v>
      </c>
      <c r="V23" s="43">
        <v>93626.74</v>
      </c>
      <c r="W23" s="43">
        <v>93529.69</v>
      </c>
      <c r="X23" s="43">
        <v>0</v>
      </c>
      <c r="Y23" s="34">
        <v>0</v>
      </c>
      <c r="Z23" s="17"/>
      <c r="AA23" s="43">
        <v>1143460364.7</v>
      </c>
      <c r="AB23" s="52">
        <v>7013</v>
      </c>
      <c r="AC23" s="43">
        <v>163048.67000000001</v>
      </c>
      <c r="AD23" s="43">
        <v>144463.47</v>
      </c>
      <c r="AE23" s="43">
        <v>112048.82</v>
      </c>
      <c r="AF23" s="43">
        <v>843.16</v>
      </c>
      <c r="AG23" s="34">
        <v>0.38291700000000001</v>
      </c>
      <c r="AH23" s="17"/>
      <c r="AI23" s="43">
        <v>845380857.29999995</v>
      </c>
      <c r="AJ23" s="52">
        <v>7425</v>
      </c>
      <c r="AK23" s="43">
        <v>113856</v>
      </c>
      <c r="AL23" s="43">
        <v>101896.83</v>
      </c>
      <c r="AM23" s="43">
        <v>66744.58</v>
      </c>
      <c r="AN23" s="43">
        <v>202.25</v>
      </c>
      <c r="AO23" s="34">
        <v>8.2639000000000004E-2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472114.58</v>
      </c>
      <c r="D49" s="52">
        <v>282</v>
      </c>
      <c r="E49" s="28"/>
      <c r="F49" s="28"/>
      <c r="G49" s="28"/>
      <c r="H49" s="28"/>
      <c r="I49" s="28"/>
      <c r="K49" s="43">
        <v>388111.47</v>
      </c>
      <c r="L49" s="52">
        <v>10623</v>
      </c>
      <c r="M49" s="50"/>
      <c r="N49" s="28"/>
      <c r="O49" s="28"/>
      <c r="P49" s="28"/>
      <c r="Q49" s="28"/>
      <c r="S49" s="43">
        <v>314092.2</v>
      </c>
      <c r="T49" s="52">
        <v>2371</v>
      </c>
      <c r="U49" s="29"/>
      <c r="V49" s="29"/>
      <c r="W49" s="29"/>
      <c r="X49" s="29"/>
      <c r="Y49" s="29"/>
      <c r="AA49" s="43">
        <v>404008.83</v>
      </c>
      <c r="AB49" s="52">
        <v>4861</v>
      </c>
      <c r="AC49" s="49"/>
      <c r="AD49" s="28"/>
      <c r="AE49" s="28"/>
      <c r="AF49" s="29"/>
      <c r="AG49" s="29"/>
      <c r="AI49" s="43">
        <v>369469.94</v>
      </c>
      <c r="AJ49" s="52">
        <v>11001</v>
      </c>
      <c r="AK49" s="28"/>
      <c r="AL49" s="28"/>
      <c r="AM49" s="28"/>
      <c r="AN49" s="29"/>
      <c r="AO49" s="29"/>
      <c r="AP49" s="9"/>
      <c r="AQ49" s="30"/>
      <c r="AR49" s="20"/>
      <c r="AS49" s="31"/>
    </row>
    <row r="50" spans="1:45" s="8" customFormat="1" ht="12.75" x14ac:dyDescent="0.2">
      <c r="A50" s="7"/>
      <c r="B50" s="8" t="s">
        <v>63</v>
      </c>
      <c r="C50" s="43">
        <v>508707.33</v>
      </c>
      <c r="D50" s="52">
        <v>162</v>
      </c>
      <c r="E50" s="32">
        <v>2.2973E-2</v>
      </c>
      <c r="F50" s="32">
        <v>2.35E-2</v>
      </c>
      <c r="G50" s="32">
        <v>7.5380000000000004E-3</v>
      </c>
      <c r="H50" s="48">
        <v>307.23</v>
      </c>
      <c r="I50" s="32">
        <v>0.108042</v>
      </c>
      <c r="K50" s="43">
        <v>383609.47</v>
      </c>
      <c r="L50" s="52">
        <v>4737</v>
      </c>
      <c r="M50" s="32">
        <v>1.7498E-2</v>
      </c>
      <c r="N50" s="32">
        <v>1.7500000000000002E-2</v>
      </c>
      <c r="O50" s="32">
        <v>6.9430000000000004E-3</v>
      </c>
      <c r="P50" s="48">
        <v>191.48</v>
      </c>
      <c r="Q50" s="32">
        <v>8.5681999999999994E-2</v>
      </c>
      <c r="S50" s="43">
        <v>322583.8</v>
      </c>
      <c r="T50" s="52">
        <v>1271</v>
      </c>
      <c r="U50" s="32">
        <v>1.5737000000000001E-2</v>
      </c>
      <c r="V50" s="32">
        <v>1.4999999999999999E-2</v>
      </c>
      <c r="W50" s="32">
        <v>7.2649999999999998E-3</v>
      </c>
      <c r="X50" s="48">
        <v>338.21</v>
      </c>
      <c r="Y50" s="32">
        <v>0.158913</v>
      </c>
      <c r="AA50" s="47">
        <v>423048.94</v>
      </c>
      <c r="AB50" s="55">
        <v>3720</v>
      </c>
      <c r="AC50" s="38">
        <v>1.7066000000000001E-2</v>
      </c>
      <c r="AD50" s="32">
        <v>1.7500000000000002E-2</v>
      </c>
      <c r="AE50" s="32">
        <v>6.019E-3</v>
      </c>
      <c r="AF50" s="48">
        <v>281.66000000000003</v>
      </c>
      <c r="AG50" s="32">
        <v>0.11364299999999999</v>
      </c>
      <c r="AI50" s="43">
        <v>364183.24</v>
      </c>
      <c r="AJ50" s="52">
        <v>2654</v>
      </c>
      <c r="AK50" s="32">
        <v>2.2114999999999999E-2</v>
      </c>
      <c r="AL50" s="32">
        <v>2.1250000000000002E-2</v>
      </c>
      <c r="AM50" s="32">
        <v>8.6359999999999996E-3</v>
      </c>
      <c r="AN50" s="48">
        <v>306.88</v>
      </c>
      <c r="AO50" s="32">
        <v>0.106545</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9" sqref="S29"/>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AS70"/>
  <sheetViews>
    <sheetView topLeftCell="AE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10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1552406.54</v>
      </c>
      <c r="D6" s="52">
        <v>16</v>
      </c>
      <c r="E6" s="43">
        <v>97025.4</v>
      </c>
      <c r="F6" s="43">
        <v>55600</v>
      </c>
      <c r="G6" s="43">
        <v>102413.15</v>
      </c>
      <c r="H6" s="43">
        <v>339.22</v>
      </c>
      <c r="I6" s="34">
        <v>0.17733699999999999</v>
      </c>
      <c r="J6" s="17"/>
      <c r="K6" s="43">
        <v>20259579.280000001</v>
      </c>
      <c r="L6" s="52">
        <v>228</v>
      </c>
      <c r="M6" s="43">
        <v>88857.8</v>
      </c>
      <c r="N6" s="43">
        <v>61024.18</v>
      </c>
      <c r="O6" s="43">
        <v>96173.45</v>
      </c>
      <c r="P6" s="43">
        <v>643.5</v>
      </c>
      <c r="Q6" s="34">
        <v>0.37645699999999999</v>
      </c>
      <c r="R6" s="17"/>
      <c r="S6" s="43">
        <v>1521544.17</v>
      </c>
      <c r="T6" s="52">
        <v>30</v>
      </c>
      <c r="U6" s="43">
        <v>50718.13</v>
      </c>
      <c r="V6" s="43">
        <v>32361.439999999999</v>
      </c>
      <c r="W6" s="43">
        <v>50200.99</v>
      </c>
      <c r="X6" s="43">
        <v>486.54</v>
      </c>
      <c r="Y6" s="34">
        <v>0.32589800000000002</v>
      </c>
      <c r="Z6" s="17"/>
      <c r="AA6" s="43">
        <v>14567565.460000001</v>
      </c>
      <c r="AB6" s="52">
        <v>185</v>
      </c>
      <c r="AC6" s="43">
        <v>78743.59</v>
      </c>
      <c r="AD6" s="43">
        <v>50366.66</v>
      </c>
      <c r="AE6" s="43">
        <v>102652.03</v>
      </c>
      <c r="AF6" s="43">
        <v>688.89</v>
      </c>
      <c r="AG6" s="34">
        <v>0.388988</v>
      </c>
      <c r="AH6" s="17"/>
      <c r="AI6" s="43">
        <v>3842086.83</v>
      </c>
      <c r="AJ6" s="52">
        <v>72</v>
      </c>
      <c r="AK6" s="43">
        <v>53362.31</v>
      </c>
      <c r="AL6" s="43">
        <v>42900.97</v>
      </c>
      <c r="AM6" s="43">
        <v>49958.2</v>
      </c>
      <c r="AN6" s="43">
        <v>830.41</v>
      </c>
      <c r="AO6" s="34">
        <v>0.39275199999999999</v>
      </c>
      <c r="AP6" s="9"/>
      <c r="AQ6" s="18"/>
      <c r="AR6" s="19"/>
      <c r="AS6" s="20"/>
    </row>
    <row r="7" spans="1:45" s="8" customFormat="1" x14ac:dyDescent="0.2">
      <c r="A7" s="7"/>
      <c r="B7" s="8" t="s">
        <v>74</v>
      </c>
      <c r="C7" s="43">
        <v>0</v>
      </c>
      <c r="D7" s="52">
        <v>0</v>
      </c>
      <c r="E7" s="43">
        <v>0</v>
      </c>
      <c r="F7" s="43">
        <v>0</v>
      </c>
      <c r="G7" s="43">
        <v>0</v>
      </c>
      <c r="H7" s="43">
        <v>0</v>
      </c>
      <c r="I7" s="34">
        <v>0</v>
      </c>
      <c r="J7" s="17"/>
      <c r="K7" s="43">
        <v>795945.07</v>
      </c>
      <c r="L7" s="52">
        <v>15</v>
      </c>
      <c r="M7" s="43">
        <v>53063</v>
      </c>
      <c r="N7" s="43">
        <v>29790.639999999999</v>
      </c>
      <c r="O7" s="43">
        <v>67189.77</v>
      </c>
      <c r="P7" s="43">
        <v>0</v>
      </c>
      <c r="Q7" s="34">
        <v>0</v>
      </c>
      <c r="R7" s="17"/>
      <c r="S7" s="43">
        <v>2101549.7000000002</v>
      </c>
      <c r="T7" s="52">
        <v>38</v>
      </c>
      <c r="U7" s="43">
        <v>55303.93</v>
      </c>
      <c r="V7" s="43">
        <v>20395.580000000002</v>
      </c>
      <c r="W7" s="43">
        <v>115677.57</v>
      </c>
      <c r="X7" s="43">
        <v>0</v>
      </c>
      <c r="Y7" s="34">
        <v>0</v>
      </c>
      <c r="Z7" s="17"/>
      <c r="AA7" s="43">
        <v>985073.8</v>
      </c>
      <c r="AB7" s="52">
        <v>28</v>
      </c>
      <c r="AC7" s="43">
        <v>35181.199999999997</v>
      </c>
      <c r="AD7" s="43">
        <v>26731.64</v>
      </c>
      <c r="AE7" s="43">
        <v>31597.21</v>
      </c>
      <c r="AF7" s="43">
        <v>0</v>
      </c>
      <c r="AG7" s="34">
        <v>0</v>
      </c>
      <c r="AH7" s="17"/>
      <c r="AI7" s="43">
        <v>529865.02</v>
      </c>
      <c r="AJ7" s="52">
        <v>25</v>
      </c>
      <c r="AK7" s="43">
        <v>21194.6</v>
      </c>
      <c r="AL7" s="43">
        <v>16298.18</v>
      </c>
      <c r="AM7" s="43">
        <v>19357.939999999999</v>
      </c>
      <c r="AN7" s="43">
        <v>0</v>
      </c>
      <c r="AO7" s="34">
        <v>0</v>
      </c>
      <c r="AP7" s="9"/>
      <c r="AQ7" s="18"/>
      <c r="AR7" s="19"/>
      <c r="AS7" s="20"/>
    </row>
    <row r="8" spans="1:45" s="8" customFormat="1" x14ac:dyDescent="0.2">
      <c r="A8" s="7"/>
      <c r="B8" s="8" t="s">
        <v>75</v>
      </c>
      <c r="C8" s="43">
        <v>56100</v>
      </c>
      <c r="D8" s="52">
        <v>1</v>
      </c>
      <c r="E8" s="43">
        <v>56100</v>
      </c>
      <c r="F8" s="43">
        <v>56100</v>
      </c>
      <c r="G8" s="43">
        <v>0</v>
      </c>
      <c r="H8" s="43">
        <v>625.44000000000005</v>
      </c>
      <c r="I8" s="34">
        <v>0.56498099999999996</v>
      </c>
      <c r="J8" s="17"/>
      <c r="K8" s="43">
        <v>512094.94</v>
      </c>
      <c r="L8" s="52">
        <v>8</v>
      </c>
      <c r="M8" s="43">
        <v>64011.86</v>
      </c>
      <c r="N8" s="43">
        <v>66250.34</v>
      </c>
      <c r="O8" s="43">
        <v>24861.47</v>
      </c>
      <c r="P8" s="43">
        <v>0</v>
      </c>
      <c r="Q8" s="34">
        <v>0</v>
      </c>
      <c r="R8" s="17"/>
      <c r="S8" s="43">
        <v>2546697.16</v>
      </c>
      <c r="T8" s="52">
        <v>108</v>
      </c>
      <c r="U8" s="43">
        <v>23580.52</v>
      </c>
      <c r="V8" s="43">
        <v>16852.2</v>
      </c>
      <c r="W8" s="43">
        <v>22640.71</v>
      </c>
      <c r="X8" s="43">
        <v>146.44999999999999</v>
      </c>
      <c r="Y8" s="34">
        <v>0.43294300000000002</v>
      </c>
      <c r="Z8" s="17"/>
      <c r="AA8" s="43">
        <v>550059.67000000004</v>
      </c>
      <c r="AB8" s="52">
        <v>22</v>
      </c>
      <c r="AC8" s="43">
        <v>25002.71</v>
      </c>
      <c r="AD8" s="43">
        <v>17273.54</v>
      </c>
      <c r="AE8" s="43">
        <v>26223.919999999998</v>
      </c>
      <c r="AF8" s="43">
        <v>167.95</v>
      </c>
      <c r="AG8" s="34">
        <v>0.48427100000000001</v>
      </c>
      <c r="AH8" s="17"/>
      <c r="AI8" s="43">
        <v>310317.88</v>
      </c>
      <c r="AJ8" s="52">
        <v>12</v>
      </c>
      <c r="AK8" s="43">
        <v>25859.82</v>
      </c>
      <c r="AL8" s="43">
        <v>13104.55</v>
      </c>
      <c r="AM8" s="43">
        <v>35403.01</v>
      </c>
      <c r="AN8" s="43">
        <v>280.99</v>
      </c>
      <c r="AO8" s="34">
        <v>0.428809</v>
      </c>
      <c r="AP8" s="9"/>
      <c r="AQ8" s="18"/>
      <c r="AR8" s="19"/>
      <c r="AS8" s="20"/>
    </row>
    <row r="9" spans="1:45" s="8" customFormat="1" x14ac:dyDescent="0.2">
      <c r="A9" s="7"/>
      <c r="B9" s="8" t="s">
        <v>76</v>
      </c>
      <c r="C9" s="43">
        <v>1190231.45</v>
      </c>
      <c r="D9" s="52">
        <v>23</v>
      </c>
      <c r="E9" s="43">
        <v>51749.19</v>
      </c>
      <c r="F9" s="43">
        <v>37588.410000000003</v>
      </c>
      <c r="G9" s="43">
        <v>38028.089999999997</v>
      </c>
      <c r="H9" s="44"/>
      <c r="I9" s="35"/>
      <c r="J9" s="17"/>
      <c r="K9" s="43">
        <v>49733104.460000001</v>
      </c>
      <c r="L9" s="52">
        <v>948</v>
      </c>
      <c r="M9" s="43">
        <v>52461.08</v>
      </c>
      <c r="N9" s="43">
        <v>39903.61</v>
      </c>
      <c r="O9" s="43">
        <v>48787.5</v>
      </c>
      <c r="P9" s="44"/>
      <c r="Q9" s="35"/>
      <c r="R9" s="17"/>
      <c r="S9" s="43">
        <v>11901365.25</v>
      </c>
      <c r="T9" s="52">
        <v>204</v>
      </c>
      <c r="U9" s="43">
        <v>58340.02</v>
      </c>
      <c r="V9" s="43">
        <v>43693.22</v>
      </c>
      <c r="W9" s="43">
        <v>50095.02</v>
      </c>
      <c r="X9" s="44"/>
      <c r="Y9" s="35"/>
      <c r="Z9" s="17"/>
      <c r="AA9" s="43">
        <v>9813626.6500000004</v>
      </c>
      <c r="AB9" s="52">
        <v>159</v>
      </c>
      <c r="AC9" s="43">
        <v>61720.92</v>
      </c>
      <c r="AD9" s="43">
        <v>44109.91</v>
      </c>
      <c r="AE9" s="43">
        <v>64833.05</v>
      </c>
      <c r="AF9" s="44"/>
      <c r="AG9" s="35"/>
      <c r="AH9" s="17"/>
      <c r="AI9" s="43">
        <v>2694890.71</v>
      </c>
      <c r="AJ9" s="52">
        <v>38</v>
      </c>
      <c r="AK9" s="43">
        <v>70918.17</v>
      </c>
      <c r="AL9" s="43">
        <v>41863.660000000003</v>
      </c>
      <c r="AM9" s="43">
        <v>95812.54</v>
      </c>
      <c r="AN9" s="44"/>
      <c r="AO9" s="35"/>
      <c r="AP9" s="9"/>
      <c r="AQ9" s="18"/>
      <c r="AR9" s="19"/>
      <c r="AS9" s="20"/>
    </row>
    <row r="10" spans="1:45" s="8" customFormat="1" x14ac:dyDescent="0.2">
      <c r="A10" s="7"/>
      <c r="B10" s="8" t="s">
        <v>77</v>
      </c>
      <c r="C10" s="43">
        <v>3199330.77</v>
      </c>
      <c r="D10" s="52">
        <v>53</v>
      </c>
      <c r="E10" s="43">
        <v>60364.73</v>
      </c>
      <c r="F10" s="43">
        <v>54532.4</v>
      </c>
      <c r="G10" s="43">
        <v>35124.870000000003</v>
      </c>
      <c r="H10" s="44"/>
      <c r="I10" s="35"/>
      <c r="J10" s="17"/>
      <c r="K10" s="43">
        <v>106941953.08</v>
      </c>
      <c r="L10" s="52">
        <v>1496</v>
      </c>
      <c r="M10" s="43">
        <v>71485.259999999995</v>
      </c>
      <c r="N10" s="43">
        <v>54706.33</v>
      </c>
      <c r="O10" s="43">
        <v>75195.73</v>
      </c>
      <c r="P10" s="44"/>
      <c r="Q10" s="35"/>
      <c r="R10" s="17"/>
      <c r="S10" s="43">
        <v>5238231.51</v>
      </c>
      <c r="T10" s="52">
        <v>105</v>
      </c>
      <c r="U10" s="43">
        <v>49887.91</v>
      </c>
      <c r="V10" s="43">
        <v>38246.160000000003</v>
      </c>
      <c r="W10" s="43">
        <v>39138.980000000003</v>
      </c>
      <c r="X10" s="44"/>
      <c r="Y10" s="35"/>
      <c r="Z10" s="17"/>
      <c r="AA10" s="43">
        <v>43122655.840000004</v>
      </c>
      <c r="AB10" s="52">
        <v>563</v>
      </c>
      <c r="AC10" s="43">
        <v>76594.41</v>
      </c>
      <c r="AD10" s="43">
        <v>56700.62</v>
      </c>
      <c r="AE10" s="43">
        <v>86415.05</v>
      </c>
      <c r="AF10" s="44"/>
      <c r="AG10" s="35"/>
      <c r="AH10" s="17"/>
      <c r="AI10" s="43">
        <v>21310771.77</v>
      </c>
      <c r="AJ10" s="52">
        <v>284</v>
      </c>
      <c r="AK10" s="43">
        <v>75037.919999999998</v>
      </c>
      <c r="AL10" s="43">
        <v>49683.14</v>
      </c>
      <c r="AM10" s="43">
        <v>83498.3</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12963.9</v>
      </c>
      <c r="T11" s="52">
        <v>1</v>
      </c>
      <c r="U11" s="43">
        <v>12963.9</v>
      </c>
      <c r="V11" s="43">
        <v>12963.9</v>
      </c>
      <c r="W11" s="43">
        <v>0</v>
      </c>
      <c r="X11" s="44"/>
      <c r="Y11" s="35"/>
      <c r="Z11" s="17"/>
      <c r="AA11" s="43">
        <v>0</v>
      </c>
      <c r="AB11" s="52">
        <v>0</v>
      </c>
      <c r="AC11" s="43">
        <v>0</v>
      </c>
      <c r="AD11" s="43">
        <v>0</v>
      </c>
      <c r="AE11" s="43">
        <v>0</v>
      </c>
      <c r="AF11" s="44"/>
      <c r="AG11" s="35"/>
      <c r="AH11" s="17"/>
      <c r="AI11" s="43">
        <v>160818.88</v>
      </c>
      <c r="AJ11" s="52">
        <v>5</v>
      </c>
      <c r="AK11" s="43">
        <v>32163.77</v>
      </c>
      <c r="AL11" s="43">
        <v>11212.74</v>
      </c>
      <c r="AM11" s="43">
        <v>45735.89</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2455299.12</v>
      </c>
      <c r="L12" s="52">
        <v>351</v>
      </c>
      <c r="M12" s="43">
        <v>6995.15</v>
      </c>
      <c r="N12" s="43">
        <v>5423.81</v>
      </c>
      <c r="O12" s="43">
        <v>5314.73</v>
      </c>
      <c r="P12" s="44"/>
      <c r="Q12" s="35"/>
      <c r="R12" s="17"/>
      <c r="S12" s="43">
        <v>8489.81</v>
      </c>
      <c r="T12" s="52">
        <v>3</v>
      </c>
      <c r="U12" s="43">
        <v>2829.93</v>
      </c>
      <c r="V12" s="43">
        <v>3000</v>
      </c>
      <c r="W12" s="43">
        <v>294.55</v>
      </c>
      <c r="X12" s="44"/>
      <c r="Y12" s="35"/>
      <c r="Z12" s="17"/>
      <c r="AA12" s="43">
        <v>1542889.83</v>
      </c>
      <c r="AB12" s="52">
        <v>99</v>
      </c>
      <c r="AC12" s="43">
        <v>15584.74</v>
      </c>
      <c r="AD12" s="43">
        <v>13500</v>
      </c>
      <c r="AE12" s="43">
        <v>7929.68</v>
      </c>
      <c r="AF12" s="44"/>
      <c r="AG12" s="35"/>
      <c r="AH12" s="17"/>
      <c r="AI12" s="43">
        <v>124020</v>
      </c>
      <c r="AJ12" s="52">
        <v>41</v>
      </c>
      <c r="AK12" s="43">
        <v>3024.87</v>
      </c>
      <c r="AL12" s="43">
        <v>3000</v>
      </c>
      <c r="AM12" s="43">
        <v>351.24</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26116.21</v>
      </c>
      <c r="T13" s="52">
        <v>5</v>
      </c>
      <c r="U13" s="43">
        <v>5223.24</v>
      </c>
      <c r="V13" s="43">
        <v>6294.63</v>
      </c>
      <c r="W13" s="43">
        <v>3385.66</v>
      </c>
      <c r="X13" s="44"/>
      <c r="Y13" s="35"/>
      <c r="Z13" s="17"/>
      <c r="AA13" s="43">
        <v>431545.38</v>
      </c>
      <c r="AB13" s="52">
        <v>34</v>
      </c>
      <c r="AC13" s="43">
        <v>12692.51</v>
      </c>
      <c r="AD13" s="43">
        <v>6500</v>
      </c>
      <c r="AE13" s="43">
        <v>21638.21</v>
      </c>
      <c r="AF13" s="44"/>
      <c r="AG13" s="35"/>
      <c r="AH13" s="17"/>
      <c r="AI13" s="43">
        <v>20259</v>
      </c>
      <c r="AJ13" s="52">
        <v>5</v>
      </c>
      <c r="AK13" s="43">
        <v>4051.8</v>
      </c>
      <c r="AL13" s="43">
        <v>4330</v>
      </c>
      <c r="AM13" s="43">
        <v>552.33000000000004</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8516882.7699999996</v>
      </c>
      <c r="D15" s="52">
        <v>152</v>
      </c>
      <c r="E15" s="43">
        <v>56032.12</v>
      </c>
      <c r="F15" s="43">
        <v>48555.57</v>
      </c>
      <c r="G15" s="43">
        <v>36241.5</v>
      </c>
      <c r="H15" s="44"/>
      <c r="I15" s="35"/>
      <c r="J15" s="17"/>
      <c r="K15" s="43">
        <v>26432733.57</v>
      </c>
      <c r="L15" s="52">
        <v>457</v>
      </c>
      <c r="M15" s="43">
        <v>57839.67</v>
      </c>
      <c r="N15" s="43">
        <v>38517.69</v>
      </c>
      <c r="O15" s="43">
        <v>68032.89</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14555697.689999999</v>
      </c>
      <c r="AJ15" s="52">
        <v>326</v>
      </c>
      <c r="AK15" s="43">
        <v>44649.37</v>
      </c>
      <c r="AL15" s="43">
        <v>28821.17</v>
      </c>
      <c r="AM15" s="43">
        <v>53896.38</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285934.56</v>
      </c>
      <c r="T16" s="52">
        <v>3</v>
      </c>
      <c r="U16" s="43">
        <v>95311.52</v>
      </c>
      <c r="V16" s="43">
        <v>88238.399999999994</v>
      </c>
      <c r="W16" s="43">
        <v>29834.42</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19979.5</v>
      </c>
      <c r="AJ17" s="52">
        <v>2</v>
      </c>
      <c r="AK17" s="43">
        <v>9989.75</v>
      </c>
      <c r="AL17" s="43">
        <v>9989.75</v>
      </c>
      <c r="AM17" s="43">
        <v>6367.14</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664000</v>
      </c>
      <c r="AB18" s="53">
        <v>6</v>
      </c>
      <c r="AC18" s="45">
        <v>110666.66</v>
      </c>
      <c r="AD18" s="45">
        <v>103000</v>
      </c>
      <c r="AE18" s="45">
        <v>64214.22</v>
      </c>
      <c r="AF18" s="44"/>
      <c r="AG18" s="35"/>
      <c r="AH18" s="21"/>
      <c r="AI18" s="45">
        <v>41133.32</v>
      </c>
      <c r="AJ18" s="53">
        <v>1</v>
      </c>
      <c r="AK18" s="45">
        <v>41133.32</v>
      </c>
      <c r="AL18" s="45">
        <v>41133.32</v>
      </c>
      <c r="AM18" s="45">
        <v>0</v>
      </c>
      <c r="AN18" s="44"/>
      <c r="AO18" s="35"/>
      <c r="AP18" s="9"/>
      <c r="AQ18" s="18"/>
      <c r="AR18" s="19"/>
      <c r="AS18" s="20"/>
    </row>
    <row r="19" spans="1:45" s="8" customFormat="1" x14ac:dyDescent="0.2">
      <c r="A19" s="7"/>
      <c r="B19" s="8" t="s">
        <v>86</v>
      </c>
      <c r="C19" s="45">
        <f>C50*D50*E50*7.85</f>
        <v>1374336.057452512</v>
      </c>
      <c r="D19" s="53">
        <f>D50</f>
        <v>16</v>
      </c>
      <c r="E19" s="45">
        <f t="shared" ref="E19" si="0">C19/D19</f>
        <v>85896.003590781998</v>
      </c>
      <c r="F19" s="44"/>
      <c r="G19" s="44"/>
      <c r="H19" s="44"/>
      <c r="I19" s="35"/>
      <c r="J19" s="21"/>
      <c r="K19" s="45">
        <f>K50*L50*M50*7.85</f>
        <v>4761257.212709507</v>
      </c>
      <c r="L19" s="53">
        <f>L50</f>
        <v>147</v>
      </c>
      <c r="M19" s="45">
        <f>K19/L19</f>
        <v>32389.504848363995</v>
      </c>
      <c r="N19" s="44"/>
      <c r="O19" s="44"/>
      <c r="P19" s="44"/>
      <c r="Q19" s="35"/>
      <c r="R19" s="21"/>
      <c r="S19" s="45">
        <f>S50*T50*U50*7.85</f>
        <v>5998630.0367055852</v>
      </c>
      <c r="T19" s="53">
        <f>T50</f>
        <v>173</v>
      </c>
      <c r="U19" s="45">
        <f t="shared" ref="U19" si="1">S19/T19</f>
        <v>34674.162061881994</v>
      </c>
      <c r="V19" s="44"/>
      <c r="W19" s="44"/>
      <c r="X19" s="44"/>
      <c r="Y19" s="35"/>
      <c r="Z19" s="21"/>
      <c r="AA19" s="45">
        <f>AA50*AB50*AC50*7.85</f>
        <v>1619153.3103571259</v>
      </c>
      <c r="AB19" s="53">
        <f>AB50</f>
        <v>38</v>
      </c>
      <c r="AC19" s="45">
        <f>AA19/AB19</f>
        <v>42609.297640976998</v>
      </c>
      <c r="AD19" s="44"/>
      <c r="AE19" s="44"/>
      <c r="AF19" s="44"/>
      <c r="AG19" s="35"/>
      <c r="AH19" s="21"/>
      <c r="AI19" s="45">
        <f>AI50*AJ50*AK50*7.85</f>
        <v>23719328.185325056</v>
      </c>
      <c r="AJ19" s="53">
        <f>AJ50</f>
        <v>544</v>
      </c>
      <c r="AK19" s="45">
        <f>AI19/AJ19</f>
        <v>43601.706223023997</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604757.96</v>
      </c>
      <c r="D22" s="52">
        <v>3</v>
      </c>
      <c r="E22" s="43">
        <v>201585.98</v>
      </c>
      <c r="F22" s="43">
        <v>175500</v>
      </c>
      <c r="G22" s="43">
        <v>181412.8</v>
      </c>
      <c r="H22" s="43">
        <v>905.84</v>
      </c>
      <c r="I22" s="34">
        <v>0.34843600000000002</v>
      </c>
      <c r="J22" s="17"/>
      <c r="K22" s="43">
        <v>28917257.199999999</v>
      </c>
      <c r="L22" s="52">
        <v>326</v>
      </c>
      <c r="M22" s="43">
        <v>88703.24</v>
      </c>
      <c r="N22" s="43">
        <v>64628.7</v>
      </c>
      <c r="O22" s="43">
        <v>88711.21</v>
      </c>
      <c r="P22" s="43">
        <v>653.80999999999995</v>
      </c>
      <c r="Q22" s="34">
        <v>0.380216</v>
      </c>
      <c r="R22" s="17"/>
      <c r="S22" s="43">
        <v>1512075.92</v>
      </c>
      <c r="T22" s="52">
        <v>33</v>
      </c>
      <c r="U22" s="43">
        <v>45820.480000000003</v>
      </c>
      <c r="V22" s="43">
        <v>34915.4</v>
      </c>
      <c r="W22" s="43">
        <v>38827.96</v>
      </c>
      <c r="X22" s="43">
        <v>0</v>
      </c>
      <c r="Y22" s="34">
        <v>0</v>
      </c>
      <c r="Z22" s="17"/>
      <c r="AA22" s="43">
        <v>15813625.01</v>
      </c>
      <c r="AB22" s="52">
        <v>239</v>
      </c>
      <c r="AC22" s="43">
        <v>66165.789999999994</v>
      </c>
      <c r="AD22" s="43">
        <v>38283.86</v>
      </c>
      <c r="AE22" s="43">
        <v>91935.25</v>
      </c>
      <c r="AF22" s="43">
        <v>569.77</v>
      </c>
      <c r="AG22" s="34">
        <v>0.36414999999999997</v>
      </c>
      <c r="AH22" s="17"/>
      <c r="AI22" s="43">
        <v>9183452.8699999992</v>
      </c>
      <c r="AJ22" s="52">
        <v>151</v>
      </c>
      <c r="AK22" s="43">
        <v>60817.56</v>
      </c>
      <c r="AL22" s="43">
        <v>46381.440000000002</v>
      </c>
      <c r="AM22" s="43">
        <v>67814.33</v>
      </c>
      <c r="AN22" s="43">
        <v>408.03</v>
      </c>
      <c r="AO22" s="34">
        <v>0.149586</v>
      </c>
      <c r="AP22" s="9"/>
      <c r="AQ22" s="18"/>
      <c r="AR22" s="19"/>
      <c r="AS22" s="20"/>
    </row>
    <row r="23" spans="1:45" s="8" customFormat="1" x14ac:dyDescent="0.2">
      <c r="A23" s="7"/>
      <c r="B23" s="22" t="s">
        <v>105</v>
      </c>
      <c r="C23" s="43">
        <v>604757.96</v>
      </c>
      <c r="D23" s="52">
        <v>3</v>
      </c>
      <c r="E23" s="43">
        <v>201585.98</v>
      </c>
      <c r="F23" s="43">
        <v>175500</v>
      </c>
      <c r="G23" s="43">
        <v>181412.8</v>
      </c>
      <c r="H23" s="43">
        <v>905.84</v>
      </c>
      <c r="I23" s="34">
        <v>0.34843600000000002</v>
      </c>
      <c r="J23" s="17"/>
      <c r="K23" s="43">
        <v>25259270.100000001</v>
      </c>
      <c r="L23" s="52">
        <v>289</v>
      </c>
      <c r="M23" s="43">
        <v>87402.31</v>
      </c>
      <c r="N23" s="43">
        <v>60489.03</v>
      </c>
      <c r="O23" s="43">
        <v>90829.17</v>
      </c>
      <c r="P23" s="43">
        <v>646.52</v>
      </c>
      <c r="Q23" s="34">
        <v>0.38339400000000001</v>
      </c>
      <c r="R23" s="17"/>
      <c r="S23" s="43">
        <v>1672131.27</v>
      </c>
      <c r="T23" s="52">
        <v>35</v>
      </c>
      <c r="U23" s="43">
        <v>47775.17</v>
      </c>
      <c r="V23" s="43">
        <v>36264.080000000002</v>
      </c>
      <c r="W23" s="43">
        <v>38965.51</v>
      </c>
      <c r="X23" s="43">
        <v>0</v>
      </c>
      <c r="Y23" s="34">
        <v>0</v>
      </c>
      <c r="Z23" s="17"/>
      <c r="AA23" s="43">
        <v>16488683.77</v>
      </c>
      <c r="AB23" s="52">
        <v>235</v>
      </c>
      <c r="AC23" s="43">
        <v>70164.61</v>
      </c>
      <c r="AD23" s="43">
        <v>41401.03</v>
      </c>
      <c r="AE23" s="43">
        <v>94698.46</v>
      </c>
      <c r="AF23" s="43">
        <v>600.41</v>
      </c>
      <c r="AG23" s="34">
        <v>0.36680299999999999</v>
      </c>
      <c r="AH23" s="17"/>
      <c r="AI23" s="43">
        <v>4412560.26</v>
      </c>
      <c r="AJ23" s="52">
        <v>86</v>
      </c>
      <c r="AK23" s="43">
        <v>51308.84</v>
      </c>
      <c r="AL23" s="43">
        <v>43991.42</v>
      </c>
      <c r="AM23" s="43">
        <v>41663.599999999999</v>
      </c>
      <c r="AN23" s="43">
        <v>385.7</v>
      </c>
      <c r="AO23" s="34">
        <v>0.106292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390366.51</v>
      </c>
      <c r="D49" s="52">
        <v>30</v>
      </c>
      <c r="E49" s="28"/>
      <c r="F49" s="28"/>
      <c r="G49" s="28"/>
      <c r="H49" s="28"/>
      <c r="I49" s="28"/>
      <c r="K49" s="43">
        <v>290251.89</v>
      </c>
      <c r="L49" s="52">
        <v>306</v>
      </c>
      <c r="M49" s="50"/>
      <c r="N49" s="28"/>
      <c r="O49" s="28"/>
      <c r="P49" s="28"/>
      <c r="Q49" s="28"/>
      <c r="S49" s="43">
        <v>168191.71</v>
      </c>
      <c r="T49" s="52">
        <v>304</v>
      </c>
      <c r="U49" s="29"/>
      <c r="V49" s="29"/>
      <c r="W49" s="29"/>
      <c r="X49" s="29"/>
      <c r="Y49" s="29"/>
      <c r="AA49" s="43">
        <v>246061.3</v>
      </c>
      <c r="AB49" s="52">
        <v>42</v>
      </c>
      <c r="AC49" s="49"/>
      <c r="AD49" s="28"/>
      <c r="AE49" s="28"/>
      <c r="AF49" s="29"/>
      <c r="AG49" s="29"/>
      <c r="AI49" s="43">
        <v>198159.76</v>
      </c>
      <c r="AJ49" s="52">
        <v>1130</v>
      </c>
      <c r="AK49" s="28"/>
      <c r="AL49" s="28"/>
      <c r="AM49" s="28"/>
      <c r="AN49" s="29"/>
      <c r="AO49" s="29"/>
      <c r="AP49" s="9"/>
      <c r="AQ49" s="30"/>
      <c r="AR49" s="20"/>
      <c r="AS49" s="31"/>
    </row>
    <row r="50" spans="1:45" s="8" customFormat="1" ht="12.75" x14ac:dyDescent="0.2">
      <c r="A50" s="7"/>
      <c r="B50" s="8" t="s">
        <v>63</v>
      </c>
      <c r="C50" s="43">
        <v>482309.96</v>
      </c>
      <c r="D50" s="52">
        <v>16</v>
      </c>
      <c r="E50" s="32">
        <v>2.2686999999999999E-2</v>
      </c>
      <c r="F50" s="32">
        <v>2.4250000000000001E-2</v>
      </c>
      <c r="G50" s="32">
        <v>5.9329999999999999E-3</v>
      </c>
      <c r="H50" s="48">
        <v>267.98</v>
      </c>
      <c r="I50" s="32">
        <v>0.104125</v>
      </c>
      <c r="K50" s="43">
        <v>265699.76</v>
      </c>
      <c r="L50" s="52">
        <v>147</v>
      </c>
      <c r="M50" s="32">
        <v>1.5528999999999999E-2</v>
      </c>
      <c r="N50" s="32">
        <v>1.4999999999999999E-2</v>
      </c>
      <c r="O50" s="32">
        <v>8.7060000000000002E-3</v>
      </c>
      <c r="P50" s="48">
        <v>84.43</v>
      </c>
      <c r="Q50" s="32">
        <v>5.5400999999999999E-2</v>
      </c>
      <c r="S50" s="43">
        <v>169094.66</v>
      </c>
      <c r="T50" s="52">
        <v>173</v>
      </c>
      <c r="U50" s="32">
        <v>2.6121999999999999E-2</v>
      </c>
      <c r="V50" s="32">
        <v>2.5649999999999999E-2</v>
      </c>
      <c r="W50" s="32">
        <v>9.0279999999999996E-3</v>
      </c>
      <c r="X50" s="48">
        <v>299.49</v>
      </c>
      <c r="Y50" s="32">
        <v>0.219976</v>
      </c>
      <c r="AA50" s="47">
        <v>238464.81</v>
      </c>
      <c r="AB50" s="55">
        <v>38</v>
      </c>
      <c r="AC50" s="38">
        <v>2.2762000000000001E-2</v>
      </c>
      <c r="AD50" s="32">
        <v>2.1454999999999998E-2</v>
      </c>
      <c r="AE50" s="32">
        <v>1.2529E-2</v>
      </c>
      <c r="AF50" s="48">
        <v>290.83999999999997</v>
      </c>
      <c r="AG50" s="32">
        <v>0.16470499999999999</v>
      </c>
      <c r="AI50" s="43">
        <v>188872.33</v>
      </c>
      <c r="AJ50" s="52">
        <v>544</v>
      </c>
      <c r="AK50" s="32">
        <v>2.9408E-2</v>
      </c>
      <c r="AL50" s="32">
        <v>2.01E-2</v>
      </c>
      <c r="AM50" s="32">
        <v>1.6584999999999999E-2</v>
      </c>
      <c r="AN50" s="48">
        <v>402.95</v>
      </c>
      <c r="AO50" s="32">
        <v>0.21001900000000001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11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1741412.97</v>
      </c>
      <c r="D6" s="52">
        <v>22</v>
      </c>
      <c r="E6" s="43">
        <v>79155.13</v>
      </c>
      <c r="F6" s="43">
        <v>70650</v>
      </c>
      <c r="G6" s="43">
        <v>58442.27</v>
      </c>
      <c r="H6" s="43">
        <v>147.1</v>
      </c>
      <c r="I6" s="34">
        <v>0.14709800000000001</v>
      </c>
      <c r="J6" s="17"/>
      <c r="K6" s="43">
        <v>48854319.18</v>
      </c>
      <c r="L6" s="52">
        <v>412</v>
      </c>
      <c r="M6" s="43">
        <v>118578.44</v>
      </c>
      <c r="N6" s="43">
        <v>99608.42</v>
      </c>
      <c r="O6" s="43">
        <v>93575.13</v>
      </c>
      <c r="P6" s="43">
        <v>795.06</v>
      </c>
      <c r="Q6" s="34">
        <v>0.4501</v>
      </c>
      <c r="R6" s="17"/>
      <c r="S6" s="43">
        <v>5226908.37</v>
      </c>
      <c r="T6" s="52">
        <v>64</v>
      </c>
      <c r="U6" s="43">
        <v>81670.44</v>
      </c>
      <c r="V6" s="43">
        <v>62151.79</v>
      </c>
      <c r="W6" s="43">
        <v>60726.7</v>
      </c>
      <c r="X6" s="43">
        <v>619.11</v>
      </c>
      <c r="Y6" s="34">
        <v>0.38977499999999998</v>
      </c>
      <c r="Z6" s="17"/>
      <c r="AA6" s="43">
        <v>36394533.030000001</v>
      </c>
      <c r="AB6" s="52">
        <v>364</v>
      </c>
      <c r="AC6" s="43">
        <v>99984.98</v>
      </c>
      <c r="AD6" s="43">
        <v>75564.259999999995</v>
      </c>
      <c r="AE6" s="43">
        <v>96083.72</v>
      </c>
      <c r="AF6" s="43">
        <v>794.81</v>
      </c>
      <c r="AG6" s="34">
        <v>0.434535</v>
      </c>
      <c r="AH6" s="17"/>
      <c r="AI6" s="43">
        <v>6815351.5099999998</v>
      </c>
      <c r="AJ6" s="52">
        <v>84</v>
      </c>
      <c r="AK6" s="43">
        <v>81135.13</v>
      </c>
      <c r="AL6" s="43">
        <v>72022.429999999993</v>
      </c>
      <c r="AM6" s="43">
        <v>59042.879999999997</v>
      </c>
      <c r="AN6" s="43">
        <v>895.74</v>
      </c>
      <c r="AO6" s="34">
        <v>0.42721199999999998</v>
      </c>
      <c r="AP6" s="9"/>
      <c r="AQ6" s="18"/>
      <c r="AR6" s="19"/>
      <c r="AS6" s="20"/>
    </row>
    <row r="7" spans="1:45" s="8" customFormat="1" x14ac:dyDescent="0.2">
      <c r="A7" s="7"/>
      <c r="B7" s="8" t="s">
        <v>74</v>
      </c>
      <c r="C7" s="43">
        <v>118191.97</v>
      </c>
      <c r="D7" s="52">
        <v>1</v>
      </c>
      <c r="E7" s="43">
        <v>118191.97</v>
      </c>
      <c r="F7" s="43">
        <v>118191.97</v>
      </c>
      <c r="G7" s="43">
        <v>0</v>
      </c>
      <c r="H7" s="43">
        <v>0.23</v>
      </c>
      <c r="I7" s="34">
        <v>2.6899999999999998E-4</v>
      </c>
      <c r="J7" s="17"/>
      <c r="K7" s="43">
        <v>3076678.15</v>
      </c>
      <c r="L7" s="52">
        <v>62</v>
      </c>
      <c r="M7" s="43">
        <v>49623.839999999997</v>
      </c>
      <c r="N7" s="43">
        <v>42718.99</v>
      </c>
      <c r="O7" s="43">
        <v>42685.74</v>
      </c>
      <c r="P7" s="43">
        <v>0</v>
      </c>
      <c r="Q7" s="34">
        <v>0</v>
      </c>
      <c r="R7" s="17"/>
      <c r="S7" s="43">
        <v>3975983.31</v>
      </c>
      <c r="T7" s="52">
        <v>89</v>
      </c>
      <c r="U7" s="43">
        <v>44673.96</v>
      </c>
      <c r="V7" s="43">
        <v>37800.33</v>
      </c>
      <c r="W7" s="43">
        <v>39866.720000000001</v>
      </c>
      <c r="X7" s="43">
        <v>0</v>
      </c>
      <c r="Y7" s="34">
        <v>0</v>
      </c>
      <c r="Z7" s="17"/>
      <c r="AA7" s="43">
        <v>4138614.48</v>
      </c>
      <c r="AB7" s="52">
        <v>67</v>
      </c>
      <c r="AC7" s="43">
        <v>61770.36</v>
      </c>
      <c r="AD7" s="43">
        <v>52900</v>
      </c>
      <c r="AE7" s="43">
        <v>47422.5</v>
      </c>
      <c r="AF7" s="43">
        <v>0</v>
      </c>
      <c r="AG7" s="34">
        <v>0</v>
      </c>
      <c r="AH7" s="17"/>
      <c r="AI7" s="43">
        <v>1002604.25</v>
      </c>
      <c r="AJ7" s="52">
        <v>38</v>
      </c>
      <c r="AK7" s="43">
        <v>26384.32</v>
      </c>
      <c r="AL7" s="43">
        <v>20713.330000000002</v>
      </c>
      <c r="AM7" s="43">
        <v>23383.69</v>
      </c>
      <c r="AN7" s="43">
        <v>0</v>
      </c>
      <c r="AO7" s="34">
        <v>0</v>
      </c>
      <c r="AP7" s="9"/>
      <c r="AQ7" s="18"/>
      <c r="AR7" s="19"/>
      <c r="AS7" s="20"/>
    </row>
    <row r="8" spans="1:45" s="8" customFormat="1" x14ac:dyDescent="0.2">
      <c r="A8" s="7"/>
      <c r="B8" s="8" t="s">
        <v>75</v>
      </c>
      <c r="C8" s="43">
        <v>230800</v>
      </c>
      <c r="D8" s="52">
        <v>6</v>
      </c>
      <c r="E8" s="43">
        <v>38466.660000000003</v>
      </c>
      <c r="F8" s="43">
        <v>41950</v>
      </c>
      <c r="G8" s="43">
        <v>22068.31</v>
      </c>
      <c r="H8" s="43">
        <v>364.22</v>
      </c>
      <c r="I8" s="34">
        <v>0.70660999999999996</v>
      </c>
      <c r="J8" s="17"/>
      <c r="K8" s="43">
        <v>1187025.6100000001</v>
      </c>
      <c r="L8" s="52">
        <v>20</v>
      </c>
      <c r="M8" s="43">
        <v>59351.28</v>
      </c>
      <c r="N8" s="43">
        <v>45889.279999999999</v>
      </c>
      <c r="O8" s="43">
        <v>52468.86</v>
      </c>
      <c r="P8" s="43">
        <v>286.37</v>
      </c>
      <c r="Q8" s="34">
        <v>0.84724999999999995</v>
      </c>
      <c r="R8" s="17"/>
      <c r="S8" s="43">
        <v>1427523.66</v>
      </c>
      <c r="T8" s="52">
        <v>54</v>
      </c>
      <c r="U8" s="43">
        <v>26435.62</v>
      </c>
      <c r="V8" s="43">
        <v>16156.78</v>
      </c>
      <c r="W8" s="43">
        <v>36900.980000000003</v>
      </c>
      <c r="X8" s="43">
        <v>130.1</v>
      </c>
      <c r="Y8" s="34">
        <v>0.42777700000000002</v>
      </c>
      <c r="Z8" s="17"/>
      <c r="AA8" s="43">
        <v>1439077.49</v>
      </c>
      <c r="AB8" s="52">
        <v>34</v>
      </c>
      <c r="AC8" s="43">
        <v>42325.8</v>
      </c>
      <c r="AD8" s="43">
        <v>19630.41</v>
      </c>
      <c r="AE8" s="43">
        <v>66473.960000000006</v>
      </c>
      <c r="AF8" s="43">
        <v>198.4</v>
      </c>
      <c r="AG8" s="34">
        <v>0.46145999999999998</v>
      </c>
      <c r="AH8" s="17"/>
      <c r="AI8" s="43">
        <v>153468.79</v>
      </c>
      <c r="AJ8" s="52">
        <v>14</v>
      </c>
      <c r="AK8" s="43">
        <v>10962.05</v>
      </c>
      <c r="AL8" s="43">
        <v>6611.36</v>
      </c>
      <c r="AM8" s="43">
        <v>11600.76</v>
      </c>
      <c r="AN8" s="43">
        <v>200.88</v>
      </c>
      <c r="AO8" s="34">
        <v>0.46701399999999998</v>
      </c>
      <c r="AP8" s="9"/>
      <c r="AQ8" s="18"/>
      <c r="AR8" s="19"/>
      <c r="AS8" s="20"/>
    </row>
    <row r="9" spans="1:45" s="8" customFormat="1" x14ac:dyDescent="0.2">
      <c r="A9" s="7"/>
      <c r="B9" s="8" t="s">
        <v>76</v>
      </c>
      <c r="C9" s="43">
        <v>1467954.54</v>
      </c>
      <c r="D9" s="52">
        <v>28</v>
      </c>
      <c r="E9" s="43">
        <v>52426.94</v>
      </c>
      <c r="F9" s="43">
        <v>48322.09</v>
      </c>
      <c r="G9" s="43">
        <v>35228.31</v>
      </c>
      <c r="H9" s="44"/>
      <c r="I9" s="35"/>
      <c r="J9" s="17"/>
      <c r="K9" s="43">
        <v>91586152.650000006</v>
      </c>
      <c r="L9" s="52">
        <v>1551</v>
      </c>
      <c r="M9" s="43">
        <v>59049.74</v>
      </c>
      <c r="N9" s="43">
        <v>45238.76</v>
      </c>
      <c r="O9" s="43">
        <v>50081.65</v>
      </c>
      <c r="P9" s="44"/>
      <c r="Q9" s="35"/>
      <c r="R9" s="17"/>
      <c r="S9" s="43">
        <v>23246281.5</v>
      </c>
      <c r="T9" s="52">
        <v>313</v>
      </c>
      <c r="U9" s="43">
        <v>74269.27</v>
      </c>
      <c r="V9" s="43">
        <v>55694.080000000002</v>
      </c>
      <c r="W9" s="43">
        <v>84151.07</v>
      </c>
      <c r="X9" s="44"/>
      <c r="Y9" s="35"/>
      <c r="Z9" s="17"/>
      <c r="AA9" s="43">
        <v>29548962.379999999</v>
      </c>
      <c r="AB9" s="52">
        <v>342</v>
      </c>
      <c r="AC9" s="43">
        <v>86400.47</v>
      </c>
      <c r="AD9" s="43">
        <v>56529.34</v>
      </c>
      <c r="AE9" s="43">
        <v>93553.97</v>
      </c>
      <c r="AF9" s="44"/>
      <c r="AG9" s="35"/>
      <c r="AH9" s="17"/>
      <c r="AI9" s="43">
        <v>6222323.2699999996</v>
      </c>
      <c r="AJ9" s="52">
        <v>64</v>
      </c>
      <c r="AK9" s="43">
        <v>97223.8</v>
      </c>
      <c r="AL9" s="43">
        <v>61782.38</v>
      </c>
      <c r="AM9" s="43">
        <v>132391.32999999999</v>
      </c>
      <c r="AN9" s="44"/>
      <c r="AO9" s="35"/>
      <c r="AP9" s="9"/>
      <c r="AQ9" s="18"/>
      <c r="AR9" s="19"/>
      <c r="AS9" s="20"/>
    </row>
    <row r="10" spans="1:45" s="8" customFormat="1" x14ac:dyDescent="0.2">
      <c r="A10" s="7"/>
      <c r="B10" s="8" t="s">
        <v>77</v>
      </c>
      <c r="C10" s="43">
        <v>2618421.4500000002</v>
      </c>
      <c r="D10" s="52">
        <v>26</v>
      </c>
      <c r="E10" s="43">
        <v>100708.51</v>
      </c>
      <c r="F10" s="43">
        <v>83643.09</v>
      </c>
      <c r="G10" s="43">
        <v>84612.97</v>
      </c>
      <c r="H10" s="44"/>
      <c r="I10" s="35"/>
      <c r="J10" s="17"/>
      <c r="K10" s="43">
        <v>65534008.840000004</v>
      </c>
      <c r="L10" s="52">
        <v>674</v>
      </c>
      <c r="M10" s="43">
        <v>97231.46</v>
      </c>
      <c r="N10" s="43">
        <v>84202.78</v>
      </c>
      <c r="O10" s="43">
        <v>70913.320000000007</v>
      </c>
      <c r="P10" s="44"/>
      <c r="Q10" s="35"/>
      <c r="R10" s="17"/>
      <c r="S10" s="43">
        <v>2641355.64</v>
      </c>
      <c r="T10" s="52">
        <v>36</v>
      </c>
      <c r="U10" s="43">
        <v>73370.990000000005</v>
      </c>
      <c r="V10" s="43">
        <v>51986.69</v>
      </c>
      <c r="W10" s="43">
        <v>49429.09</v>
      </c>
      <c r="X10" s="44"/>
      <c r="Y10" s="35"/>
      <c r="Z10" s="17"/>
      <c r="AA10" s="43">
        <v>33434886.960000001</v>
      </c>
      <c r="AB10" s="52">
        <v>320</v>
      </c>
      <c r="AC10" s="43">
        <v>104484.02</v>
      </c>
      <c r="AD10" s="43">
        <v>88627.66</v>
      </c>
      <c r="AE10" s="43">
        <v>82440.710000000006</v>
      </c>
      <c r="AF10" s="44"/>
      <c r="AG10" s="35"/>
      <c r="AH10" s="17"/>
      <c r="AI10" s="43">
        <v>10140779.140000001</v>
      </c>
      <c r="AJ10" s="52">
        <v>120</v>
      </c>
      <c r="AK10" s="43">
        <v>84506.49</v>
      </c>
      <c r="AL10" s="43">
        <v>67426.080000000002</v>
      </c>
      <c r="AM10" s="43">
        <v>60730.25</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1381330.35</v>
      </c>
      <c r="L12" s="52">
        <v>177</v>
      </c>
      <c r="M12" s="43">
        <v>7804.12</v>
      </c>
      <c r="N12" s="43">
        <v>5852.33</v>
      </c>
      <c r="O12" s="43">
        <v>6098.48</v>
      </c>
      <c r="P12" s="44"/>
      <c r="Q12" s="35"/>
      <c r="R12" s="17"/>
      <c r="S12" s="43">
        <v>28881.599999999999</v>
      </c>
      <c r="T12" s="52">
        <v>2</v>
      </c>
      <c r="U12" s="43">
        <v>14440.8</v>
      </c>
      <c r="V12" s="43">
        <v>14440.8</v>
      </c>
      <c r="W12" s="43">
        <v>7185.9</v>
      </c>
      <c r="X12" s="44"/>
      <c r="Y12" s="35"/>
      <c r="Z12" s="17"/>
      <c r="AA12" s="43">
        <v>2381436.61</v>
      </c>
      <c r="AB12" s="52">
        <v>109</v>
      </c>
      <c r="AC12" s="43">
        <v>21848.04</v>
      </c>
      <c r="AD12" s="43">
        <v>18500</v>
      </c>
      <c r="AE12" s="43">
        <v>10867.57</v>
      </c>
      <c r="AF12" s="44"/>
      <c r="AG12" s="35"/>
      <c r="AH12" s="17"/>
      <c r="AI12" s="43">
        <v>95000</v>
      </c>
      <c r="AJ12" s="52">
        <v>31</v>
      </c>
      <c r="AK12" s="43">
        <v>3064.51</v>
      </c>
      <c r="AL12" s="43">
        <v>3000</v>
      </c>
      <c r="AM12" s="43">
        <v>359.21</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8500</v>
      </c>
      <c r="T13" s="52">
        <v>1</v>
      </c>
      <c r="U13" s="43">
        <v>8500</v>
      </c>
      <c r="V13" s="43">
        <v>8500</v>
      </c>
      <c r="W13" s="43">
        <v>0</v>
      </c>
      <c r="X13" s="44"/>
      <c r="Y13" s="35"/>
      <c r="Z13" s="17"/>
      <c r="AA13" s="43">
        <v>300296.65000000002</v>
      </c>
      <c r="AB13" s="52">
        <v>27</v>
      </c>
      <c r="AC13" s="43">
        <v>11122.09</v>
      </c>
      <c r="AD13" s="43">
        <v>8500</v>
      </c>
      <c r="AE13" s="43">
        <v>12237.7</v>
      </c>
      <c r="AF13" s="44"/>
      <c r="AG13" s="35"/>
      <c r="AH13" s="17"/>
      <c r="AI13" s="43">
        <v>37687.660000000003</v>
      </c>
      <c r="AJ13" s="52">
        <v>7</v>
      </c>
      <c r="AK13" s="43">
        <v>5383.95</v>
      </c>
      <c r="AL13" s="43">
        <v>5852</v>
      </c>
      <c r="AM13" s="43">
        <v>2365.59</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866724.98</v>
      </c>
      <c r="D15" s="52">
        <v>8</v>
      </c>
      <c r="E15" s="43">
        <v>108340.62</v>
      </c>
      <c r="F15" s="43">
        <v>103936.07</v>
      </c>
      <c r="G15" s="43">
        <v>77430.039999999994</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2367579.61</v>
      </c>
      <c r="AJ15" s="52">
        <v>36</v>
      </c>
      <c r="AK15" s="43">
        <v>65766.100000000006</v>
      </c>
      <c r="AL15" s="43">
        <v>47056.82</v>
      </c>
      <c r="AM15" s="43">
        <v>77268.67</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112878.29</v>
      </c>
      <c r="T16" s="52">
        <v>1</v>
      </c>
      <c r="U16" s="43">
        <v>112878.29</v>
      </c>
      <c r="V16" s="43">
        <v>112878.29</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167653.4</v>
      </c>
      <c r="AJ18" s="53">
        <v>1</v>
      </c>
      <c r="AK18" s="45">
        <v>167653.4</v>
      </c>
      <c r="AL18" s="45">
        <v>167653.4</v>
      </c>
      <c r="AM18" s="45">
        <v>0</v>
      </c>
      <c r="AN18" s="44"/>
      <c r="AO18" s="35"/>
      <c r="AP18" s="9"/>
      <c r="AQ18" s="18"/>
      <c r="AR18" s="19"/>
      <c r="AS18" s="20"/>
    </row>
    <row r="19" spans="1:45" s="8" customFormat="1" x14ac:dyDescent="0.2">
      <c r="A19" s="7"/>
      <c r="B19" s="8" t="s">
        <v>86</v>
      </c>
      <c r="C19" s="45">
        <f>C50*D50*E50*7.85</f>
        <v>1633324.661914224</v>
      </c>
      <c r="D19" s="53">
        <f>D50</f>
        <v>17</v>
      </c>
      <c r="E19" s="45">
        <f t="shared" ref="E19" si="0">C19/D19</f>
        <v>96077.921289072008</v>
      </c>
      <c r="F19" s="44"/>
      <c r="G19" s="44"/>
      <c r="H19" s="44"/>
      <c r="I19" s="35"/>
      <c r="J19" s="21"/>
      <c r="K19" s="45">
        <f>K50*L50*M50*7.85</f>
        <v>9763465.6850195471</v>
      </c>
      <c r="L19" s="53">
        <f>L50</f>
        <v>249</v>
      </c>
      <c r="M19" s="45">
        <f>K19/L19</f>
        <v>39210.705562327501</v>
      </c>
      <c r="N19" s="44"/>
      <c r="O19" s="44"/>
      <c r="P19" s="44"/>
      <c r="Q19" s="35"/>
      <c r="R19" s="21"/>
      <c r="S19" s="45">
        <f>S50*T50*U50*7.85</f>
        <v>5231473.0656047855</v>
      </c>
      <c r="T19" s="53">
        <f>T50</f>
        <v>154</v>
      </c>
      <c r="U19" s="45">
        <f t="shared" ref="U19" si="1">S19/T19</f>
        <v>33970.604322108993</v>
      </c>
      <c r="V19" s="44"/>
      <c r="W19" s="44"/>
      <c r="X19" s="44"/>
      <c r="Y19" s="35"/>
      <c r="Z19" s="21"/>
      <c r="AA19" s="45">
        <f>AA50*AB50*AC50*7.85</f>
        <v>2524418.48733408</v>
      </c>
      <c r="AB19" s="53">
        <f>AB50</f>
        <v>57</v>
      </c>
      <c r="AC19" s="45">
        <f>AA19/AB19</f>
        <v>44288.043637440001</v>
      </c>
      <c r="AD19" s="44"/>
      <c r="AE19" s="44"/>
      <c r="AF19" s="44"/>
      <c r="AG19" s="35"/>
      <c r="AH19" s="21"/>
      <c r="AI19" s="45">
        <f>AI50*AJ50*AK50*7.85</f>
        <v>10967849.522586985</v>
      </c>
      <c r="AJ19" s="53">
        <f>AJ50</f>
        <v>238</v>
      </c>
      <c r="AK19" s="45">
        <f>AI19/AJ19</f>
        <v>46083.401355407499</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317195.90999999997</v>
      </c>
      <c r="D22" s="52">
        <v>4</v>
      </c>
      <c r="E22" s="43">
        <v>79298.97</v>
      </c>
      <c r="F22" s="43">
        <v>72030.89</v>
      </c>
      <c r="G22" s="43">
        <v>71184.02</v>
      </c>
      <c r="H22" s="43">
        <v>364.54</v>
      </c>
      <c r="I22" s="34">
        <v>0.363404</v>
      </c>
      <c r="J22" s="17"/>
      <c r="K22" s="43">
        <v>76564377.140000001</v>
      </c>
      <c r="L22" s="52">
        <v>620</v>
      </c>
      <c r="M22" s="43">
        <v>123490.93</v>
      </c>
      <c r="N22" s="43">
        <v>103651.07</v>
      </c>
      <c r="O22" s="43">
        <v>95023.09</v>
      </c>
      <c r="P22" s="43">
        <v>793.8</v>
      </c>
      <c r="Q22" s="34">
        <v>0.44741399999999998</v>
      </c>
      <c r="R22" s="17"/>
      <c r="S22" s="43">
        <v>6389664.5700000003</v>
      </c>
      <c r="T22" s="52">
        <v>81</v>
      </c>
      <c r="U22" s="43">
        <v>78884.740000000005</v>
      </c>
      <c r="V22" s="43">
        <v>62841.48</v>
      </c>
      <c r="W22" s="43">
        <v>65042.05</v>
      </c>
      <c r="X22" s="43">
        <v>0</v>
      </c>
      <c r="Y22" s="34">
        <v>0</v>
      </c>
      <c r="Z22" s="17"/>
      <c r="AA22" s="43">
        <v>49963692.039999999</v>
      </c>
      <c r="AB22" s="52">
        <v>501</v>
      </c>
      <c r="AC22" s="43">
        <v>99727.92</v>
      </c>
      <c r="AD22" s="43">
        <v>76577.490000000005</v>
      </c>
      <c r="AE22" s="43">
        <v>99570.45</v>
      </c>
      <c r="AF22" s="43">
        <v>701.97</v>
      </c>
      <c r="AG22" s="34">
        <v>0.39695999999999998</v>
      </c>
      <c r="AH22" s="17"/>
      <c r="AI22" s="43">
        <v>14079275.23</v>
      </c>
      <c r="AJ22" s="52">
        <v>170</v>
      </c>
      <c r="AK22" s="43">
        <v>82819.259999999995</v>
      </c>
      <c r="AL22" s="43">
        <v>72762.039999999994</v>
      </c>
      <c r="AM22" s="43">
        <v>55655.22</v>
      </c>
      <c r="AN22" s="43">
        <v>290.85000000000002</v>
      </c>
      <c r="AO22" s="34">
        <v>0.14685999999999999</v>
      </c>
      <c r="AP22" s="9"/>
      <c r="AQ22" s="18"/>
      <c r="AR22" s="19"/>
      <c r="AS22" s="20"/>
    </row>
    <row r="23" spans="1:45" s="8" customFormat="1" x14ac:dyDescent="0.2">
      <c r="A23" s="7"/>
      <c r="B23" s="22" t="s">
        <v>105</v>
      </c>
      <c r="C23" s="43">
        <v>317195.90999999997</v>
      </c>
      <c r="D23" s="52">
        <v>3</v>
      </c>
      <c r="E23" s="43">
        <v>105731.97</v>
      </c>
      <c r="F23" s="43">
        <v>73144.89</v>
      </c>
      <c r="G23" s="43">
        <v>58382.61</v>
      </c>
      <c r="H23" s="43">
        <v>421.49</v>
      </c>
      <c r="I23" s="34">
        <v>0.43275999999999998</v>
      </c>
      <c r="J23" s="17"/>
      <c r="K23" s="43">
        <v>66859806.130000003</v>
      </c>
      <c r="L23" s="52">
        <v>545</v>
      </c>
      <c r="M23" s="43">
        <v>122678.54</v>
      </c>
      <c r="N23" s="43">
        <v>102348.3</v>
      </c>
      <c r="O23" s="43">
        <v>97048.320000000007</v>
      </c>
      <c r="P23" s="43">
        <v>806.84</v>
      </c>
      <c r="Q23" s="34">
        <v>0.45650800000000002</v>
      </c>
      <c r="R23" s="17"/>
      <c r="S23" s="43">
        <v>6774851.5700000003</v>
      </c>
      <c r="T23" s="52">
        <v>86</v>
      </c>
      <c r="U23" s="43">
        <v>78777.34</v>
      </c>
      <c r="V23" s="43">
        <v>61177.42</v>
      </c>
      <c r="W23" s="43">
        <v>65389.54</v>
      </c>
      <c r="X23" s="43">
        <v>0</v>
      </c>
      <c r="Y23" s="34">
        <v>0</v>
      </c>
      <c r="Z23" s="17"/>
      <c r="AA23" s="43">
        <v>44658575.899999999</v>
      </c>
      <c r="AB23" s="52">
        <v>472</v>
      </c>
      <c r="AC23" s="43">
        <v>94615.62</v>
      </c>
      <c r="AD23" s="43">
        <v>73939.149999999994</v>
      </c>
      <c r="AE23" s="43">
        <v>90260.06</v>
      </c>
      <c r="AF23" s="43">
        <v>670.37</v>
      </c>
      <c r="AG23" s="34">
        <v>0.39022099999999998</v>
      </c>
      <c r="AH23" s="17"/>
      <c r="AI23" s="43">
        <v>8374237.6299999999</v>
      </c>
      <c r="AJ23" s="52">
        <v>97</v>
      </c>
      <c r="AK23" s="43">
        <v>86332.34</v>
      </c>
      <c r="AL23" s="43">
        <v>78897.820000000007</v>
      </c>
      <c r="AM23" s="43">
        <v>56836.3</v>
      </c>
      <c r="AN23" s="43">
        <v>239.05</v>
      </c>
      <c r="AO23" s="34">
        <v>0.10211199999999999</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417974.86</v>
      </c>
      <c r="D49" s="52">
        <v>23</v>
      </c>
      <c r="E49" s="28"/>
      <c r="F49" s="28"/>
      <c r="G49" s="28"/>
      <c r="H49" s="28"/>
      <c r="I49" s="28"/>
      <c r="K49" s="43">
        <v>244046.84</v>
      </c>
      <c r="L49" s="52">
        <v>596</v>
      </c>
      <c r="M49" s="50"/>
      <c r="N49" s="28"/>
      <c r="O49" s="28"/>
      <c r="P49" s="28"/>
      <c r="Q49" s="28"/>
      <c r="S49" s="43">
        <v>205169.12</v>
      </c>
      <c r="T49" s="52">
        <v>238</v>
      </c>
      <c r="U49" s="29"/>
      <c r="V49" s="29"/>
      <c r="W49" s="29"/>
      <c r="X49" s="29"/>
      <c r="Y49" s="29"/>
      <c r="AA49" s="43">
        <v>237759.95</v>
      </c>
      <c r="AB49" s="52">
        <v>69</v>
      </c>
      <c r="AC49" s="49"/>
      <c r="AD49" s="28"/>
      <c r="AE49" s="28"/>
      <c r="AF49" s="29"/>
      <c r="AG49" s="29"/>
      <c r="AI49" s="43">
        <v>225933.8</v>
      </c>
      <c r="AJ49" s="52">
        <v>560</v>
      </c>
      <c r="AK49" s="28"/>
      <c r="AL49" s="28"/>
      <c r="AM49" s="28"/>
      <c r="AN49" s="29"/>
      <c r="AO49" s="29"/>
      <c r="AP49" s="9"/>
      <c r="AQ49" s="30"/>
      <c r="AR49" s="20"/>
      <c r="AS49" s="31"/>
    </row>
    <row r="50" spans="1:45" s="8" customFormat="1" ht="12.75" x14ac:dyDescent="0.2">
      <c r="A50" s="7"/>
      <c r="B50" s="8" t="s">
        <v>63</v>
      </c>
      <c r="C50" s="43">
        <v>456551.24</v>
      </c>
      <c r="D50" s="52">
        <v>17</v>
      </c>
      <c r="E50" s="32">
        <v>2.6807999999999998E-2</v>
      </c>
      <c r="F50" s="32">
        <v>2.4750000000000001E-2</v>
      </c>
      <c r="G50" s="32">
        <v>5.8450000000000004E-3</v>
      </c>
      <c r="H50" s="48">
        <v>360.16</v>
      </c>
      <c r="I50" s="32">
        <v>0.136596</v>
      </c>
      <c r="K50" s="43">
        <v>249812.17</v>
      </c>
      <c r="L50" s="52">
        <v>249</v>
      </c>
      <c r="M50" s="32">
        <v>1.9994999999999999E-2</v>
      </c>
      <c r="N50" s="32">
        <v>0.02</v>
      </c>
      <c r="O50" s="32">
        <v>7.698E-3</v>
      </c>
      <c r="P50" s="48">
        <v>235.57</v>
      </c>
      <c r="Q50" s="32">
        <v>0.15024499999999999</v>
      </c>
      <c r="S50" s="43">
        <v>207631.97</v>
      </c>
      <c r="T50" s="52">
        <v>154</v>
      </c>
      <c r="U50" s="32">
        <v>2.0841999999999999E-2</v>
      </c>
      <c r="V50" s="32">
        <v>0.02</v>
      </c>
      <c r="W50" s="32">
        <v>7.4229999999999999E-3</v>
      </c>
      <c r="X50" s="48">
        <v>305.86</v>
      </c>
      <c r="Y50" s="32">
        <v>0.19741900000000001</v>
      </c>
      <c r="AA50" s="47">
        <v>241514.94</v>
      </c>
      <c r="AB50" s="55">
        <v>57</v>
      </c>
      <c r="AC50" s="38">
        <v>2.3359999999999999E-2</v>
      </c>
      <c r="AD50" s="32">
        <v>0.02</v>
      </c>
      <c r="AE50" s="32">
        <v>1.2540000000000001E-2</v>
      </c>
      <c r="AF50" s="48">
        <v>294.44</v>
      </c>
      <c r="AG50" s="32">
        <v>0.17863799999999999</v>
      </c>
      <c r="AI50" s="43">
        <v>233280.23</v>
      </c>
      <c r="AJ50" s="52">
        <v>238</v>
      </c>
      <c r="AK50" s="32">
        <v>2.5165E-2</v>
      </c>
      <c r="AL50" s="32">
        <v>2.24E-2</v>
      </c>
      <c r="AM50" s="32">
        <v>1.1363E-2</v>
      </c>
      <c r="AN50" s="48">
        <v>368.76</v>
      </c>
      <c r="AO50" s="32">
        <v>0.17022599999999999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U22" sqref="U22"/>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S70"/>
  <sheetViews>
    <sheetView topLeftCell="AE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12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413000</v>
      </c>
      <c r="D6" s="52">
        <v>4</v>
      </c>
      <c r="E6" s="43">
        <v>103250</v>
      </c>
      <c r="F6" s="43">
        <v>89400</v>
      </c>
      <c r="G6" s="43">
        <v>50540.11</v>
      </c>
      <c r="H6" s="43">
        <v>60.34</v>
      </c>
      <c r="I6" s="34">
        <v>7.6468999999999995E-2</v>
      </c>
      <c r="J6" s="17"/>
      <c r="K6" s="43">
        <v>3003702.25</v>
      </c>
      <c r="L6" s="52">
        <v>31</v>
      </c>
      <c r="M6" s="43">
        <v>96893.62</v>
      </c>
      <c r="N6" s="43">
        <v>93541.64</v>
      </c>
      <c r="O6" s="43">
        <v>49961.82</v>
      </c>
      <c r="P6" s="43">
        <v>578.1</v>
      </c>
      <c r="Q6" s="34">
        <v>0.34679100000000002</v>
      </c>
      <c r="R6" s="17"/>
      <c r="S6" s="43">
        <v>799159.06</v>
      </c>
      <c r="T6" s="52">
        <v>5</v>
      </c>
      <c r="U6" s="43">
        <v>159831.81</v>
      </c>
      <c r="V6" s="43">
        <v>148006.20000000001</v>
      </c>
      <c r="W6" s="43">
        <v>61459.03</v>
      </c>
      <c r="X6" s="43">
        <v>1102.1400000000001</v>
      </c>
      <c r="Y6" s="34">
        <v>0.55905800000000005</v>
      </c>
      <c r="Z6" s="17"/>
      <c r="AA6" s="43">
        <v>2995438.47</v>
      </c>
      <c r="AB6" s="52">
        <v>25</v>
      </c>
      <c r="AC6" s="43">
        <v>119817.53</v>
      </c>
      <c r="AD6" s="43">
        <v>97999.4</v>
      </c>
      <c r="AE6" s="43">
        <v>136186.4</v>
      </c>
      <c r="AF6" s="43">
        <v>743.18</v>
      </c>
      <c r="AG6" s="34">
        <v>0.373338</v>
      </c>
      <c r="AH6" s="17"/>
      <c r="AI6" s="43">
        <v>752623.86</v>
      </c>
      <c r="AJ6" s="52">
        <v>11</v>
      </c>
      <c r="AK6" s="43">
        <v>68420.350000000006</v>
      </c>
      <c r="AL6" s="43">
        <v>74061.5</v>
      </c>
      <c r="AM6" s="43">
        <v>29403.96</v>
      </c>
      <c r="AN6" s="43">
        <v>1448.72</v>
      </c>
      <c r="AO6" s="34">
        <v>0.57786999999999999</v>
      </c>
      <c r="AP6" s="9"/>
      <c r="AQ6" s="18"/>
      <c r="AR6" s="19"/>
      <c r="AS6" s="20"/>
    </row>
    <row r="7" spans="1:45" s="8" customFormat="1" x14ac:dyDescent="0.2">
      <c r="A7" s="7"/>
      <c r="B7" s="8" t="s">
        <v>74</v>
      </c>
      <c r="C7" s="43">
        <v>0</v>
      </c>
      <c r="D7" s="52">
        <v>0</v>
      </c>
      <c r="E7" s="43">
        <v>0</v>
      </c>
      <c r="F7" s="43">
        <v>0</v>
      </c>
      <c r="G7" s="43">
        <v>0</v>
      </c>
      <c r="H7" s="43">
        <v>0</v>
      </c>
      <c r="I7" s="34">
        <v>0</v>
      </c>
      <c r="J7" s="17"/>
      <c r="K7" s="43">
        <v>802942.13</v>
      </c>
      <c r="L7" s="52">
        <v>13</v>
      </c>
      <c r="M7" s="43">
        <v>61764.77</v>
      </c>
      <c r="N7" s="43">
        <v>64562.720000000001</v>
      </c>
      <c r="O7" s="43">
        <v>54394.38</v>
      </c>
      <c r="P7" s="43">
        <v>0</v>
      </c>
      <c r="Q7" s="34">
        <v>0</v>
      </c>
      <c r="R7" s="17"/>
      <c r="S7" s="43">
        <v>321205.94</v>
      </c>
      <c r="T7" s="52">
        <v>3</v>
      </c>
      <c r="U7" s="43">
        <v>107068.64</v>
      </c>
      <c r="V7" s="43">
        <v>46069.13</v>
      </c>
      <c r="W7" s="43">
        <v>120730.31</v>
      </c>
      <c r="X7" s="43">
        <v>0</v>
      </c>
      <c r="Y7" s="34">
        <v>0</v>
      </c>
      <c r="Z7" s="17"/>
      <c r="AA7" s="43">
        <v>459970.53</v>
      </c>
      <c r="AB7" s="52">
        <v>9</v>
      </c>
      <c r="AC7" s="43">
        <v>51107.83</v>
      </c>
      <c r="AD7" s="43">
        <v>56866.09</v>
      </c>
      <c r="AE7" s="43">
        <v>40036.050000000003</v>
      </c>
      <c r="AF7" s="43">
        <v>0</v>
      </c>
      <c r="AG7" s="34">
        <v>0</v>
      </c>
      <c r="AH7" s="17"/>
      <c r="AI7" s="43">
        <v>91622.18</v>
      </c>
      <c r="AJ7" s="52">
        <v>6</v>
      </c>
      <c r="AK7" s="43">
        <v>15270.36</v>
      </c>
      <c r="AL7" s="43">
        <v>12939.65</v>
      </c>
      <c r="AM7" s="43">
        <v>8832.0400000000009</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419451.66</v>
      </c>
      <c r="L8" s="52">
        <v>4</v>
      </c>
      <c r="M8" s="43">
        <v>104862.91</v>
      </c>
      <c r="N8" s="43">
        <v>83502.14</v>
      </c>
      <c r="O8" s="43">
        <v>75395.08</v>
      </c>
      <c r="P8" s="43">
        <v>0</v>
      </c>
      <c r="Q8" s="34">
        <v>0</v>
      </c>
      <c r="R8" s="17"/>
      <c r="S8" s="43">
        <v>88366.98</v>
      </c>
      <c r="T8" s="52">
        <v>4</v>
      </c>
      <c r="U8" s="43">
        <v>22091.74</v>
      </c>
      <c r="V8" s="43">
        <v>18749.259999999998</v>
      </c>
      <c r="W8" s="43">
        <v>15304.51</v>
      </c>
      <c r="X8" s="43">
        <v>173.09</v>
      </c>
      <c r="Y8" s="34">
        <v>0.56600499999999998</v>
      </c>
      <c r="Z8" s="17"/>
      <c r="AA8" s="43">
        <v>126008.45</v>
      </c>
      <c r="AB8" s="52">
        <v>5</v>
      </c>
      <c r="AC8" s="43">
        <v>25201.69</v>
      </c>
      <c r="AD8" s="43">
        <v>15631.65</v>
      </c>
      <c r="AE8" s="43">
        <v>16410.61</v>
      </c>
      <c r="AF8" s="43">
        <v>213.65</v>
      </c>
      <c r="AG8" s="34">
        <v>0.45518700000000001</v>
      </c>
      <c r="AH8" s="17"/>
      <c r="AI8" s="43">
        <v>9371.7000000000007</v>
      </c>
      <c r="AJ8" s="52">
        <v>1</v>
      </c>
      <c r="AK8" s="43">
        <v>9371.7000000000007</v>
      </c>
      <c r="AL8" s="43">
        <v>9371.7000000000007</v>
      </c>
      <c r="AM8" s="43">
        <v>0</v>
      </c>
      <c r="AN8" s="43">
        <v>39.22</v>
      </c>
      <c r="AO8" s="34">
        <v>0.24731900000000001</v>
      </c>
      <c r="AP8" s="9"/>
      <c r="AQ8" s="18"/>
      <c r="AR8" s="19"/>
      <c r="AS8" s="20"/>
    </row>
    <row r="9" spans="1:45" s="8" customFormat="1" x14ac:dyDescent="0.2">
      <c r="A9" s="7"/>
      <c r="B9" s="8" t="s">
        <v>76</v>
      </c>
      <c r="C9" s="43">
        <v>676894.59</v>
      </c>
      <c r="D9" s="52">
        <v>5</v>
      </c>
      <c r="E9" s="43">
        <v>135378.91</v>
      </c>
      <c r="F9" s="43">
        <v>55540.06</v>
      </c>
      <c r="G9" s="43">
        <v>194940.28</v>
      </c>
      <c r="H9" s="44"/>
      <c r="I9" s="35"/>
      <c r="J9" s="17"/>
      <c r="K9" s="43">
        <v>22376948.920000002</v>
      </c>
      <c r="L9" s="52">
        <v>319</v>
      </c>
      <c r="M9" s="43">
        <v>70147.17</v>
      </c>
      <c r="N9" s="43">
        <v>57925.94</v>
      </c>
      <c r="O9" s="43">
        <v>57513.42</v>
      </c>
      <c r="P9" s="44"/>
      <c r="Q9" s="35"/>
      <c r="R9" s="17"/>
      <c r="S9" s="43">
        <v>3521637.5</v>
      </c>
      <c r="T9" s="52">
        <v>33</v>
      </c>
      <c r="U9" s="43">
        <v>106716.28</v>
      </c>
      <c r="V9" s="43">
        <v>82232.89</v>
      </c>
      <c r="W9" s="43">
        <v>75560.95</v>
      </c>
      <c r="X9" s="44"/>
      <c r="Y9" s="35"/>
      <c r="Z9" s="17"/>
      <c r="AA9" s="43">
        <v>2000699.04</v>
      </c>
      <c r="AB9" s="52">
        <v>29</v>
      </c>
      <c r="AC9" s="43">
        <v>68989.62</v>
      </c>
      <c r="AD9" s="43">
        <v>67599.009999999995</v>
      </c>
      <c r="AE9" s="43">
        <v>30880.639999999999</v>
      </c>
      <c r="AF9" s="44"/>
      <c r="AG9" s="35"/>
      <c r="AH9" s="17"/>
      <c r="AI9" s="43">
        <v>870021.24</v>
      </c>
      <c r="AJ9" s="52">
        <v>11</v>
      </c>
      <c r="AK9" s="43">
        <v>79092.84</v>
      </c>
      <c r="AL9" s="43">
        <v>44052.98</v>
      </c>
      <c r="AM9" s="43">
        <v>96495.62</v>
      </c>
      <c r="AN9" s="44"/>
      <c r="AO9" s="35"/>
      <c r="AP9" s="9"/>
      <c r="AQ9" s="18"/>
      <c r="AR9" s="19"/>
      <c r="AS9" s="20"/>
    </row>
    <row r="10" spans="1:45" s="8" customFormat="1" x14ac:dyDescent="0.2">
      <c r="A10" s="7"/>
      <c r="B10" s="8" t="s">
        <v>77</v>
      </c>
      <c r="C10" s="43">
        <v>653007.51</v>
      </c>
      <c r="D10" s="52">
        <v>5</v>
      </c>
      <c r="E10" s="43">
        <v>130601.5</v>
      </c>
      <c r="F10" s="43">
        <v>127598.8</v>
      </c>
      <c r="G10" s="43">
        <v>63482.15</v>
      </c>
      <c r="H10" s="44"/>
      <c r="I10" s="35"/>
      <c r="J10" s="17"/>
      <c r="K10" s="43">
        <v>8887547.6699999999</v>
      </c>
      <c r="L10" s="52">
        <v>83</v>
      </c>
      <c r="M10" s="43">
        <v>107078.88</v>
      </c>
      <c r="N10" s="43">
        <v>96657.42</v>
      </c>
      <c r="O10" s="43">
        <v>57627.82</v>
      </c>
      <c r="P10" s="44"/>
      <c r="Q10" s="35"/>
      <c r="R10" s="17"/>
      <c r="S10" s="43">
        <v>1419232.38</v>
      </c>
      <c r="T10" s="52">
        <v>10</v>
      </c>
      <c r="U10" s="43">
        <v>141923.23000000001</v>
      </c>
      <c r="V10" s="43">
        <v>146682</v>
      </c>
      <c r="W10" s="43">
        <v>58075.32</v>
      </c>
      <c r="X10" s="44"/>
      <c r="Y10" s="35"/>
      <c r="Z10" s="17"/>
      <c r="AA10" s="43">
        <v>6111993.9900000002</v>
      </c>
      <c r="AB10" s="52">
        <v>46</v>
      </c>
      <c r="AC10" s="43">
        <v>132869.43</v>
      </c>
      <c r="AD10" s="43">
        <v>119900.59</v>
      </c>
      <c r="AE10" s="43">
        <v>77072.97</v>
      </c>
      <c r="AF10" s="44"/>
      <c r="AG10" s="35"/>
      <c r="AH10" s="17"/>
      <c r="AI10" s="43">
        <v>1351641.31</v>
      </c>
      <c r="AJ10" s="52">
        <v>21</v>
      </c>
      <c r="AK10" s="43">
        <v>64363.87</v>
      </c>
      <c r="AL10" s="43">
        <v>53970.41</v>
      </c>
      <c r="AM10" s="43">
        <v>36283.31</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160518.35999999999</v>
      </c>
      <c r="L12" s="52">
        <v>20</v>
      </c>
      <c r="M12" s="43">
        <v>8025.91</v>
      </c>
      <c r="N12" s="43">
        <v>5104.8500000000004</v>
      </c>
      <c r="O12" s="43">
        <v>6230.26</v>
      </c>
      <c r="P12" s="44"/>
      <c r="Q12" s="35"/>
      <c r="R12" s="17"/>
      <c r="S12" s="43">
        <v>0</v>
      </c>
      <c r="T12" s="52">
        <v>0</v>
      </c>
      <c r="U12" s="43">
        <v>0</v>
      </c>
      <c r="V12" s="43">
        <v>0</v>
      </c>
      <c r="W12" s="43">
        <v>0</v>
      </c>
      <c r="X12" s="44"/>
      <c r="Y12" s="35"/>
      <c r="Z12" s="17"/>
      <c r="AA12" s="43">
        <v>361500</v>
      </c>
      <c r="AB12" s="52">
        <v>19</v>
      </c>
      <c r="AC12" s="43">
        <v>19026.310000000001</v>
      </c>
      <c r="AD12" s="43">
        <v>18500</v>
      </c>
      <c r="AE12" s="43">
        <v>3289.18</v>
      </c>
      <c r="AF12" s="44"/>
      <c r="AG12" s="35"/>
      <c r="AH12" s="17"/>
      <c r="AI12" s="43">
        <v>9000</v>
      </c>
      <c r="AJ12" s="52">
        <v>3</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22000</v>
      </c>
      <c r="AB13" s="52">
        <v>3</v>
      </c>
      <c r="AC13" s="43">
        <v>7333.33</v>
      </c>
      <c r="AD13" s="43">
        <v>9000</v>
      </c>
      <c r="AE13" s="43">
        <v>3785.93</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398665.58</v>
      </c>
      <c r="AJ15" s="52">
        <v>5</v>
      </c>
      <c r="AK15" s="43">
        <v>79733.11</v>
      </c>
      <c r="AL15" s="43">
        <v>76261.2</v>
      </c>
      <c r="AM15" s="43">
        <v>33841.54</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0</v>
      </c>
      <c r="T16" s="52">
        <v>0</v>
      </c>
      <c r="U16" s="43">
        <v>0</v>
      </c>
      <c r="V16" s="43">
        <v>0</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130000</v>
      </c>
      <c r="AB18" s="53">
        <v>1</v>
      </c>
      <c r="AC18" s="45">
        <v>130000</v>
      </c>
      <c r="AD18" s="45">
        <v>130000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0</v>
      </c>
      <c r="D19" s="53">
        <f>D50</f>
        <v>0</v>
      </c>
      <c r="E19" s="45">
        <v>0</v>
      </c>
      <c r="F19" s="44"/>
      <c r="G19" s="44"/>
      <c r="H19" s="44"/>
      <c r="I19" s="35"/>
      <c r="J19" s="21"/>
      <c r="K19" s="45">
        <f>K50*L50*M50*7.85</f>
        <v>5720671.4965447476</v>
      </c>
      <c r="L19" s="53">
        <f>L50</f>
        <v>116</v>
      </c>
      <c r="M19" s="45">
        <f>K19/L19</f>
        <v>49316.133590902995</v>
      </c>
      <c r="N19" s="44"/>
      <c r="O19" s="44"/>
      <c r="P19" s="44"/>
      <c r="Q19" s="35"/>
      <c r="R19" s="21"/>
      <c r="S19" s="45">
        <f>S50*T50*U50*7.85</f>
        <v>172106.43916047001</v>
      </c>
      <c r="T19" s="53">
        <f>T50</f>
        <v>5</v>
      </c>
      <c r="U19" s="45">
        <f t="shared" ref="U19" si="0">S19/T19</f>
        <v>34421.287832094</v>
      </c>
      <c r="V19" s="44"/>
      <c r="W19" s="44"/>
      <c r="X19" s="44"/>
      <c r="Y19" s="35"/>
      <c r="Z19" s="21"/>
      <c r="AA19" s="45">
        <f>AA50*AB50*AC50*7.85</f>
        <v>755617.51386131987</v>
      </c>
      <c r="AB19" s="53">
        <f>AB50</f>
        <v>12</v>
      </c>
      <c r="AC19" s="45">
        <f>AA19/AB19</f>
        <v>62968.126155109989</v>
      </c>
      <c r="AD19" s="44"/>
      <c r="AE19" s="44"/>
      <c r="AF19" s="44"/>
      <c r="AG19" s="35"/>
      <c r="AH19" s="21"/>
      <c r="AI19" s="45">
        <f>AI50*AJ50*AK50*7.85</f>
        <v>942677.59870366997</v>
      </c>
      <c r="AJ19" s="53">
        <f>AJ50</f>
        <v>20</v>
      </c>
      <c r="AK19" s="45">
        <f>AI19/AJ19</f>
        <v>47133.879935183497</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0</v>
      </c>
      <c r="D22" s="52">
        <v>0</v>
      </c>
      <c r="E22" s="43">
        <v>0</v>
      </c>
      <c r="F22" s="43">
        <v>0</v>
      </c>
      <c r="G22" s="43">
        <v>0</v>
      </c>
      <c r="H22" s="43">
        <v>0</v>
      </c>
      <c r="I22" s="34">
        <v>0</v>
      </c>
      <c r="J22" s="17"/>
      <c r="K22" s="43">
        <v>6784434.7000000002</v>
      </c>
      <c r="L22" s="52">
        <v>61</v>
      </c>
      <c r="M22" s="43">
        <v>111220.24</v>
      </c>
      <c r="N22" s="43">
        <v>97131.48</v>
      </c>
      <c r="O22" s="43">
        <v>87932.15</v>
      </c>
      <c r="P22" s="43">
        <v>687.93</v>
      </c>
      <c r="Q22" s="34">
        <v>0.39111499999999999</v>
      </c>
      <c r="R22" s="17"/>
      <c r="S22" s="43">
        <v>716773.28</v>
      </c>
      <c r="T22" s="52">
        <v>5</v>
      </c>
      <c r="U22" s="43">
        <v>143354.65</v>
      </c>
      <c r="V22" s="43">
        <v>130219.96</v>
      </c>
      <c r="W22" s="43">
        <v>71047.95</v>
      </c>
      <c r="X22" s="43">
        <v>0</v>
      </c>
      <c r="Y22" s="34">
        <v>0</v>
      </c>
      <c r="Z22" s="17"/>
      <c r="AA22" s="43">
        <v>4933502.74</v>
      </c>
      <c r="AB22" s="52">
        <v>42</v>
      </c>
      <c r="AC22" s="43">
        <v>117464.35</v>
      </c>
      <c r="AD22" s="43">
        <v>91636.38</v>
      </c>
      <c r="AE22" s="43">
        <v>133772.26999999999</v>
      </c>
      <c r="AF22" s="43">
        <v>707.65</v>
      </c>
      <c r="AG22" s="34">
        <v>0.35630200000000001</v>
      </c>
      <c r="AH22" s="17"/>
      <c r="AI22" s="43">
        <v>958196.97</v>
      </c>
      <c r="AJ22" s="52">
        <v>13</v>
      </c>
      <c r="AK22" s="43">
        <v>73707.45</v>
      </c>
      <c r="AL22" s="43">
        <v>76449.8</v>
      </c>
      <c r="AM22" s="43">
        <v>31939.41</v>
      </c>
      <c r="AN22" s="43">
        <v>353.29</v>
      </c>
      <c r="AO22" s="34">
        <v>0.121017</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5742069.7999999998</v>
      </c>
      <c r="L23" s="52">
        <v>53</v>
      </c>
      <c r="M23" s="43">
        <v>108340.93</v>
      </c>
      <c r="N23" s="43">
        <v>96310.35</v>
      </c>
      <c r="O23" s="43">
        <v>88413.59</v>
      </c>
      <c r="P23" s="43">
        <v>673.41</v>
      </c>
      <c r="Q23" s="34">
        <v>0.39439400000000002</v>
      </c>
      <c r="R23" s="17"/>
      <c r="S23" s="43">
        <v>716773.26</v>
      </c>
      <c r="T23" s="52">
        <v>5</v>
      </c>
      <c r="U23" s="43">
        <v>143354.65</v>
      </c>
      <c r="V23" s="43">
        <v>130219.96</v>
      </c>
      <c r="W23" s="43">
        <v>71047.95</v>
      </c>
      <c r="X23" s="43">
        <v>0</v>
      </c>
      <c r="Y23" s="34">
        <v>0</v>
      </c>
      <c r="Z23" s="17"/>
      <c r="AA23" s="43">
        <v>3880861.32</v>
      </c>
      <c r="AB23" s="52">
        <v>38</v>
      </c>
      <c r="AC23" s="43">
        <v>102127.92</v>
      </c>
      <c r="AD23" s="43">
        <v>85088.24</v>
      </c>
      <c r="AE23" s="43">
        <v>114138.55</v>
      </c>
      <c r="AF23" s="43">
        <v>726.56</v>
      </c>
      <c r="AG23" s="34">
        <v>0.36816300000000002</v>
      </c>
      <c r="AH23" s="17"/>
      <c r="AI23" s="43">
        <v>873858.37</v>
      </c>
      <c r="AJ23" s="52">
        <v>12</v>
      </c>
      <c r="AK23" s="43">
        <v>72821.53</v>
      </c>
      <c r="AL23" s="43">
        <v>67175.59</v>
      </c>
      <c r="AM23" s="43">
        <v>33243.93</v>
      </c>
      <c r="AN23" s="43">
        <v>116.29</v>
      </c>
      <c r="AO23" s="34">
        <v>6.3574000000000006E-2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0</v>
      </c>
      <c r="D49" s="52">
        <v>0</v>
      </c>
      <c r="E49" s="28"/>
      <c r="F49" s="28"/>
      <c r="G49" s="28"/>
      <c r="H49" s="28"/>
      <c r="I49" s="28"/>
      <c r="K49" s="43">
        <v>285835.74</v>
      </c>
      <c r="L49" s="52">
        <v>243</v>
      </c>
      <c r="M49" s="50"/>
      <c r="N49" s="28"/>
      <c r="O49" s="28"/>
      <c r="P49" s="28"/>
      <c r="Q49" s="28"/>
      <c r="S49" s="43">
        <v>254179.08</v>
      </c>
      <c r="T49" s="52">
        <v>14</v>
      </c>
      <c r="U49" s="29"/>
      <c r="V49" s="29"/>
      <c r="W49" s="29"/>
      <c r="X49" s="29"/>
      <c r="Y49" s="29"/>
      <c r="AA49" s="43">
        <v>369065.71</v>
      </c>
      <c r="AB49" s="52">
        <v>14</v>
      </c>
      <c r="AC49" s="49"/>
      <c r="AD49" s="28"/>
      <c r="AE49" s="28"/>
      <c r="AF49" s="29"/>
      <c r="AG49" s="29"/>
      <c r="AI49" s="43">
        <v>294944.25</v>
      </c>
      <c r="AJ49" s="52">
        <v>67</v>
      </c>
      <c r="AK49" s="28"/>
      <c r="AL49" s="28"/>
      <c r="AM49" s="28"/>
      <c r="AN49" s="29"/>
      <c r="AO49" s="29"/>
      <c r="AP49" s="9"/>
      <c r="AQ49" s="30"/>
      <c r="AR49" s="20"/>
      <c r="AS49" s="31"/>
    </row>
    <row r="50" spans="1:45" s="8" customFormat="1" ht="12.75" x14ac:dyDescent="0.2">
      <c r="A50" s="7"/>
      <c r="B50" s="8" t="s">
        <v>63</v>
      </c>
      <c r="C50" s="43">
        <v>0</v>
      </c>
      <c r="D50" s="52">
        <v>0</v>
      </c>
      <c r="E50" s="32">
        <v>0</v>
      </c>
      <c r="F50" s="32">
        <v>0</v>
      </c>
      <c r="G50" s="32">
        <v>0</v>
      </c>
      <c r="H50" s="48">
        <v>0</v>
      </c>
      <c r="I50" s="32">
        <v>0</v>
      </c>
      <c r="K50" s="43">
        <v>287362.09000000003</v>
      </c>
      <c r="L50" s="52">
        <v>116</v>
      </c>
      <c r="M50" s="32">
        <v>2.1861999999999999E-2</v>
      </c>
      <c r="N50" s="32">
        <v>2.1250000000000002E-2</v>
      </c>
      <c r="O50" s="32">
        <v>7.2329999999999998E-3</v>
      </c>
      <c r="P50" s="48">
        <v>258.39</v>
      </c>
      <c r="Q50" s="32">
        <v>0.15346599999999999</v>
      </c>
      <c r="S50" s="43">
        <v>240161.98</v>
      </c>
      <c r="T50" s="52">
        <v>5</v>
      </c>
      <c r="U50" s="32">
        <v>1.8258E-2</v>
      </c>
      <c r="V50" s="32">
        <v>1.6250000000000001E-2</v>
      </c>
      <c r="W50" s="32">
        <v>5.7670000000000004E-3</v>
      </c>
      <c r="X50" s="48">
        <v>259.24</v>
      </c>
      <c r="Y50" s="32">
        <v>0.13996700000000001</v>
      </c>
      <c r="AA50" s="47">
        <v>396569.8</v>
      </c>
      <c r="AB50" s="55">
        <v>12</v>
      </c>
      <c r="AC50" s="38">
        <v>2.0226999999999998E-2</v>
      </c>
      <c r="AD50" s="32">
        <v>2.1225000000000001E-2</v>
      </c>
      <c r="AE50" s="32">
        <v>5.2370000000000003E-3</v>
      </c>
      <c r="AF50" s="48">
        <v>302.54000000000002</v>
      </c>
      <c r="AG50" s="32">
        <v>0.138346</v>
      </c>
      <c r="AI50" s="43">
        <v>276047.81</v>
      </c>
      <c r="AJ50" s="52">
        <v>20</v>
      </c>
      <c r="AK50" s="32">
        <v>2.1751E-2</v>
      </c>
      <c r="AL50" s="32">
        <v>2.2175E-2</v>
      </c>
      <c r="AM50" s="32">
        <v>6.7400000000000003E-3</v>
      </c>
      <c r="AN50" s="48">
        <v>278.43</v>
      </c>
      <c r="AO50" s="32">
        <v>0.10294499999999999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U15" sqref="U1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13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518487.03999999998</v>
      </c>
      <c r="D6" s="52">
        <v>4</v>
      </c>
      <c r="E6" s="43">
        <v>129621.75999999999</v>
      </c>
      <c r="F6" s="43">
        <v>136993.51999999999</v>
      </c>
      <c r="G6" s="43">
        <v>72756.009999999995</v>
      </c>
      <c r="H6" s="43">
        <v>297.41000000000003</v>
      </c>
      <c r="I6" s="34">
        <v>0.212814</v>
      </c>
      <c r="J6" s="17"/>
      <c r="K6" s="43">
        <v>3908218.43</v>
      </c>
      <c r="L6" s="52">
        <v>53</v>
      </c>
      <c r="M6" s="43">
        <v>73739.97</v>
      </c>
      <c r="N6" s="43">
        <v>67118.75</v>
      </c>
      <c r="O6" s="43">
        <v>57838.17</v>
      </c>
      <c r="P6" s="43">
        <v>552.66</v>
      </c>
      <c r="Q6" s="34">
        <v>0.345945</v>
      </c>
      <c r="R6" s="17"/>
      <c r="S6" s="43">
        <v>538470.91</v>
      </c>
      <c r="T6" s="52">
        <v>11</v>
      </c>
      <c r="U6" s="43">
        <v>48951.9</v>
      </c>
      <c r="V6" s="43">
        <v>32899.160000000003</v>
      </c>
      <c r="W6" s="43">
        <v>42897.51</v>
      </c>
      <c r="X6" s="43">
        <v>432.14</v>
      </c>
      <c r="Y6" s="34">
        <v>0.318079</v>
      </c>
      <c r="Z6" s="17"/>
      <c r="AA6" s="43">
        <v>3049357.57</v>
      </c>
      <c r="AB6" s="52">
        <v>51</v>
      </c>
      <c r="AC6" s="43">
        <v>59791.32</v>
      </c>
      <c r="AD6" s="43">
        <v>48000</v>
      </c>
      <c r="AE6" s="43">
        <v>55831.72</v>
      </c>
      <c r="AF6" s="43">
        <v>567.63</v>
      </c>
      <c r="AG6" s="34">
        <v>0.38370500000000002</v>
      </c>
      <c r="AH6" s="17"/>
      <c r="AI6" s="43">
        <v>1323407.76</v>
      </c>
      <c r="AJ6" s="52">
        <v>27</v>
      </c>
      <c r="AK6" s="43">
        <v>49015.1</v>
      </c>
      <c r="AL6" s="43">
        <v>45303.03</v>
      </c>
      <c r="AM6" s="43">
        <v>33808.160000000003</v>
      </c>
      <c r="AN6" s="43">
        <v>728.39</v>
      </c>
      <c r="AO6" s="34">
        <v>0.40726499999999999</v>
      </c>
      <c r="AP6" s="9"/>
      <c r="AQ6" s="18"/>
      <c r="AR6" s="19"/>
      <c r="AS6" s="20"/>
    </row>
    <row r="7" spans="1:45" s="8" customFormat="1" x14ac:dyDescent="0.2">
      <c r="A7" s="7"/>
      <c r="B7" s="8" t="s">
        <v>74</v>
      </c>
      <c r="C7" s="43">
        <v>0</v>
      </c>
      <c r="D7" s="52">
        <v>0</v>
      </c>
      <c r="E7" s="43">
        <v>0</v>
      </c>
      <c r="F7" s="43">
        <v>0</v>
      </c>
      <c r="G7" s="43">
        <v>0</v>
      </c>
      <c r="H7" s="43">
        <v>0</v>
      </c>
      <c r="I7" s="34">
        <v>0</v>
      </c>
      <c r="J7" s="17"/>
      <c r="K7" s="43">
        <v>98626.19</v>
      </c>
      <c r="L7" s="52">
        <v>2</v>
      </c>
      <c r="M7" s="43">
        <v>49313.09</v>
      </c>
      <c r="N7" s="43">
        <v>49313.09</v>
      </c>
      <c r="O7" s="43">
        <v>18130.87</v>
      </c>
      <c r="P7" s="43">
        <v>0</v>
      </c>
      <c r="Q7" s="34">
        <v>0</v>
      </c>
      <c r="R7" s="17"/>
      <c r="S7" s="43">
        <v>301615.21999999997</v>
      </c>
      <c r="T7" s="52">
        <v>10</v>
      </c>
      <c r="U7" s="43">
        <v>30161.52</v>
      </c>
      <c r="V7" s="43">
        <v>28879.26</v>
      </c>
      <c r="W7" s="43">
        <v>19880.57</v>
      </c>
      <c r="X7" s="43">
        <v>0</v>
      </c>
      <c r="Y7" s="34">
        <v>0</v>
      </c>
      <c r="Z7" s="17"/>
      <c r="AA7" s="43">
        <v>43400</v>
      </c>
      <c r="AB7" s="52">
        <v>3</v>
      </c>
      <c r="AC7" s="43">
        <v>14466.66</v>
      </c>
      <c r="AD7" s="43">
        <v>8400</v>
      </c>
      <c r="AE7" s="43">
        <v>12100.13</v>
      </c>
      <c r="AF7" s="43">
        <v>0</v>
      </c>
      <c r="AG7" s="34">
        <v>0</v>
      </c>
      <c r="AH7" s="17"/>
      <c r="AI7" s="43">
        <v>251539.76</v>
      </c>
      <c r="AJ7" s="52">
        <v>11</v>
      </c>
      <c r="AK7" s="43">
        <v>22867.25</v>
      </c>
      <c r="AL7" s="43">
        <v>19666.14</v>
      </c>
      <c r="AM7" s="43">
        <v>17773.12</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47737.39</v>
      </c>
      <c r="L8" s="52">
        <v>1</v>
      </c>
      <c r="M8" s="43">
        <v>47737.39</v>
      </c>
      <c r="N8" s="43">
        <v>47737.39</v>
      </c>
      <c r="O8" s="43">
        <v>0</v>
      </c>
      <c r="P8" s="43">
        <v>0</v>
      </c>
      <c r="Q8" s="34">
        <v>0</v>
      </c>
      <c r="R8" s="17"/>
      <c r="S8" s="43">
        <v>240089.16</v>
      </c>
      <c r="T8" s="52">
        <v>16</v>
      </c>
      <c r="U8" s="43">
        <v>15005.57</v>
      </c>
      <c r="V8" s="43">
        <v>12078.96</v>
      </c>
      <c r="W8" s="43">
        <v>9183.81</v>
      </c>
      <c r="X8" s="43">
        <v>163.87</v>
      </c>
      <c r="Y8" s="34">
        <v>0.45264700000000002</v>
      </c>
      <c r="Z8" s="17"/>
      <c r="AA8" s="43">
        <v>251307.21</v>
      </c>
      <c r="AB8" s="52">
        <v>5</v>
      </c>
      <c r="AC8" s="43">
        <v>50261.440000000002</v>
      </c>
      <c r="AD8" s="43">
        <v>49609.86</v>
      </c>
      <c r="AE8" s="43">
        <v>8310.2099999999991</v>
      </c>
      <c r="AF8" s="43">
        <v>314.39999999999998</v>
      </c>
      <c r="AG8" s="34">
        <v>0.48072500000000001</v>
      </c>
      <c r="AH8" s="17"/>
      <c r="AI8" s="43">
        <v>19203.439999999999</v>
      </c>
      <c r="AJ8" s="52">
        <v>2</v>
      </c>
      <c r="AK8" s="43">
        <v>9601.7199999999993</v>
      </c>
      <c r="AL8" s="43">
        <v>9601.7199999999993</v>
      </c>
      <c r="AM8" s="43">
        <v>10807.37</v>
      </c>
      <c r="AN8" s="43">
        <v>142.83000000000001</v>
      </c>
      <c r="AO8" s="34">
        <v>0.64696299999999995</v>
      </c>
      <c r="AP8" s="9"/>
      <c r="AQ8" s="18"/>
      <c r="AR8" s="19"/>
      <c r="AS8" s="20"/>
    </row>
    <row r="9" spans="1:45" s="8" customFormat="1" x14ac:dyDescent="0.2">
      <c r="A9" s="7"/>
      <c r="B9" s="8" t="s">
        <v>76</v>
      </c>
      <c r="C9" s="43">
        <v>252324.73</v>
      </c>
      <c r="D9" s="52">
        <v>5</v>
      </c>
      <c r="E9" s="43">
        <v>50464.94</v>
      </c>
      <c r="F9" s="43">
        <v>54154.82</v>
      </c>
      <c r="G9" s="43">
        <v>20112.099999999999</v>
      </c>
      <c r="H9" s="44"/>
      <c r="I9" s="35"/>
      <c r="J9" s="17"/>
      <c r="K9" s="43">
        <v>11740687.390000001</v>
      </c>
      <c r="L9" s="52">
        <v>221</v>
      </c>
      <c r="M9" s="43">
        <v>53125.279999999999</v>
      </c>
      <c r="N9" s="43">
        <v>43241.15</v>
      </c>
      <c r="O9" s="43">
        <v>39092.550000000003</v>
      </c>
      <c r="P9" s="44"/>
      <c r="Q9" s="35"/>
      <c r="R9" s="17"/>
      <c r="S9" s="43">
        <v>2014990.37</v>
      </c>
      <c r="T9" s="52">
        <v>40</v>
      </c>
      <c r="U9" s="43">
        <v>50374.75</v>
      </c>
      <c r="V9" s="43">
        <v>41900.68</v>
      </c>
      <c r="W9" s="43">
        <v>36981.449999999997</v>
      </c>
      <c r="X9" s="44"/>
      <c r="Y9" s="35"/>
      <c r="Z9" s="17"/>
      <c r="AA9" s="43">
        <v>4302602.3600000003</v>
      </c>
      <c r="AB9" s="52">
        <v>74</v>
      </c>
      <c r="AC9" s="43">
        <v>58143.27</v>
      </c>
      <c r="AD9" s="43">
        <v>47680.81</v>
      </c>
      <c r="AE9" s="43">
        <v>45099.32</v>
      </c>
      <c r="AF9" s="44"/>
      <c r="AG9" s="35"/>
      <c r="AH9" s="17"/>
      <c r="AI9" s="43">
        <v>557049.32999999996</v>
      </c>
      <c r="AJ9" s="52">
        <v>13</v>
      </c>
      <c r="AK9" s="43">
        <v>42849.94</v>
      </c>
      <c r="AL9" s="43">
        <v>29218.639999999999</v>
      </c>
      <c r="AM9" s="43">
        <v>33935.089999999997</v>
      </c>
      <c r="AN9" s="44"/>
      <c r="AO9" s="35"/>
      <c r="AP9" s="9"/>
      <c r="AQ9" s="18"/>
      <c r="AR9" s="19"/>
      <c r="AS9" s="20"/>
    </row>
    <row r="10" spans="1:45" s="8" customFormat="1" x14ac:dyDescent="0.2">
      <c r="A10" s="7"/>
      <c r="B10" s="8" t="s">
        <v>77</v>
      </c>
      <c r="C10" s="43">
        <v>682138.14</v>
      </c>
      <c r="D10" s="52">
        <v>8</v>
      </c>
      <c r="E10" s="43">
        <v>85267.26</v>
      </c>
      <c r="F10" s="43">
        <v>85786.81</v>
      </c>
      <c r="G10" s="43">
        <v>34968.730000000003</v>
      </c>
      <c r="H10" s="44"/>
      <c r="I10" s="35"/>
      <c r="J10" s="17"/>
      <c r="K10" s="43">
        <v>14853907.699999999</v>
      </c>
      <c r="L10" s="52">
        <v>163</v>
      </c>
      <c r="M10" s="43">
        <v>91128.26</v>
      </c>
      <c r="N10" s="43">
        <v>75796.91</v>
      </c>
      <c r="O10" s="43">
        <v>69856.88</v>
      </c>
      <c r="P10" s="44"/>
      <c r="Q10" s="35"/>
      <c r="R10" s="17"/>
      <c r="S10" s="43">
        <v>836704.84</v>
      </c>
      <c r="T10" s="52">
        <v>13</v>
      </c>
      <c r="U10" s="43">
        <v>64361.91</v>
      </c>
      <c r="V10" s="43">
        <v>54046.52</v>
      </c>
      <c r="W10" s="43">
        <v>43332.83</v>
      </c>
      <c r="X10" s="44"/>
      <c r="Y10" s="35"/>
      <c r="Z10" s="17"/>
      <c r="AA10" s="43">
        <v>7305163.9000000004</v>
      </c>
      <c r="AB10" s="52">
        <v>82</v>
      </c>
      <c r="AC10" s="43">
        <v>89087.360000000001</v>
      </c>
      <c r="AD10" s="43">
        <v>76662.240000000005</v>
      </c>
      <c r="AE10" s="43">
        <v>89974.22</v>
      </c>
      <c r="AF10" s="44"/>
      <c r="AG10" s="35"/>
      <c r="AH10" s="17"/>
      <c r="AI10" s="43">
        <v>2102706.58</v>
      </c>
      <c r="AJ10" s="52">
        <v>36</v>
      </c>
      <c r="AK10" s="43">
        <v>58408.51</v>
      </c>
      <c r="AL10" s="43">
        <v>51036.46</v>
      </c>
      <c r="AM10" s="43">
        <v>41910.160000000003</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174422.09</v>
      </c>
      <c r="AJ11" s="52">
        <v>5</v>
      </c>
      <c r="AK11" s="43">
        <v>34884.410000000003</v>
      </c>
      <c r="AL11" s="43">
        <v>33293.1</v>
      </c>
      <c r="AM11" s="43">
        <v>16678.98</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308195.98</v>
      </c>
      <c r="L12" s="52">
        <v>42</v>
      </c>
      <c r="M12" s="43">
        <v>7337.99</v>
      </c>
      <c r="N12" s="43">
        <v>5262.9</v>
      </c>
      <c r="O12" s="43">
        <v>4331.3500000000004</v>
      </c>
      <c r="P12" s="44"/>
      <c r="Q12" s="35"/>
      <c r="R12" s="17"/>
      <c r="S12" s="43">
        <v>18000</v>
      </c>
      <c r="T12" s="52">
        <v>1</v>
      </c>
      <c r="U12" s="43">
        <v>18000</v>
      </c>
      <c r="V12" s="43">
        <v>18000</v>
      </c>
      <c r="W12" s="43">
        <v>0</v>
      </c>
      <c r="X12" s="44"/>
      <c r="Y12" s="35"/>
      <c r="Z12" s="17"/>
      <c r="AA12" s="43">
        <v>356562.19</v>
      </c>
      <c r="AB12" s="52">
        <v>22</v>
      </c>
      <c r="AC12" s="43">
        <v>16207.37</v>
      </c>
      <c r="AD12" s="43">
        <v>18500</v>
      </c>
      <c r="AE12" s="43">
        <v>10581.54</v>
      </c>
      <c r="AF12" s="44"/>
      <c r="AG12" s="35"/>
      <c r="AH12" s="17"/>
      <c r="AI12" s="43">
        <v>49000</v>
      </c>
      <c r="AJ12" s="52">
        <v>12</v>
      </c>
      <c r="AK12" s="43">
        <v>4083.33</v>
      </c>
      <c r="AL12" s="43">
        <v>3000</v>
      </c>
      <c r="AM12" s="43">
        <v>2140.87</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51574.39</v>
      </c>
      <c r="AB13" s="52">
        <v>7</v>
      </c>
      <c r="AC13" s="43">
        <v>7367.77</v>
      </c>
      <c r="AD13" s="43">
        <v>6000</v>
      </c>
      <c r="AE13" s="43">
        <v>4596.4799999999996</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898464.71</v>
      </c>
      <c r="D15" s="52">
        <v>25</v>
      </c>
      <c r="E15" s="43">
        <v>35938.58</v>
      </c>
      <c r="F15" s="43">
        <v>38397.85</v>
      </c>
      <c r="G15" s="43">
        <v>20740.48</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512201.13</v>
      </c>
      <c r="AJ15" s="52">
        <v>17</v>
      </c>
      <c r="AK15" s="43">
        <v>30129.47</v>
      </c>
      <c r="AL15" s="43">
        <v>29483.39</v>
      </c>
      <c r="AM15" s="43">
        <v>16357.61</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113235.16</v>
      </c>
      <c r="T16" s="52">
        <v>2</v>
      </c>
      <c r="U16" s="43">
        <v>56617.58</v>
      </c>
      <c r="V16" s="43">
        <v>56617.58</v>
      </c>
      <c r="W16" s="43">
        <v>7223.16</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240603.83728675</v>
      </c>
      <c r="D19" s="53">
        <f>D50</f>
        <v>5</v>
      </c>
      <c r="E19" s="45">
        <f t="shared" ref="E19" si="0">C19/D19</f>
        <v>48120.767457349997</v>
      </c>
      <c r="F19" s="44"/>
      <c r="G19" s="44"/>
      <c r="H19" s="44"/>
      <c r="I19" s="35"/>
      <c r="J19" s="21"/>
      <c r="K19" s="45">
        <f>K50*L50*M50*7.85</f>
        <v>1829858.2077478499</v>
      </c>
      <c r="L19" s="53">
        <f>L50</f>
        <v>41</v>
      </c>
      <c r="M19" s="45">
        <f>K19/L19</f>
        <v>44630.687993849999</v>
      </c>
      <c r="N19" s="44"/>
      <c r="O19" s="44"/>
      <c r="P19" s="44"/>
      <c r="Q19" s="35"/>
      <c r="R19" s="21"/>
      <c r="S19" s="45">
        <f>S50*T50*U50*7.85</f>
        <v>1547114.2439800319</v>
      </c>
      <c r="T19" s="53">
        <f>T50</f>
        <v>46</v>
      </c>
      <c r="U19" s="45">
        <f t="shared" ref="U19" si="1">S19/T19</f>
        <v>33632.918347391998</v>
      </c>
      <c r="V19" s="44"/>
      <c r="W19" s="44"/>
      <c r="X19" s="44"/>
      <c r="Y19" s="35"/>
      <c r="Z19" s="21"/>
      <c r="AA19" s="45">
        <f>AA50*AB50*AC50*7.85</f>
        <v>729974.84320196009</v>
      </c>
      <c r="AB19" s="53">
        <f>AB50</f>
        <v>31</v>
      </c>
      <c r="AC19" s="45">
        <f>AA19/AB19</f>
        <v>23547.575587160001</v>
      </c>
      <c r="AD19" s="44"/>
      <c r="AE19" s="44"/>
      <c r="AF19" s="44"/>
      <c r="AG19" s="35"/>
      <c r="AH19" s="21"/>
      <c r="AI19" s="45">
        <f>AI50*AJ50*AK50*7.85</f>
        <v>5336193.2101429505</v>
      </c>
      <c r="AJ19" s="53">
        <f>AJ50</f>
        <v>95</v>
      </c>
      <c r="AK19" s="45">
        <f>AI19/AJ19</f>
        <v>56170.454843610009</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156907.53</v>
      </c>
      <c r="D22" s="52">
        <v>2</v>
      </c>
      <c r="E22" s="43">
        <v>78453.759999999995</v>
      </c>
      <c r="F22" s="43">
        <v>78453.759999999995</v>
      </c>
      <c r="G22" s="43">
        <v>49229.26</v>
      </c>
      <c r="H22" s="43">
        <v>330.82</v>
      </c>
      <c r="I22" s="34">
        <v>0.36423299999999997</v>
      </c>
      <c r="J22" s="17"/>
      <c r="K22" s="43">
        <v>7740028.1100000003</v>
      </c>
      <c r="L22" s="52">
        <v>81</v>
      </c>
      <c r="M22" s="43">
        <v>95555.9</v>
      </c>
      <c r="N22" s="43">
        <v>62018.63</v>
      </c>
      <c r="O22" s="43">
        <v>175399.24</v>
      </c>
      <c r="P22" s="43">
        <v>697.31</v>
      </c>
      <c r="Q22" s="34">
        <v>0.38311200000000001</v>
      </c>
      <c r="R22" s="17"/>
      <c r="S22" s="43">
        <v>390389.23</v>
      </c>
      <c r="T22" s="52">
        <v>7</v>
      </c>
      <c r="U22" s="43">
        <v>55769.89</v>
      </c>
      <c r="V22" s="43">
        <v>49217.99</v>
      </c>
      <c r="W22" s="43">
        <v>36337.97</v>
      </c>
      <c r="X22" s="43">
        <v>0</v>
      </c>
      <c r="Y22" s="34">
        <v>0</v>
      </c>
      <c r="Z22" s="17"/>
      <c r="AA22" s="43">
        <v>4934388.97</v>
      </c>
      <c r="AB22" s="52">
        <v>82</v>
      </c>
      <c r="AC22" s="43">
        <v>60175.47</v>
      </c>
      <c r="AD22" s="43">
        <v>40542.370000000003</v>
      </c>
      <c r="AE22" s="43">
        <v>70662.98</v>
      </c>
      <c r="AF22" s="43">
        <v>460.46</v>
      </c>
      <c r="AG22" s="34">
        <v>0.34741899999999998</v>
      </c>
      <c r="AH22" s="17"/>
      <c r="AI22" s="43">
        <v>2806790.53</v>
      </c>
      <c r="AJ22" s="52">
        <v>50</v>
      </c>
      <c r="AK22" s="43">
        <v>56135.81</v>
      </c>
      <c r="AL22" s="43">
        <v>48356.7</v>
      </c>
      <c r="AM22" s="43">
        <v>35892.61</v>
      </c>
      <c r="AN22" s="43">
        <v>326.73</v>
      </c>
      <c r="AO22" s="34">
        <v>0.18528600000000001</v>
      </c>
      <c r="AP22" s="9"/>
      <c r="AQ22" s="18"/>
      <c r="AR22" s="19"/>
      <c r="AS22" s="20"/>
    </row>
    <row r="23" spans="1:45" s="8" customFormat="1" x14ac:dyDescent="0.2">
      <c r="A23" s="7"/>
      <c r="B23" s="22" t="s">
        <v>105</v>
      </c>
      <c r="C23" s="43">
        <v>113264.11</v>
      </c>
      <c r="D23" s="52">
        <v>1</v>
      </c>
      <c r="E23" s="43">
        <v>113264.11</v>
      </c>
      <c r="F23" s="43">
        <v>113264.11</v>
      </c>
      <c r="G23" s="43">
        <v>0</v>
      </c>
      <c r="H23" s="43">
        <v>358.22</v>
      </c>
      <c r="I23" s="34">
        <v>0.33541500000000002</v>
      </c>
      <c r="J23" s="17"/>
      <c r="K23" s="43">
        <v>6889825.0599999996</v>
      </c>
      <c r="L23" s="52">
        <v>70</v>
      </c>
      <c r="M23" s="43">
        <v>98426.07</v>
      </c>
      <c r="N23" s="43">
        <v>64568.69</v>
      </c>
      <c r="O23" s="43">
        <v>187343.19</v>
      </c>
      <c r="P23" s="43">
        <v>730.69</v>
      </c>
      <c r="Q23" s="34">
        <v>0.40280100000000002</v>
      </c>
      <c r="R23" s="17"/>
      <c r="S23" s="43">
        <v>445238.29</v>
      </c>
      <c r="T23" s="52">
        <v>10</v>
      </c>
      <c r="U23" s="43">
        <v>44523.82</v>
      </c>
      <c r="V23" s="43">
        <v>31741.51</v>
      </c>
      <c r="W23" s="43">
        <v>35933.599999999999</v>
      </c>
      <c r="X23" s="43">
        <v>0</v>
      </c>
      <c r="Y23" s="34">
        <v>0</v>
      </c>
      <c r="Z23" s="17"/>
      <c r="AA23" s="43">
        <v>4585399</v>
      </c>
      <c r="AB23" s="52">
        <v>79</v>
      </c>
      <c r="AC23" s="43">
        <v>58043.02</v>
      </c>
      <c r="AD23" s="43">
        <v>40163.01</v>
      </c>
      <c r="AE23" s="43">
        <v>68553.36</v>
      </c>
      <c r="AF23" s="43">
        <v>465.93</v>
      </c>
      <c r="AG23" s="34">
        <v>0.34593699999999999</v>
      </c>
      <c r="AH23" s="17"/>
      <c r="AI23" s="43">
        <v>1874868.55</v>
      </c>
      <c r="AJ23" s="52">
        <v>33</v>
      </c>
      <c r="AK23" s="43">
        <v>56814.19</v>
      </c>
      <c r="AL23" s="43">
        <v>52119.07</v>
      </c>
      <c r="AM23" s="43">
        <v>39948.74</v>
      </c>
      <c r="AN23" s="43">
        <v>205.7</v>
      </c>
      <c r="AO23" s="34">
        <v>0.11489099999999999</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304631.96999999997</v>
      </c>
      <c r="D49" s="52">
        <v>8</v>
      </c>
      <c r="E49" s="28"/>
      <c r="F49" s="28"/>
      <c r="G49" s="28"/>
      <c r="H49" s="28"/>
      <c r="I49" s="28"/>
      <c r="K49" s="43">
        <v>257900.92</v>
      </c>
      <c r="L49" s="52">
        <v>85</v>
      </c>
      <c r="M49" s="50"/>
      <c r="N49" s="28"/>
      <c r="O49" s="28"/>
      <c r="P49" s="28"/>
      <c r="Q49" s="28"/>
      <c r="S49" s="43">
        <v>189145.12</v>
      </c>
      <c r="T49" s="52">
        <v>89</v>
      </c>
      <c r="U49" s="29"/>
      <c r="V49" s="29"/>
      <c r="W49" s="29"/>
      <c r="X49" s="29"/>
      <c r="Y49" s="29"/>
      <c r="AA49" s="43">
        <v>193703.9</v>
      </c>
      <c r="AB49" s="52">
        <v>46</v>
      </c>
      <c r="AC49" s="49"/>
      <c r="AD49" s="28"/>
      <c r="AE49" s="28"/>
      <c r="AF49" s="29"/>
      <c r="AG49" s="29"/>
      <c r="AI49" s="43">
        <v>208769.45</v>
      </c>
      <c r="AJ49" s="52">
        <v>222</v>
      </c>
      <c r="AK49" s="28"/>
      <c r="AL49" s="28"/>
      <c r="AM49" s="28"/>
      <c r="AN49" s="29"/>
      <c r="AO49" s="29"/>
      <c r="AP49" s="9"/>
      <c r="AQ49" s="30"/>
      <c r="AR49" s="20"/>
      <c r="AS49" s="31"/>
    </row>
    <row r="50" spans="1:45" s="8" customFormat="1" ht="12.75" x14ac:dyDescent="0.2">
      <c r="A50" s="7"/>
      <c r="B50" s="8" t="s">
        <v>63</v>
      </c>
      <c r="C50" s="43">
        <v>291213.02</v>
      </c>
      <c r="D50" s="52">
        <v>5</v>
      </c>
      <c r="E50" s="32">
        <v>2.1049999999999999E-2</v>
      </c>
      <c r="F50" s="32">
        <v>2.5999999999999999E-2</v>
      </c>
      <c r="G50" s="32">
        <v>1.2074E-2</v>
      </c>
      <c r="H50" s="48">
        <v>336.5</v>
      </c>
      <c r="I50" s="32">
        <v>0.18740799999999999</v>
      </c>
      <c r="K50" s="43">
        <v>282857.61</v>
      </c>
      <c r="L50" s="52">
        <v>41</v>
      </c>
      <c r="M50" s="32">
        <v>2.01E-2</v>
      </c>
      <c r="N50" s="32">
        <v>2.1250000000000002E-2</v>
      </c>
      <c r="O50" s="32">
        <v>7.1980000000000004E-3</v>
      </c>
      <c r="P50" s="48">
        <v>149.91</v>
      </c>
      <c r="Q50" s="32">
        <v>9.0582999999999997E-2</v>
      </c>
      <c r="S50" s="43">
        <v>190725.08</v>
      </c>
      <c r="T50" s="52">
        <v>46</v>
      </c>
      <c r="U50" s="32">
        <v>2.2464000000000001E-2</v>
      </c>
      <c r="V50" s="32">
        <v>2.1250000000000002E-2</v>
      </c>
      <c r="W50" s="32">
        <v>9.0740000000000005E-3</v>
      </c>
      <c r="X50" s="48">
        <v>305.11</v>
      </c>
      <c r="Y50" s="32">
        <v>0.20349300000000001</v>
      </c>
      <c r="AA50" s="47">
        <v>188576.8</v>
      </c>
      <c r="AB50" s="55">
        <v>31</v>
      </c>
      <c r="AC50" s="38">
        <v>1.5907000000000001E-2</v>
      </c>
      <c r="AD50" s="32">
        <v>1.2500000000000001E-2</v>
      </c>
      <c r="AE50" s="32">
        <v>1.1896E-2</v>
      </c>
      <c r="AF50" s="48">
        <v>191.18</v>
      </c>
      <c r="AG50" s="32">
        <v>0.14466499999999999</v>
      </c>
      <c r="AI50" s="43">
        <v>222641.4</v>
      </c>
      <c r="AJ50" s="52">
        <v>95</v>
      </c>
      <c r="AK50" s="32">
        <v>3.2139000000000001E-2</v>
      </c>
      <c r="AL50" s="32">
        <v>0.03</v>
      </c>
      <c r="AM50" s="32">
        <v>1.3129999999999999E-2</v>
      </c>
      <c r="AN50" s="48">
        <v>452.64</v>
      </c>
      <c r="AO50" s="32">
        <v>0.226524</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U16" sqref="U16"/>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14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14784798.810000001</v>
      </c>
      <c r="D6" s="52">
        <v>160</v>
      </c>
      <c r="E6" s="43">
        <v>92404.99</v>
      </c>
      <c r="F6" s="43">
        <v>78200</v>
      </c>
      <c r="G6" s="43">
        <v>62421.99</v>
      </c>
      <c r="H6" s="43">
        <v>262.76</v>
      </c>
      <c r="I6" s="34">
        <v>0.26541700000000001</v>
      </c>
      <c r="J6" s="17"/>
      <c r="K6" s="43">
        <v>694960970.39999998</v>
      </c>
      <c r="L6" s="52">
        <v>4523</v>
      </c>
      <c r="M6" s="43">
        <v>153650.44</v>
      </c>
      <c r="N6" s="43">
        <v>131470.5</v>
      </c>
      <c r="O6" s="43">
        <v>117600.85</v>
      </c>
      <c r="P6" s="43">
        <v>738.56</v>
      </c>
      <c r="Q6" s="34">
        <v>0.50231899999999996</v>
      </c>
      <c r="R6" s="17"/>
      <c r="S6" s="43">
        <v>34608647.530000001</v>
      </c>
      <c r="T6" s="52">
        <v>355</v>
      </c>
      <c r="U6" s="43">
        <v>97489.14</v>
      </c>
      <c r="V6" s="43">
        <v>78128.5</v>
      </c>
      <c r="W6" s="43">
        <v>73781.42</v>
      </c>
      <c r="X6" s="43">
        <v>538.87</v>
      </c>
      <c r="Y6" s="34">
        <v>0.42716799999999999</v>
      </c>
      <c r="Z6" s="17"/>
      <c r="AA6" s="43">
        <v>499442850.76999998</v>
      </c>
      <c r="AB6" s="52">
        <v>3774</v>
      </c>
      <c r="AC6" s="43">
        <v>132337.79</v>
      </c>
      <c r="AD6" s="43">
        <v>110388.08</v>
      </c>
      <c r="AE6" s="43">
        <v>106317.87</v>
      </c>
      <c r="AF6" s="43">
        <v>705.72</v>
      </c>
      <c r="AG6" s="34">
        <v>0.48872900000000002</v>
      </c>
      <c r="AH6" s="17"/>
      <c r="AI6" s="43">
        <v>145224628.34</v>
      </c>
      <c r="AJ6" s="52">
        <v>1588</v>
      </c>
      <c r="AK6" s="43">
        <v>91451.27</v>
      </c>
      <c r="AL6" s="43">
        <v>80952.070000000007</v>
      </c>
      <c r="AM6" s="43">
        <v>58958.77</v>
      </c>
      <c r="AN6" s="43">
        <v>735.91</v>
      </c>
      <c r="AO6" s="34">
        <v>0.47960199999999997</v>
      </c>
      <c r="AP6" s="9"/>
      <c r="AQ6" s="18"/>
      <c r="AR6" s="19"/>
      <c r="AS6" s="20"/>
    </row>
    <row r="7" spans="1:45" s="8" customFormat="1" x14ac:dyDescent="0.2">
      <c r="A7" s="7"/>
      <c r="B7" s="8" t="s">
        <v>74</v>
      </c>
      <c r="C7" s="43">
        <v>1143208.02</v>
      </c>
      <c r="D7" s="52">
        <v>15</v>
      </c>
      <c r="E7" s="43">
        <v>76213.86</v>
      </c>
      <c r="F7" s="43">
        <v>74470.41</v>
      </c>
      <c r="G7" s="43">
        <v>44596.28</v>
      </c>
      <c r="H7" s="43">
        <v>205.63</v>
      </c>
      <c r="I7" s="34">
        <v>0.34923300000000002</v>
      </c>
      <c r="J7" s="17"/>
      <c r="K7" s="43">
        <v>25697256.670000002</v>
      </c>
      <c r="L7" s="52">
        <v>440</v>
      </c>
      <c r="M7" s="43">
        <v>58402.85</v>
      </c>
      <c r="N7" s="43">
        <v>49495.63</v>
      </c>
      <c r="O7" s="43">
        <v>45808.69</v>
      </c>
      <c r="P7" s="43">
        <v>0</v>
      </c>
      <c r="Q7" s="34">
        <v>0</v>
      </c>
      <c r="R7" s="17"/>
      <c r="S7" s="43">
        <v>31394456.98</v>
      </c>
      <c r="T7" s="52">
        <v>545</v>
      </c>
      <c r="U7" s="43">
        <v>57604.5</v>
      </c>
      <c r="V7" s="43">
        <v>39236.83</v>
      </c>
      <c r="W7" s="43">
        <v>57718.76</v>
      </c>
      <c r="X7" s="43">
        <v>0</v>
      </c>
      <c r="Y7" s="34">
        <v>0</v>
      </c>
      <c r="Z7" s="17"/>
      <c r="AA7" s="43">
        <v>54109180.359999999</v>
      </c>
      <c r="AB7" s="52">
        <v>932</v>
      </c>
      <c r="AC7" s="43">
        <v>58057.06</v>
      </c>
      <c r="AD7" s="43">
        <v>46100</v>
      </c>
      <c r="AE7" s="43">
        <v>48162.11</v>
      </c>
      <c r="AF7" s="43">
        <v>0</v>
      </c>
      <c r="AG7" s="34">
        <v>0</v>
      </c>
      <c r="AH7" s="17"/>
      <c r="AI7" s="43">
        <v>44847042.939999998</v>
      </c>
      <c r="AJ7" s="52">
        <v>1353</v>
      </c>
      <c r="AK7" s="43">
        <v>33146.370000000003</v>
      </c>
      <c r="AL7" s="43">
        <v>24580.86</v>
      </c>
      <c r="AM7" s="43">
        <v>30516.61</v>
      </c>
      <c r="AN7" s="43">
        <v>0</v>
      </c>
      <c r="AO7" s="34">
        <v>0</v>
      </c>
      <c r="AP7" s="9"/>
      <c r="AQ7" s="18"/>
      <c r="AR7" s="19"/>
      <c r="AS7" s="20"/>
    </row>
    <row r="8" spans="1:45" s="8" customFormat="1" x14ac:dyDescent="0.2">
      <c r="A8" s="7"/>
      <c r="B8" s="8" t="s">
        <v>75</v>
      </c>
      <c r="C8" s="43">
        <v>461000</v>
      </c>
      <c r="D8" s="52">
        <v>15</v>
      </c>
      <c r="E8" s="43">
        <v>30733.33</v>
      </c>
      <c r="F8" s="43">
        <v>22200</v>
      </c>
      <c r="G8" s="43">
        <v>24218.6</v>
      </c>
      <c r="H8" s="43">
        <v>266.2</v>
      </c>
      <c r="I8" s="34">
        <v>0.68406699999999998</v>
      </c>
      <c r="J8" s="17"/>
      <c r="K8" s="43">
        <v>29020231.359999999</v>
      </c>
      <c r="L8" s="52">
        <v>408</v>
      </c>
      <c r="M8" s="43">
        <v>71128.009999999995</v>
      </c>
      <c r="N8" s="43">
        <v>49742.25</v>
      </c>
      <c r="O8" s="43">
        <v>65678.55</v>
      </c>
      <c r="P8" s="43">
        <v>169.76</v>
      </c>
      <c r="Q8" s="34">
        <v>0.67101299999999997</v>
      </c>
      <c r="R8" s="17"/>
      <c r="S8" s="43">
        <v>6599136.4400000004</v>
      </c>
      <c r="T8" s="52">
        <v>245</v>
      </c>
      <c r="U8" s="43">
        <v>26935.25</v>
      </c>
      <c r="V8" s="43">
        <v>19311.12</v>
      </c>
      <c r="W8" s="43">
        <v>25766.639999999999</v>
      </c>
      <c r="X8" s="43">
        <v>86.65</v>
      </c>
      <c r="Y8" s="34">
        <v>0.44403599999999999</v>
      </c>
      <c r="Z8" s="17"/>
      <c r="AA8" s="43">
        <v>8082587.25</v>
      </c>
      <c r="AB8" s="52">
        <v>260</v>
      </c>
      <c r="AC8" s="43">
        <v>31086.87</v>
      </c>
      <c r="AD8" s="43">
        <v>21839.599999999999</v>
      </c>
      <c r="AE8" s="43">
        <v>31786.26</v>
      </c>
      <c r="AF8" s="43">
        <v>151.32</v>
      </c>
      <c r="AG8" s="34">
        <v>0.47054600000000002</v>
      </c>
      <c r="AH8" s="17"/>
      <c r="AI8" s="43">
        <v>2441237.71</v>
      </c>
      <c r="AJ8" s="52">
        <v>148</v>
      </c>
      <c r="AK8" s="43">
        <v>16494.84</v>
      </c>
      <c r="AL8" s="43">
        <v>10751.89</v>
      </c>
      <c r="AM8" s="43">
        <v>24778.75</v>
      </c>
      <c r="AN8" s="43">
        <v>184.78</v>
      </c>
      <c r="AO8" s="34">
        <v>0.41626299999999999</v>
      </c>
      <c r="AP8" s="9"/>
      <c r="AQ8" s="18"/>
      <c r="AR8" s="19"/>
      <c r="AS8" s="20"/>
    </row>
    <row r="9" spans="1:45" s="8" customFormat="1" x14ac:dyDescent="0.2">
      <c r="A9" s="7"/>
      <c r="B9" s="8" t="s">
        <v>76</v>
      </c>
      <c r="C9" s="43">
        <v>13541092.029999999</v>
      </c>
      <c r="D9" s="52">
        <v>241</v>
      </c>
      <c r="E9" s="43">
        <v>56187.1</v>
      </c>
      <c r="F9" s="43">
        <v>43397.65</v>
      </c>
      <c r="G9" s="43">
        <v>58015.68</v>
      </c>
      <c r="H9" s="44"/>
      <c r="I9" s="35"/>
      <c r="J9" s="17"/>
      <c r="K9" s="43">
        <v>2135381650</v>
      </c>
      <c r="L9" s="52">
        <v>32042</v>
      </c>
      <c r="M9" s="43">
        <v>66643.199999999997</v>
      </c>
      <c r="N9" s="43">
        <v>49591.83</v>
      </c>
      <c r="O9" s="43">
        <v>61976.18</v>
      </c>
      <c r="P9" s="44"/>
      <c r="Q9" s="35"/>
      <c r="R9" s="17"/>
      <c r="S9" s="43">
        <v>270202841.30000001</v>
      </c>
      <c r="T9" s="52">
        <v>3650</v>
      </c>
      <c r="U9" s="43">
        <v>74028.17</v>
      </c>
      <c r="V9" s="43">
        <v>53890.97</v>
      </c>
      <c r="W9" s="43">
        <v>69563.08</v>
      </c>
      <c r="X9" s="44"/>
      <c r="Y9" s="35"/>
      <c r="Z9" s="17"/>
      <c r="AA9" s="43">
        <v>597402768.51999998</v>
      </c>
      <c r="AB9" s="52">
        <v>8387</v>
      </c>
      <c r="AC9" s="43">
        <v>71229.61</v>
      </c>
      <c r="AD9" s="43">
        <v>52721.42</v>
      </c>
      <c r="AE9" s="43">
        <v>61853.14</v>
      </c>
      <c r="AF9" s="44"/>
      <c r="AG9" s="35"/>
      <c r="AH9" s="17"/>
      <c r="AI9" s="43">
        <v>131867999.53</v>
      </c>
      <c r="AJ9" s="52">
        <v>1754</v>
      </c>
      <c r="AK9" s="43">
        <v>75181.289999999994</v>
      </c>
      <c r="AL9" s="43">
        <v>49854.13</v>
      </c>
      <c r="AM9" s="43">
        <v>75225.820000000007</v>
      </c>
      <c r="AN9" s="44"/>
      <c r="AO9" s="35"/>
      <c r="AP9" s="9"/>
      <c r="AQ9" s="18"/>
      <c r="AR9" s="19"/>
      <c r="AS9" s="20"/>
    </row>
    <row r="10" spans="1:45" s="8" customFormat="1" x14ac:dyDescent="0.2">
      <c r="A10" s="7"/>
      <c r="B10" s="8" t="s">
        <v>77</v>
      </c>
      <c r="C10" s="43">
        <v>56401048.75</v>
      </c>
      <c r="D10" s="52">
        <v>438</v>
      </c>
      <c r="E10" s="43">
        <v>128769.51</v>
      </c>
      <c r="F10" s="43">
        <v>105787.47</v>
      </c>
      <c r="G10" s="43">
        <v>101489.26</v>
      </c>
      <c r="H10" s="44"/>
      <c r="I10" s="35"/>
      <c r="J10" s="17"/>
      <c r="K10" s="43">
        <v>1961619686.5</v>
      </c>
      <c r="L10" s="52">
        <v>17589</v>
      </c>
      <c r="M10" s="43">
        <v>111525.36</v>
      </c>
      <c r="N10" s="43">
        <v>97015.79</v>
      </c>
      <c r="O10" s="43">
        <v>91097.89</v>
      </c>
      <c r="P10" s="44"/>
      <c r="Q10" s="35"/>
      <c r="R10" s="17"/>
      <c r="S10" s="43">
        <v>58745210.799999997</v>
      </c>
      <c r="T10" s="52">
        <v>580</v>
      </c>
      <c r="U10" s="43">
        <v>101284.84</v>
      </c>
      <c r="V10" s="43">
        <v>73671.399999999994</v>
      </c>
      <c r="W10" s="43">
        <v>151224.54</v>
      </c>
      <c r="X10" s="44"/>
      <c r="Y10" s="35"/>
      <c r="Z10" s="17"/>
      <c r="AA10" s="43">
        <v>954574301.71000004</v>
      </c>
      <c r="AB10" s="52">
        <v>7868</v>
      </c>
      <c r="AC10" s="43">
        <v>121323.62</v>
      </c>
      <c r="AD10" s="43">
        <v>103099.07</v>
      </c>
      <c r="AE10" s="43">
        <v>102377.64</v>
      </c>
      <c r="AF10" s="44"/>
      <c r="AG10" s="35"/>
      <c r="AH10" s="17"/>
      <c r="AI10" s="43">
        <v>332951548.79000002</v>
      </c>
      <c r="AJ10" s="52">
        <v>3800</v>
      </c>
      <c r="AK10" s="43">
        <v>87618.82</v>
      </c>
      <c r="AL10" s="43">
        <v>73359.289999999994</v>
      </c>
      <c r="AM10" s="43">
        <v>78135.399999999994</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782237.91</v>
      </c>
      <c r="T11" s="52">
        <v>5</v>
      </c>
      <c r="U11" s="43">
        <v>156447.57999999999</v>
      </c>
      <c r="V11" s="43">
        <v>115480.21</v>
      </c>
      <c r="W11" s="43">
        <v>78857.14</v>
      </c>
      <c r="X11" s="44"/>
      <c r="Y11" s="35"/>
      <c r="Z11" s="17"/>
      <c r="AA11" s="43">
        <v>0</v>
      </c>
      <c r="AB11" s="52">
        <v>0</v>
      </c>
      <c r="AC11" s="43">
        <v>0</v>
      </c>
      <c r="AD11" s="43">
        <v>0</v>
      </c>
      <c r="AE11" s="43">
        <v>0</v>
      </c>
      <c r="AF11" s="44"/>
      <c r="AG11" s="35"/>
      <c r="AH11" s="17"/>
      <c r="AI11" s="43">
        <v>6997373.7199999997</v>
      </c>
      <c r="AJ11" s="52">
        <v>82</v>
      </c>
      <c r="AK11" s="43">
        <v>85333.82</v>
      </c>
      <c r="AL11" s="43">
        <v>75430.789999999994</v>
      </c>
      <c r="AM11" s="43">
        <v>57090.11</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34774747.659999996</v>
      </c>
      <c r="L12" s="52">
        <v>4532</v>
      </c>
      <c r="M12" s="43">
        <v>7673.15</v>
      </c>
      <c r="N12" s="43">
        <v>5767.26</v>
      </c>
      <c r="O12" s="43">
        <v>5062.95</v>
      </c>
      <c r="P12" s="44"/>
      <c r="Q12" s="35"/>
      <c r="R12" s="17"/>
      <c r="S12" s="43">
        <v>88997.9</v>
      </c>
      <c r="T12" s="52">
        <v>18</v>
      </c>
      <c r="U12" s="43">
        <v>4944.32</v>
      </c>
      <c r="V12" s="43">
        <v>3500</v>
      </c>
      <c r="W12" s="43">
        <v>3621.1</v>
      </c>
      <c r="X12" s="44"/>
      <c r="Y12" s="35"/>
      <c r="Z12" s="17"/>
      <c r="AA12" s="43">
        <v>43592078.859999999</v>
      </c>
      <c r="AB12" s="52">
        <v>2426</v>
      </c>
      <c r="AC12" s="43">
        <v>17968.7</v>
      </c>
      <c r="AD12" s="43">
        <v>18500</v>
      </c>
      <c r="AE12" s="43">
        <v>10066.379999999999</v>
      </c>
      <c r="AF12" s="44"/>
      <c r="AG12" s="35"/>
      <c r="AH12" s="17"/>
      <c r="AI12" s="43">
        <v>3403522.48</v>
      </c>
      <c r="AJ12" s="52">
        <v>1077</v>
      </c>
      <c r="AK12" s="43">
        <v>3160.18</v>
      </c>
      <c r="AL12" s="43">
        <v>3000</v>
      </c>
      <c r="AM12" s="43">
        <v>959.84</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122532.68</v>
      </c>
      <c r="T13" s="52">
        <v>28</v>
      </c>
      <c r="U13" s="43">
        <v>4376.16</v>
      </c>
      <c r="V13" s="43">
        <v>3757.29</v>
      </c>
      <c r="W13" s="43">
        <v>2682.05</v>
      </c>
      <c r="X13" s="44"/>
      <c r="Y13" s="35"/>
      <c r="Z13" s="17"/>
      <c r="AA13" s="43">
        <v>3977222.6</v>
      </c>
      <c r="AB13" s="52">
        <v>381</v>
      </c>
      <c r="AC13" s="43">
        <v>10438.9</v>
      </c>
      <c r="AD13" s="43">
        <v>6000</v>
      </c>
      <c r="AE13" s="43">
        <v>18773.79</v>
      </c>
      <c r="AF13" s="44"/>
      <c r="AG13" s="35"/>
      <c r="AH13" s="17"/>
      <c r="AI13" s="43">
        <v>967301.42</v>
      </c>
      <c r="AJ13" s="52">
        <v>167</v>
      </c>
      <c r="AK13" s="43">
        <v>5792.22</v>
      </c>
      <c r="AL13" s="43">
        <v>4130</v>
      </c>
      <c r="AM13" s="43">
        <v>6037.5</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57537604.420000002</v>
      </c>
      <c r="AJ15" s="52">
        <v>1064</v>
      </c>
      <c r="AK15" s="43">
        <v>54076.69</v>
      </c>
      <c r="AL15" s="43">
        <v>37218.019999999997</v>
      </c>
      <c r="AM15" s="43">
        <v>59190.27</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40663722.130000003</v>
      </c>
      <c r="T16" s="52">
        <v>428</v>
      </c>
      <c r="U16" s="43">
        <v>95008.69</v>
      </c>
      <c r="V16" s="43">
        <v>88190.720000000001</v>
      </c>
      <c r="W16" s="43">
        <v>49132.05</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5810</v>
      </c>
      <c r="AJ17" s="52">
        <v>2</v>
      </c>
      <c r="AK17" s="43">
        <v>2905</v>
      </c>
      <c r="AL17" s="43">
        <v>2905</v>
      </c>
      <c r="AM17" s="43">
        <v>2057.6799999999998</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10917900</v>
      </c>
      <c r="AB18" s="53">
        <v>210</v>
      </c>
      <c r="AC18" s="45">
        <v>51990</v>
      </c>
      <c r="AD18" s="45">
        <v>40000</v>
      </c>
      <c r="AE18" s="45">
        <v>43787.83</v>
      </c>
      <c r="AF18" s="44"/>
      <c r="AG18" s="35"/>
      <c r="AH18" s="21"/>
      <c r="AI18" s="45">
        <v>1410452.96</v>
      </c>
      <c r="AJ18" s="53">
        <v>13</v>
      </c>
      <c r="AK18" s="45">
        <v>108496.38</v>
      </c>
      <c r="AL18" s="45">
        <v>87883.68</v>
      </c>
      <c r="AM18" s="45">
        <v>63885.03</v>
      </c>
      <c r="AN18" s="44"/>
      <c r="AO18" s="35"/>
      <c r="AP18" s="9"/>
      <c r="AQ18" s="18"/>
      <c r="AR18" s="19"/>
      <c r="AS18" s="20"/>
    </row>
    <row r="19" spans="1:45" s="8" customFormat="1" x14ac:dyDescent="0.2">
      <c r="A19" s="7"/>
      <c r="B19" s="8" t="s">
        <v>86</v>
      </c>
      <c r="C19" s="45">
        <f>C50*D50*E50*7.85</f>
        <v>4941128.1171593592</v>
      </c>
      <c r="D19" s="53">
        <f>D50</f>
        <v>80</v>
      </c>
      <c r="E19" s="45">
        <f t="shared" ref="E19" si="0">C19/D19</f>
        <v>61764.101464491992</v>
      </c>
      <c r="F19" s="44"/>
      <c r="G19" s="44"/>
      <c r="H19" s="44"/>
      <c r="I19" s="35"/>
      <c r="J19" s="21"/>
      <c r="K19" s="45">
        <f>K50*L50*M50*7.85</f>
        <v>73527753.184712663</v>
      </c>
      <c r="L19" s="53">
        <f>L50</f>
        <v>2062</v>
      </c>
      <c r="M19" s="45">
        <f>K19/L19</f>
        <v>35658.464202091498</v>
      </c>
      <c r="N19" s="44"/>
      <c r="O19" s="44"/>
      <c r="P19" s="44"/>
      <c r="Q19" s="35"/>
      <c r="R19" s="21"/>
      <c r="S19" s="45">
        <f>S50*T50*U50*7.85</f>
        <v>30693360.78732897</v>
      </c>
      <c r="T19" s="53">
        <f>T50</f>
        <v>1074</v>
      </c>
      <c r="U19" s="45">
        <f t="shared" ref="U19" si="1">S19/T19</f>
        <v>28578.548219114498</v>
      </c>
      <c r="V19" s="44"/>
      <c r="W19" s="44"/>
      <c r="X19" s="44"/>
      <c r="Y19" s="35"/>
      <c r="Z19" s="21"/>
      <c r="AA19" s="45">
        <f>AA50*AB50*AC50*7.85</f>
        <v>74322169.500587568</v>
      </c>
      <c r="AB19" s="53">
        <f>AB50</f>
        <v>2242</v>
      </c>
      <c r="AC19" s="45">
        <f>AA19/AB19</f>
        <v>33149.941793304002</v>
      </c>
      <c r="AD19" s="44"/>
      <c r="AE19" s="44"/>
      <c r="AF19" s="44"/>
      <c r="AG19" s="35"/>
      <c r="AH19" s="21"/>
      <c r="AI19" s="45">
        <f>AI50*AJ50*AK50*7.85</f>
        <v>161281591.93609536</v>
      </c>
      <c r="AJ19" s="53">
        <f>AJ50</f>
        <v>4912</v>
      </c>
      <c r="AK19" s="45">
        <f>AI19/AJ19</f>
        <v>32834.200312722998</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6773508.7400000002</v>
      </c>
      <c r="D22" s="52">
        <v>46</v>
      </c>
      <c r="E22" s="43">
        <v>142445.37</v>
      </c>
      <c r="F22" s="43">
        <v>103751.8</v>
      </c>
      <c r="G22" s="43">
        <v>107414.06</v>
      </c>
      <c r="H22" s="43">
        <v>629.38</v>
      </c>
      <c r="I22" s="34">
        <v>0.52419499999999997</v>
      </c>
      <c r="J22" s="17"/>
      <c r="K22" s="43">
        <v>1090825309</v>
      </c>
      <c r="L22" s="52">
        <v>6962</v>
      </c>
      <c r="M22" s="43">
        <v>156682.75</v>
      </c>
      <c r="N22" s="43">
        <v>134685.4</v>
      </c>
      <c r="O22" s="43">
        <v>125236.64</v>
      </c>
      <c r="P22" s="43">
        <v>752.18</v>
      </c>
      <c r="Q22" s="34">
        <v>0.50806899999999999</v>
      </c>
      <c r="R22" s="17"/>
      <c r="S22" s="43">
        <v>38948698.479999997</v>
      </c>
      <c r="T22" s="52">
        <v>416</v>
      </c>
      <c r="U22" s="43">
        <v>93626.67</v>
      </c>
      <c r="V22" s="43">
        <v>73501.7</v>
      </c>
      <c r="W22" s="43">
        <v>72304.86</v>
      </c>
      <c r="X22" s="43">
        <v>0</v>
      </c>
      <c r="Y22" s="34">
        <v>0</v>
      </c>
      <c r="Z22" s="17"/>
      <c r="AA22" s="43">
        <v>656718857.78999996</v>
      </c>
      <c r="AB22" s="52">
        <v>5177</v>
      </c>
      <c r="AC22" s="43">
        <v>126853.16</v>
      </c>
      <c r="AD22" s="43">
        <v>102700</v>
      </c>
      <c r="AE22" s="43">
        <v>106682.74</v>
      </c>
      <c r="AF22" s="43">
        <v>596.84</v>
      </c>
      <c r="AG22" s="34">
        <v>0.44191799999999998</v>
      </c>
      <c r="AH22" s="17"/>
      <c r="AI22" s="43">
        <v>252838994.84</v>
      </c>
      <c r="AJ22" s="52">
        <v>2772</v>
      </c>
      <c r="AK22" s="43">
        <v>91211.75</v>
      </c>
      <c r="AL22" s="43">
        <v>80132.289999999994</v>
      </c>
      <c r="AM22" s="43">
        <v>59785.06</v>
      </c>
      <c r="AN22" s="43">
        <v>221.63</v>
      </c>
      <c r="AO22" s="34">
        <v>0.14391000000000001</v>
      </c>
      <c r="AP22" s="9"/>
      <c r="AQ22" s="18"/>
      <c r="AR22" s="19"/>
      <c r="AS22" s="20"/>
    </row>
    <row r="23" spans="1:45" s="8" customFormat="1" x14ac:dyDescent="0.2">
      <c r="A23" s="7"/>
      <c r="B23" s="22" t="s">
        <v>105</v>
      </c>
      <c r="C23" s="43">
        <v>5823575.0599999996</v>
      </c>
      <c r="D23" s="52">
        <v>40</v>
      </c>
      <c r="E23" s="43">
        <v>145589.37</v>
      </c>
      <c r="F23" s="43">
        <v>118992.21</v>
      </c>
      <c r="G23" s="43">
        <v>105226.81</v>
      </c>
      <c r="H23" s="43">
        <v>623.99</v>
      </c>
      <c r="I23" s="34">
        <v>0.530613</v>
      </c>
      <c r="J23" s="17"/>
      <c r="K23" s="43">
        <v>942351791.35000002</v>
      </c>
      <c r="L23" s="52">
        <v>6034</v>
      </c>
      <c r="M23" s="43">
        <v>156173.64000000001</v>
      </c>
      <c r="N23" s="43">
        <v>133216.79999999999</v>
      </c>
      <c r="O23" s="43">
        <v>128632.92</v>
      </c>
      <c r="P23" s="43">
        <v>768.24</v>
      </c>
      <c r="Q23" s="34">
        <v>0.52229000000000003</v>
      </c>
      <c r="R23" s="17"/>
      <c r="S23" s="43">
        <v>42114532.259999998</v>
      </c>
      <c r="T23" s="52">
        <v>448</v>
      </c>
      <c r="U23" s="43">
        <v>94005.65</v>
      </c>
      <c r="V23" s="43">
        <v>74231.02</v>
      </c>
      <c r="W23" s="43">
        <v>72770.75</v>
      </c>
      <c r="X23" s="43">
        <v>0</v>
      </c>
      <c r="Y23" s="34">
        <v>0</v>
      </c>
      <c r="Z23" s="17"/>
      <c r="AA23" s="43">
        <v>608610368.67999995</v>
      </c>
      <c r="AB23" s="52">
        <v>4870</v>
      </c>
      <c r="AC23" s="43">
        <v>124971.32</v>
      </c>
      <c r="AD23" s="43">
        <v>101420.34</v>
      </c>
      <c r="AE23" s="43">
        <v>103517.17</v>
      </c>
      <c r="AF23" s="43">
        <v>600.49</v>
      </c>
      <c r="AG23" s="34">
        <v>0.44872699999999999</v>
      </c>
      <c r="AH23" s="17"/>
      <c r="AI23" s="43">
        <v>194612252.93000001</v>
      </c>
      <c r="AJ23" s="52">
        <v>2082</v>
      </c>
      <c r="AK23" s="43">
        <v>93473.7</v>
      </c>
      <c r="AL23" s="43">
        <v>81249.289999999994</v>
      </c>
      <c r="AM23" s="43">
        <v>61204.7</v>
      </c>
      <c r="AN23" s="43">
        <v>171.61</v>
      </c>
      <c r="AO23" s="34">
        <v>0.108221</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290321.53999999998</v>
      </c>
      <c r="D49" s="52">
        <v>144</v>
      </c>
      <c r="E49" s="28"/>
      <c r="F49" s="28"/>
      <c r="G49" s="28"/>
      <c r="H49" s="28"/>
      <c r="I49" s="28"/>
      <c r="K49" s="43">
        <v>227310.58</v>
      </c>
      <c r="L49" s="52">
        <v>4718</v>
      </c>
      <c r="M49" s="50"/>
      <c r="N49" s="28"/>
      <c r="O49" s="28"/>
      <c r="P49" s="28"/>
      <c r="Q49" s="28"/>
      <c r="S49" s="43">
        <v>174816.72</v>
      </c>
      <c r="T49" s="52">
        <v>1931</v>
      </c>
      <c r="U49" s="29"/>
      <c r="V49" s="29"/>
      <c r="W49" s="29"/>
      <c r="X49" s="29"/>
      <c r="Y49" s="29"/>
      <c r="AA49" s="43">
        <v>214522.09</v>
      </c>
      <c r="AB49" s="52">
        <v>2789</v>
      </c>
      <c r="AC49" s="49"/>
      <c r="AD49" s="28"/>
      <c r="AE49" s="28"/>
      <c r="AF49" s="29"/>
      <c r="AG49" s="29"/>
      <c r="AI49" s="43">
        <v>168701.22</v>
      </c>
      <c r="AJ49" s="52">
        <v>13475</v>
      </c>
      <c r="AK49" s="28"/>
      <c r="AL49" s="28"/>
      <c r="AM49" s="28"/>
      <c r="AN49" s="29"/>
      <c r="AO49" s="29"/>
      <c r="AP49" s="9"/>
      <c r="AQ49" s="30"/>
      <c r="AR49" s="20"/>
      <c r="AS49" s="31"/>
    </row>
    <row r="50" spans="1:45" s="8" customFormat="1" ht="12.75" x14ac:dyDescent="0.2">
      <c r="A50" s="7"/>
      <c r="B50" s="8" t="s">
        <v>63</v>
      </c>
      <c r="C50" s="43">
        <v>338964.26</v>
      </c>
      <c r="D50" s="52">
        <v>80</v>
      </c>
      <c r="E50" s="32">
        <v>2.3212E-2</v>
      </c>
      <c r="F50" s="32">
        <v>2.4750000000000001E-2</v>
      </c>
      <c r="G50" s="32">
        <v>8.822E-3</v>
      </c>
      <c r="H50" s="48">
        <v>260.08</v>
      </c>
      <c r="I50" s="32">
        <v>0.14418400000000001</v>
      </c>
      <c r="K50" s="43">
        <v>229036.43</v>
      </c>
      <c r="L50" s="52">
        <v>2062</v>
      </c>
      <c r="M50" s="32">
        <v>1.9833E-2</v>
      </c>
      <c r="N50" s="32">
        <v>0.02</v>
      </c>
      <c r="O50" s="32">
        <v>8.0169999999999998E-3</v>
      </c>
      <c r="P50" s="48">
        <v>188.35</v>
      </c>
      <c r="Q50" s="32">
        <v>0.12992400000000001</v>
      </c>
      <c r="S50" s="43">
        <v>175221.61</v>
      </c>
      <c r="T50" s="52">
        <v>1074</v>
      </c>
      <c r="U50" s="32">
        <v>2.0777E-2</v>
      </c>
      <c r="V50" s="32">
        <v>1.9477000000000001E-2</v>
      </c>
      <c r="W50" s="32">
        <v>9.0109999999999999E-3</v>
      </c>
      <c r="X50" s="48">
        <v>256.42</v>
      </c>
      <c r="Y50" s="32">
        <v>0.199934</v>
      </c>
      <c r="AA50" s="47">
        <v>218171.24</v>
      </c>
      <c r="AB50" s="55">
        <v>2242</v>
      </c>
      <c r="AC50" s="38">
        <v>1.9356000000000002E-2</v>
      </c>
      <c r="AD50" s="32">
        <v>1.7500000000000002E-2</v>
      </c>
      <c r="AE50" s="32">
        <v>9.5189999999999997E-3</v>
      </c>
      <c r="AF50" s="48">
        <v>219.81</v>
      </c>
      <c r="AG50" s="32">
        <v>0.15294199999999999</v>
      </c>
      <c r="AI50" s="43">
        <v>167865.34</v>
      </c>
      <c r="AJ50" s="52">
        <v>4912</v>
      </c>
      <c r="AK50" s="32">
        <v>2.4917000000000002E-2</v>
      </c>
      <c r="AL50" s="32">
        <v>2.3699999999999999E-2</v>
      </c>
      <c r="AM50" s="32">
        <v>1.0078E-2</v>
      </c>
      <c r="AN50" s="48">
        <v>314.08</v>
      </c>
      <c r="AO50" s="32">
        <v>0.18540599999999999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Q22" sqref="Q22"/>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15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4241046.29</v>
      </c>
      <c r="D6" s="52">
        <v>67</v>
      </c>
      <c r="E6" s="43">
        <v>63299.19</v>
      </c>
      <c r="F6" s="43">
        <v>51500</v>
      </c>
      <c r="G6" s="43">
        <v>49275.63</v>
      </c>
      <c r="H6" s="43">
        <v>219.7</v>
      </c>
      <c r="I6" s="34">
        <v>0.27242699999999997</v>
      </c>
      <c r="J6" s="17"/>
      <c r="K6" s="43">
        <v>99721268.980000004</v>
      </c>
      <c r="L6" s="52">
        <v>978</v>
      </c>
      <c r="M6" s="43">
        <v>101964.48</v>
      </c>
      <c r="N6" s="43">
        <v>81872.59</v>
      </c>
      <c r="O6" s="43">
        <v>84701.2</v>
      </c>
      <c r="P6" s="43">
        <v>526.01</v>
      </c>
      <c r="Q6" s="34">
        <v>0.42598599999999998</v>
      </c>
      <c r="R6" s="17"/>
      <c r="S6" s="43">
        <v>16342468.25</v>
      </c>
      <c r="T6" s="52">
        <v>247</v>
      </c>
      <c r="U6" s="43">
        <v>66163.83</v>
      </c>
      <c r="V6" s="43">
        <v>58324.54</v>
      </c>
      <c r="W6" s="43">
        <v>41971.32</v>
      </c>
      <c r="X6" s="43">
        <v>433.78</v>
      </c>
      <c r="Y6" s="34">
        <v>0.43080200000000002</v>
      </c>
      <c r="Z6" s="17"/>
      <c r="AA6" s="43">
        <v>52621939.130000003</v>
      </c>
      <c r="AB6" s="52">
        <v>588</v>
      </c>
      <c r="AC6" s="43">
        <v>89493.09</v>
      </c>
      <c r="AD6" s="43">
        <v>68219.009999999995</v>
      </c>
      <c r="AE6" s="43">
        <v>82183.149999999994</v>
      </c>
      <c r="AF6" s="43">
        <v>579.58000000000004</v>
      </c>
      <c r="AG6" s="34">
        <v>0.451905</v>
      </c>
      <c r="AH6" s="17"/>
      <c r="AI6" s="43">
        <v>16316252.18</v>
      </c>
      <c r="AJ6" s="52">
        <v>234</v>
      </c>
      <c r="AK6" s="43">
        <v>69727.570000000007</v>
      </c>
      <c r="AL6" s="43">
        <v>60730.2</v>
      </c>
      <c r="AM6" s="43">
        <v>53139.199999999997</v>
      </c>
      <c r="AN6" s="43">
        <v>725.78</v>
      </c>
      <c r="AO6" s="34">
        <v>0.41688999999999998</v>
      </c>
      <c r="AP6" s="9"/>
      <c r="AQ6" s="18"/>
      <c r="AR6" s="19"/>
      <c r="AS6" s="20"/>
    </row>
    <row r="7" spans="1:45" s="8" customFormat="1" x14ac:dyDescent="0.2">
      <c r="A7" s="7"/>
      <c r="B7" s="8" t="s">
        <v>74</v>
      </c>
      <c r="C7" s="43">
        <v>179143.25</v>
      </c>
      <c r="D7" s="52">
        <v>5</v>
      </c>
      <c r="E7" s="43">
        <v>35828.65</v>
      </c>
      <c r="F7" s="43">
        <v>15100</v>
      </c>
      <c r="G7" s="43">
        <v>43196.77</v>
      </c>
      <c r="H7" s="43">
        <v>155.29</v>
      </c>
      <c r="I7" s="34">
        <v>0.29912100000000003</v>
      </c>
      <c r="J7" s="17"/>
      <c r="K7" s="43">
        <v>6767632.4199999999</v>
      </c>
      <c r="L7" s="52">
        <v>190</v>
      </c>
      <c r="M7" s="43">
        <v>35619.11</v>
      </c>
      <c r="N7" s="43">
        <v>28664.65</v>
      </c>
      <c r="O7" s="43">
        <v>33312.74</v>
      </c>
      <c r="P7" s="43">
        <v>0</v>
      </c>
      <c r="Q7" s="34">
        <v>0</v>
      </c>
      <c r="R7" s="17"/>
      <c r="S7" s="43">
        <v>8417787</v>
      </c>
      <c r="T7" s="52">
        <v>249</v>
      </c>
      <c r="U7" s="43">
        <v>33806.370000000003</v>
      </c>
      <c r="V7" s="43">
        <v>23113.02</v>
      </c>
      <c r="W7" s="43">
        <v>42458.89</v>
      </c>
      <c r="X7" s="43">
        <v>0</v>
      </c>
      <c r="Y7" s="34">
        <v>0</v>
      </c>
      <c r="Z7" s="17"/>
      <c r="AA7" s="43">
        <v>4293629.18</v>
      </c>
      <c r="AB7" s="52">
        <v>97</v>
      </c>
      <c r="AC7" s="43">
        <v>44264.21</v>
      </c>
      <c r="AD7" s="43">
        <v>32600</v>
      </c>
      <c r="AE7" s="43">
        <v>47999.61</v>
      </c>
      <c r="AF7" s="43">
        <v>0</v>
      </c>
      <c r="AG7" s="34">
        <v>0</v>
      </c>
      <c r="AH7" s="17"/>
      <c r="AI7" s="43">
        <v>2799259.23</v>
      </c>
      <c r="AJ7" s="52">
        <v>101</v>
      </c>
      <c r="AK7" s="43">
        <v>27715.43</v>
      </c>
      <c r="AL7" s="43">
        <v>21900</v>
      </c>
      <c r="AM7" s="43">
        <v>23933.03</v>
      </c>
      <c r="AN7" s="43">
        <v>0</v>
      </c>
      <c r="AO7" s="34">
        <v>0</v>
      </c>
      <c r="AP7" s="9"/>
      <c r="AQ7" s="18"/>
      <c r="AR7" s="19"/>
      <c r="AS7" s="20"/>
    </row>
    <row r="8" spans="1:45" s="8" customFormat="1" x14ac:dyDescent="0.2">
      <c r="A8" s="7"/>
      <c r="B8" s="8" t="s">
        <v>75</v>
      </c>
      <c r="C8" s="43">
        <v>111400</v>
      </c>
      <c r="D8" s="52">
        <v>6</v>
      </c>
      <c r="E8" s="43">
        <v>18566.66</v>
      </c>
      <c r="F8" s="43">
        <v>20150</v>
      </c>
      <c r="G8" s="43">
        <v>5105.9399999999996</v>
      </c>
      <c r="H8" s="43">
        <v>233.29</v>
      </c>
      <c r="I8" s="34">
        <v>0.75197099999999995</v>
      </c>
      <c r="J8" s="17"/>
      <c r="K8" s="43">
        <v>2791448.15</v>
      </c>
      <c r="L8" s="52">
        <v>75</v>
      </c>
      <c r="M8" s="43">
        <v>37219.300000000003</v>
      </c>
      <c r="N8" s="43">
        <v>30690.48</v>
      </c>
      <c r="O8" s="43">
        <v>27652.73</v>
      </c>
      <c r="P8" s="43">
        <v>185.48</v>
      </c>
      <c r="Q8" s="34">
        <v>0.73751</v>
      </c>
      <c r="R8" s="17"/>
      <c r="S8" s="43">
        <v>2771930.48</v>
      </c>
      <c r="T8" s="52">
        <v>155</v>
      </c>
      <c r="U8" s="43">
        <v>17883.419999999998</v>
      </c>
      <c r="V8" s="43">
        <v>13184.95</v>
      </c>
      <c r="W8" s="43">
        <v>17389.07</v>
      </c>
      <c r="X8" s="43">
        <v>132.21</v>
      </c>
      <c r="Y8" s="34">
        <v>0.44334000000000001</v>
      </c>
      <c r="Z8" s="17"/>
      <c r="AA8" s="43">
        <v>1345219.38</v>
      </c>
      <c r="AB8" s="52">
        <v>54</v>
      </c>
      <c r="AC8" s="43">
        <v>24911.47</v>
      </c>
      <c r="AD8" s="43">
        <v>16473.32</v>
      </c>
      <c r="AE8" s="43">
        <v>28734.53</v>
      </c>
      <c r="AF8" s="43">
        <v>178.64</v>
      </c>
      <c r="AG8" s="34">
        <v>0.49892799999999998</v>
      </c>
      <c r="AH8" s="17"/>
      <c r="AI8" s="43">
        <v>1018545.69</v>
      </c>
      <c r="AJ8" s="52">
        <v>64</v>
      </c>
      <c r="AK8" s="43">
        <v>15914.77</v>
      </c>
      <c r="AL8" s="43">
        <v>9023.81</v>
      </c>
      <c r="AM8" s="43">
        <v>23426.91</v>
      </c>
      <c r="AN8" s="43">
        <v>352.49</v>
      </c>
      <c r="AO8" s="34">
        <v>0.56416100000000002</v>
      </c>
      <c r="AP8" s="9"/>
      <c r="AQ8" s="18"/>
      <c r="AR8" s="19"/>
      <c r="AS8" s="20"/>
    </row>
    <row r="9" spans="1:45" s="8" customFormat="1" x14ac:dyDescent="0.2">
      <c r="A9" s="7"/>
      <c r="B9" s="8" t="s">
        <v>76</v>
      </c>
      <c r="C9" s="43">
        <v>2726414.77</v>
      </c>
      <c r="D9" s="52">
        <v>69</v>
      </c>
      <c r="E9" s="43">
        <v>39513.25</v>
      </c>
      <c r="F9" s="43">
        <v>32276.31</v>
      </c>
      <c r="G9" s="43">
        <v>22077.13</v>
      </c>
      <c r="H9" s="44"/>
      <c r="I9" s="35"/>
      <c r="J9" s="17"/>
      <c r="K9" s="43">
        <v>188123295.63</v>
      </c>
      <c r="L9" s="52">
        <v>4282</v>
      </c>
      <c r="M9" s="43">
        <v>43933.51</v>
      </c>
      <c r="N9" s="43">
        <v>31515.82</v>
      </c>
      <c r="O9" s="43">
        <v>49497.08</v>
      </c>
      <c r="P9" s="44"/>
      <c r="Q9" s="35"/>
      <c r="R9" s="17"/>
      <c r="S9" s="43">
        <v>20163585.859999999</v>
      </c>
      <c r="T9" s="52">
        <v>441</v>
      </c>
      <c r="U9" s="43">
        <v>45722.41</v>
      </c>
      <c r="V9" s="43">
        <v>34377.15</v>
      </c>
      <c r="W9" s="43">
        <v>48049.45</v>
      </c>
      <c r="X9" s="44"/>
      <c r="Y9" s="35"/>
      <c r="Z9" s="17"/>
      <c r="AA9" s="43">
        <v>8249639.8099999996</v>
      </c>
      <c r="AB9" s="52">
        <v>190</v>
      </c>
      <c r="AC9" s="43">
        <v>43419.15</v>
      </c>
      <c r="AD9" s="43">
        <v>31338.78</v>
      </c>
      <c r="AE9" s="43">
        <v>35746.94</v>
      </c>
      <c r="AF9" s="44"/>
      <c r="AG9" s="35"/>
      <c r="AH9" s="17"/>
      <c r="AI9" s="43">
        <v>8701841.1999999993</v>
      </c>
      <c r="AJ9" s="52">
        <v>179</v>
      </c>
      <c r="AK9" s="43">
        <v>48613.63</v>
      </c>
      <c r="AL9" s="43">
        <v>32877.980000000003</v>
      </c>
      <c r="AM9" s="43">
        <v>60441.64</v>
      </c>
      <c r="AN9" s="44"/>
      <c r="AO9" s="35"/>
      <c r="AP9" s="9"/>
      <c r="AQ9" s="18"/>
      <c r="AR9" s="19"/>
      <c r="AS9" s="20"/>
    </row>
    <row r="10" spans="1:45" s="8" customFormat="1" x14ac:dyDescent="0.2">
      <c r="A10" s="7"/>
      <c r="B10" s="8" t="s">
        <v>77</v>
      </c>
      <c r="C10" s="43">
        <v>7389621.1699999999</v>
      </c>
      <c r="D10" s="52">
        <v>90</v>
      </c>
      <c r="E10" s="43">
        <v>82106.899999999994</v>
      </c>
      <c r="F10" s="43">
        <v>72437.66</v>
      </c>
      <c r="G10" s="43">
        <v>47215.13</v>
      </c>
      <c r="H10" s="44"/>
      <c r="I10" s="35"/>
      <c r="J10" s="17"/>
      <c r="K10" s="43">
        <v>178204859.06</v>
      </c>
      <c r="L10" s="52">
        <v>2252</v>
      </c>
      <c r="M10" s="43">
        <v>79131.820000000007</v>
      </c>
      <c r="N10" s="43">
        <v>72394.710000000006</v>
      </c>
      <c r="O10" s="43">
        <v>51688.4</v>
      </c>
      <c r="P10" s="44"/>
      <c r="Q10" s="35"/>
      <c r="R10" s="17"/>
      <c r="S10" s="43">
        <v>9421609.5899999999</v>
      </c>
      <c r="T10" s="52">
        <v>143</v>
      </c>
      <c r="U10" s="43">
        <v>65885.38</v>
      </c>
      <c r="V10" s="43">
        <v>50952.51</v>
      </c>
      <c r="W10" s="43">
        <v>58349.62</v>
      </c>
      <c r="X10" s="44"/>
      <c r="Y10" s="35"/>
      <c r="Z10" s="17"/>
      <c r="AA10" s="43">
        <v>120202491.34</v>
      </c>
      <c r="AB10" s="52">
        <v>1486</v>
      </c>
      <c r="AC10" s="43">
        <v>80889.960000000006</v>
      </c>
      <c r="AD10" s="43">
        <v>71621.279999999999</v>
      </c>
      <c r="AE10" s="43">
        <v>62678.97</v>
      </c>
      <c r="AF10" s="44"/>
      <c r="AG10" s="35"/>
      <c r="AH10" s="17"/>
      <c r="AI10" s="43">
        <v>33683793.609999999</v>
      </c>
      <c r="AJ10" s="52">
        <v>494</v>
      </c>
      <c r="AK10" s="43">
        <v>68185.81</v>
      </c>
      <c r="AL10" s="43">
        <v>50703.51</v>
      </c>
      <c r="AM10" s="43">
        <v>71278.41</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231303.65</v>
      </c>
      <c r="T11" s="52">
        <v>2</v>
      </c>
      <c r="U11" s="43">
        <v>115651.82</v>
      </c>
      <c r="V11" s="43">
        <v>115651.82</v>
      </c>
      <c r="W11" s="43">
        <v>72740.2</v>
      </c>
      <c r="X11" s="44"/>
      <c r="Y11" s="35"/>
      <c r="Z11" s="17"/>
      <c r="AA11" s="43">
        <v>0</v>
      </c>
      <c r="AB11" s="52">
        <v>0</v>
      </c>
      <c r="AC11" s="43">
        <v>0</v>
      </c>
      <c r="AD11" s="43">
        <v>0</v>
      </c>
      <c r="AE11" s="43">
        <v>0</v>
      </c>
      <c r="AF11" s="44"/>
      <c r="AG11" s="35"/>
      <c r="AH11" s="17"/>
      <c r="AI11" s="43">
        <v>130264.57</v>
      </c>
      <c r="AJ11" s="52">
        <v>3</v>
      </c>
      <c r="AK11" s="43">
        <v>43421.52</v>
      </c>
      <c r="AL11" s="43">
        <v>34430.33</v>
      </c>
      <c r="AM11" s="43">
        <v>26706</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3039217.54</v>
      </c>
      <c r="L12" s="52">
        <v>590</v>
      </c>
      <c r="M12" s="43">
        <v>5151.21</v>
      </c>
      <c r="N12" s="43">
        <v>5000</v>
      </c>
      <c r="O12" s="43">
        <v>3227.12</v>
      </c>
      <c r="P12" s="44"/>
      <c r="Q12" s="35"/>
      <c r="R12" s="17"/>
      <c r="S12" s="43">
        <v>51972</v>
      </c>
      <c r="T12" s="52">
        <v>7</v>
      </c>
      <c r="U12" s="43">
        <v>7424.57</v>
      </c>
      <c r="V12" s="43">
        <v>7867</v>
      </c>
      <c r="W12" s="43">
        <v>4212.7299999999996</v>
      </c>
      <c r="X12" s="44"/>
      <c r="Y12" s="35"/>
      <c r="Z12" s="17"/>
      <c r="AA12" s="43">
        <v>1958447.85</v>
      </c>
      <c r="AB12" s="52">
        <v>158</v>
      </c>
      <c r="AC12" s="43">
        <v>12395.23</v>
      </c>
      <c r="AD12" s="43">
        <v>8500</v>
      </c>
      <c r="AE12" s="43">
        <v>7468.62</v>
      </c>
      <c r="AF12" s="44"/>
      <c r="AG12" s="35"/>
      <c r="AH12" s="17"/>
      <c r="AI12" s="43">
        <v>77506</v>
      </c>
      <c r="AJ12" s="52">
        <v>26</v>
      </c>
      <c r="AK12" s="43">
        <v>2981</v>
      </c>
      <c r="AL12" s="43">
        <v>3000</v>
      </c>
      <c r="AM12" s="43">
        <v>85.98</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20946.93</v>
      </c>
      <c r="T13" s="52">
        <v>5</v>
      </c>
      <c r="U13" s="43">
        <v>4189.38</v>
      </c>
      <c r="V13" s="43">
        <v>3016.93</v>
      </c>
      <c r="W13" s="43">
        <v>3020.84</v>
      </c>
      <c r="X13" s="44"/>
      <c r="Y13" s="35"/>
      <c r="Z13" s="17"/>
      <c r="AA13" s="43">
        <v>324522.08</v>
      </c>
      <c r="AB13" s="52">
        <v>36</v>
      </c>
      <c r="AC13" s="43">
        <v>9014.5</v>
      </c>
      <c r="AD13" s="43">
        <v>6000</v>
      </c>
      <c r="AE13" s="43">
        <v>7051.48</v>
      </c>
      <c r="AF13" s="44"/>
      <c r="AG13" s="35"/>
      <c r="AH13" s="17"/>
      <c r="AI13" s="43">
        <v>11814</v>
      </c>
      <c r="AJ13" s="52">
        <v>5</v>
      </c>
      <c r="AK13" s="43">
        <v>2362.8000000000002</v>
      </c>
      <c r="AL13" s="43">
        <v>2054</v>
      </c>
      <c r="AM13" s="43">
        <v>1212.68</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26820043.329999998</v>
      </c>
      <c r="D15" s="52">
        <v>370</v>
      </c>
      <c r="E15" s="43">
        <v>72486.600000000006</v>
      </c>
      <c r="F15" s="43">
        <v>66856.72</v>
      </c>
      <c r="G15" s="43">
        <v>43653.4</v>
      </c>
      <c r="H15" s="44"/>
      <c r="I15" s="35"/>
      <c r="J15" s="17"/>
      <c r="K15" s="43">
        <v>84000770.269999996</v>
      </c>
      <c r="L15" s="52">
        <v>2000</v>
      </c>
      <c r="M15" s="43">
        <v>42000.38</v>
      </c>
      <c r="N15" s="43">
        <v>30221.69</v>
      </c>
      <c r="O15" s="43">
        <v>44591.74</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92086.28</v>
      </c>
      <c r="AJ15" s="52">
        <v>9</v>
      </c>
      <c r="AK15" s="43">
        <v>10231.799999999999</v>
      </c>
      <c r="AL15" s="43">
        <v>9590.4</v>
      </c>
      <c r="AM15" s="43">
        <v>4471.93</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7480391.5800000001</v>
      </c>
      <c r="T16" s="52">
        <v>95</v>
      </c>
      <c r="U16" s="43">
        <v>78740.960000000006</v>
      </c>
      <c r="V16" s="43">
        <v>81019.679999999993</v>
      </c>
      <c r="W16" s="43">
        <v>36120.18</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2500</v>
      </c>
      <c r="AJ17" s="52">
        <v>1</v>
      </c>
      <c r="AK17" s="43">
        <v>2500</v>
      </c>
      <c r="AL17" s="43">
        <v>2500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2184814</v>
      </c>
      <c r="AB18" s="53">
        <v>48</v>
      </c>
      <c r="AC18" s="45">
        <v>45516.95</v>
      </c>
      <c r="AD18" s="45">
        <v>36500</v>
      </c>
      <c r="AE18" s="45">
        <v>35556.18</v>
      </c>
      <c r="AF18" s="44"/>
      <c r="AG18" s="35"/>
      <c r="AH18" s="21"/>
      <c r="AI18" s="45">
        <v>1421600.19</v>
      </c>
      <c r="AJ18" s="53">
        <v>21</v>
      </c>
      <c r="AK18" s="45">
        <v>67695.240000000005</v>
      </c>
      <c r="AL18" s="45">
        <v>62578.71</v>
      </c>
      <c r="AM18" s="45">
        <v>36741.29</v>
      </c>
      <c r="AN18" s="44"/>
      <c r="AO18" s="35"/>
      <c r="AP18" s="9"/>
      <c r="AQ18" s="18"/>
      <c r="AR18" s="19"/>
      <c r="AS18" s="20"/>
    </row>
    <row r="19" spans="1:45" s="8" customFormat="1" x14ac:dyDescent="0.2">
      <c r="A19" s="7"/>
      <c r="B19" s="8" t="s">
        <v>86</v>
      </c>
      <c r="C19" s="45">
        <f>C50*D50*E50*7.85</f>
        <v>3371713.908033879</v>
      </c>
      <c r="D19" s="53">
        <f>D50</f>
        <v>51</v>
      </c>
      <c r="E19" s="45">
        <f t="shared" ref="E19" si="0">C19/D19</f>
        <v>66112.037412428996</v>
      </c>
      <c r="F19" s="44"/>
      <c r="G19" s="44"/>
      <c r="H19" s="44"/>
      <c r="I19" s="35"/>
      <c r="J19" s="21"/>
      <c r="K19" s="45">
        <f>K50*L50*M50*7.85</f>
        <v>28939199.953768361</v>
      </c>
      <c r="L19" s="53">
        <f>L50</f>
        <v>1025</v>
      </c>
      <c r="M19" s="45">
        <f>K19/L19</f>
        <v>28233.365808554499</v>
      </c>
      <c r="N19" s="44"/>
      <c r="O19" s="44"/>
      <c r="P19" s="44"/>
      <c r="Q19" s="35"/>
      <c r="R19" s="21"/>
      <c r="S19" s="45">
        <f>S50*T50*U50*7.85</f>
        <v>24313775.564261071</v>
      </c>
      <c r="T19" s="53">
        <f>T50</f>
        <v>782</v>
      </c>
      <c r="U19" s="45">
        <f t="shared" ref="U19" si="1">S19/T19</f>
        <v>31091.784609029502</v>
      </c>
      <c r="V19" s="44"/>
      <c r="W19" s="44"/>
      <c r="X19" s="44"/>
      <c r="Y19" s="35"/>
      <c r="Z19" s="21"/>
      <c r="AA19" s="45">
        <f>AA50*AB50*AC50*7.85</f>
        <v>14164060.537635941</v>
      </c>
      <c r="AB19" s="53">
        <f>AB50</f>
        <v>377</v>
      </c>
      <c r="AC19" s="45">
        <f>AA19/AB19</f>
        <v>37570.452354471992</v>
      </c>
      <c r="AD19" s="44"/>
      <c r="AE19" s="44"/>
      <c r="AF19" s="44"/>
      <c r="AG19" s="35"/>
      <c r="AH19" s="21"/>
      <c r="AI19" s="45">
        <f>AI50*AJ50*AK50*7.85</f>
        <v>67612259.337823316</v>
      </c>
      <c r="AJ19" s="53">
        <f>AJ50</f>
        <v>2252</v>
      </c>
      <c r="AK19" s="45">
        <f>AI19/AJ19</f>
        <v>30023.205745036998</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1626721.62</v>
      </c>
      <c r="D22" s="52">
        <v>13</v>
      </c>
      <c r="E22" s="43">
        <v>103594.61</v>
      </c>
      <c r="F22" s="43">
        <v>71303.98</v>
      </c>
      <c r="G22" s="43">
        <v>79040.320000000007</v>
      </c>
      <c r="H22" s="43">
        <v>599.13</v>
      </c>
      <c r="I22" s="34">
        <v>0.48769800000000002</v>
      </c>
      <c r="J22" s="17"/>
      <c r="K22" s="43">
        <v>157825464.08000001</v>
      </c>
      <c r="L22" s="52">
        <v>1535</v>
      </c>
      <c r="M22" s="43">
        <v>102817.89</v>
      </c>
      <c r="N22" s="43">
        <v>82271.47</v>
      </c>
      <c r="O22" s="43">
        <v>86214.74</v>
      </c>
      <c r="P22" s="43">
        <v>525.37</v>
      </c>
      <c r="Q22" s="34">
        <v>0.42210799999999998</v>
      </c>
      <c r="R22" s="17"/>
      <c r="S22" s="43">
        <v>18645691.760000002</v>
      </c>
      <c r="T22" s="52">
        <v>295</v>
      </c>
      <c r="U22" s="43">
        <v>63205.73</v>
      </c>
      <c r="V22" s="43">
        <v>55347.47</v>
      </c>
      <c r="W22" s="43">
        <v>42591.93</v>
      </c>
      <c r="X22" s="43">
        <v>0</v>
      </c>
      <c r="Y22" s="34">
        <v>0</v>
      </c>
      <c r="Z22" s="17"/>
      <c r="AA22" s="43">
        <v>79710448.129999995</v>
      </c>
      <c r="AB22" s="52">
        <v>1074</v>
      </c>
      <c r="AC22" s="43">
        <v>74218.289999999994</v>
      </c>
      <c r="AD22" s="43">
        <v>54661.3</v>
      </c>
      <c r="AE22" s="43">
        <v>75964.41</v>
      </c>
      <c r="AF22" s="43">
        <v>436.24</v>
      </c>
      <c r="AG22" s="34">
        <v>0.38581399999999999</v>
      </c>
      <c r="AH22" s="17"/>
      <c r="AI22" s="43">
        <v>37331912.409999996</v>
      </c>
      <c r="AJ22" s="52">
        <v>539</v>
      </c>
      <c r="AK22" s="43">
        <v>69261.429999999993</v>
      </c>
      <c r="AL22" s="43">
        <v>60639.54</v>
      </c>
      <c r="AM22" s="43">
        <v>51075.51</v>
      </c>
      <c r="AN22" s="43">
        <v>222.76</v>
      </c>
      <c r="AO22" s="34">
        <v>0.13442399999999999</v>
      </c>
      <c r="AP22" s="9"/>
      <c r="AQ22" s="18"/>
      <c r="AR22" s="19"/>
      <c r="AS22" s="20"/>
    </row>
    <row r="23" spans="1:45" s="8" customFormat="1" x14ac:dyDescent="0.2">
      <c r="A23" s="7"/>
      <c r="B23" s="22" t="s">
        <v>105</v>
      </c>
      <c r="C23" s="43">
        <v>927961.78</v>
      </c>
      <c r="D23" s="52">
        <v>11</v>
      </c>
      <c r="E23" s="43">
        <v>84360.16</v>
      </c>
      <c r="F23" s="43">
        <v>49033</v>
      </c>
      <c r="G23" s="43">
        <v>58185.8</v>
      </c>
      <c r="H23" s="43">
        <v>410.57</v>
      </c>
      <c r="I23" s="34">
        <v>0.48563000000000001</v>
      </c>
      <c r="J23" s="17"/>
      <c r="K23" s="43">
        <v>136743424.31</v>
      </c>
      <c r="L23" s="52">
        <v>1344</v>
      </c>
      <c r="M23" s="43">
        <v>101743.61</v>
      </c>
      <c r="N23" s="43">
        <v>81877.850000000006</v>
      </c>
      <c r="O23" s="43">
        <v>85698.19</v>
      </c>
      <c r="P23" s="43">
        <v>532.59</v>
      </c>
      <c r="Q23" s="34">
        <v>0.43438599999999999</v>
      </c>
      <c r="R23" s="17"/>
      <c r="S23" s="43">
        <v>20208851.75</v>
      </c>
      <c r="T23" s="52">
        <v>315</v>
      </c>
      <c r="U23" s="43">
        <v>64155.08</v>
      </c>
      <c r="V23" s="43">
        <v>54903.13</v>
      </c>
      <c r="W23" s="43">
        <v>48912.68</v>
      </c>
      <c r="X23" s="43">
        <v>0</v>
      </c>
      <c r="Y23" s="34">
        <v>0</v>
      </c>
      <c r="Z23" s="17"/>
      <c r="AA23" s="43">
        <v>75608408.299999997</v>
      </c>
      <c r="AB23" s="52">
        <v>1038</v>
      </c>
      <c r="AC23" s="43">
        <v>72840.47</v>
      </c>
      <c r="AD23" s="43">
        <v>55686.95</v>
      </c>
      <c r="AE23" s="43">
        <v>72209.17</v>
      </c>
      <c r="AF23" s="43">
        <v>435.21</v>
      </c>
      <c r="AG23" s="34">
        <v>0.38836300000000001</v>
      </c>
      <c r="AH23" s="17"/>
      <c r="AI23" s="43">
        <v>15723156.359999999</v>
      </c>
      <c r="AJ23" s="52">
        <v>222</v>
      </c>
      <c r="AK23" s="43">
        <v>70825.02</v>
      </c>
      <c r="AL23" s="43">
        <v>59204.85</v>
      </c>
      <c r="AM23" s="43">
        <v>53734.66</v>
      </c>
      <c r="AN23" s="43">
        <v>112.56</v>
      </c>
      <c r="AO23" s="34">
        <v>7.5317999999999996E-2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245119.81</v>
      </c>
      <c r="D49" s="52">
        <v>86</v>
      </c>
      <c r="E49" s="28"/>
      <c r="F49" s="28"/>
      <c r="G49" s="28"/>
      <c r="H49" s="28"/>
      <c r="I49" s="28"/>
      <c r="K49" s="43">
        <v>527381.56000000006</v>
      </c>
      <c r="L49" s="52">
        <v>2463</v>
      </c>
      <c r="M49" s="50"/>
      <c r="N49" s="28"/>
      <c r="O49" s="28"/>
      <c r="P49" s="28"/>
      <c r="Q49" s="28"/>
      <c r="S49" s="43">
        <v>139924.79</v>
      </c>
      <c r="T49" s="52">
        <v>1230</v>
      </c>
      <c r="U49" s="29"/>
      <c r="V49" s="29"/>
      <c r="W49" s="29"/>
      <c r="X49" s="29"/>
      <c r="Y49" s="29"/>
      <c r="AA49" s="43">
        <v>208651.98</v>
      </c>
      <c r="AB49" s="52">
        <v>451</v>
      </c>
      <c r="AC49" s="49"/>
      <c r="AD49" s="28"/>
      <c r="AE49" s="28"/>
      <c r="AF49" s="29"/>
      <c r="AG49" s="29"/>
      <c r="AI49" s="43">
        <v>145110.60999999999</v>
      </c>
      <c r="AJ49" s="52">
        <v>4782</v>
      </c>
      <c r="AK49" s="28"/>
      <c r="AL49" s="28"/>
      <c r="AM49" s="28"/>
      <c r="AN49" s="29"/>
      <c r="AO49" s="29"/>
      <c r="AP49" s="9"/>
      <c r="AQ49" s="30"/>
      <c r="AR49" s="20"/>
      <c r="AS49" s="31"/>
    </row>
    <row r="50" spans="1:45" s="8" customFormat="1" ht="12.75" x14ac:dyDescent="0.2">
      <c r="A50" s="7"/>
      <c r="B50" s="8" t="s">
        <v>63</v>
      </c>
      <c r="C50" s="43">
        <v>297195.13</v>
      </c>
      <c r="D50" s="52">
        <v>51</v>
      </c>
      <c r="E50" s="32">
        <v>2.8337999999999999E-2</v>
      </c>
      <c r="F50" s="32">
        <v>2.4750000000000001E-2</v>
      </c>
      <c r="G50" s="32">
        <v>1.2300999999999999E-2</v>
      </c>
      <c r="H50" s="48">
        <v>213.75</v>
      </c>
      <c r="I50" s="32">
        <v>0.15721099999999999</v>
      </c>
      <c r="K50" s="43">
        <v>174009.73</v>
      </c>
      <c r="L50" s="52">
        <v>1025</v>
      </c>
      <c r="M50" s="32">
        <v>2.0669E-2</v>
      </c>
      <c r="N50" s="32">
        <v>0.02</v>
      </c>
      <c r="O50" s="32">
        <v>7.6540000000000002E-3</v>
      </c>
      <c r="P50" s="48">
        <v>159.63999999999999</v>
      </c>
      <c r="Q50" s="32">
        <v>0.14168900000000001</v>
      </c>
      <c r="S50" s="43">
        <v>140606.23000000001</v>
      </c>
      <c r="T50" s="52">
        <v>782</v>
      </c>
      <c r="U50" s="32">
        <v>2.8169E-2</v>
      </c>
      <c r="V50" s="32">
        <v>2.7400000000000001E-2</v>
      </c>
      <c r="W50" s="32">
        <v>1.0248E-2</v>
      </c>
      <c r="X50" s="48">
        <v>263.27</v>
      </c>
      <c r="Y50" s="32">
        <v>0.23361499999999999</v>
      </c>
      <c r="AA50" s="47">
        <v>207655.54</v>
      </c>
      <c r="AB50" s="55">
        <v>377</v>
      </c>
      <c r="AC50" s="38">
        <v>2.3047999999999999E-2</v>
      </c>
      <c r="AD50" s="32">
        <v>0.02</v>
      </c>
      <c r="AE50" s="32">
        <v>1.1684E-2</v>
      </c>
      <c r="AF50" s="48">
        <v>215.01</v>
      </c>
      <c r="AG50" s="32">
        <v>0.16811000000000001</v>
      </c>
      <c r="AI50" s="43">
        <v>149218.22</v>
      </c>
      <c r="AJ50" s="52">
        <v>2252</v>
      </c>
      <c r="AK50" s="32">
        <v>2.5631000000000001E-2</v>
      </c>
      <c r="AL50" s="32">
        <v>2.3699999999999999E-2</v>
      </c>
      <c r="AM50" s="32">
        <v>1.2975E-2</v>
      </c>
      <c r="AN50" s="48">
        <v>294.95999999999998</v>
      </c>
      <c r="AO50" s="32">
        <v>0.200432</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4" sqref="S24"/>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16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439556.01</v>
      </c>
      <c r="D6" s="52">
        <v>4</v>
      </c>
      <c r="E6" s="43">
        <v>109889</v>
      </c>
      <c r="F6" s="43">
        <v>93378</v>
      </c>
      <c r="G6" s="43">
        <v>86594.09</v>
      </c>
      <c r="H6" s="43">
        <v>305.73</v>
      </c>
      <c r="I6" s="34">
        <v>0.21276100000000001</v>
      </c>
      <c r="J6" s="17"/>
      <c r="K6" s="43">
        <v>20470693.800000001</v>
      </c>
      <c r="L6" s="52">
        <v>88</v>
      </c>
      <c r="M6" s="43">
        <v>232621.52</v>
      </c>
      <c r="N6" s="43">
        <v>178461.21</v>
      </c>
      <c r="O6" s="43">
        <v>264561.27</v>
      </c>
      <c r="P6" s="43">
        <v>1277.76</v>
      </c>
      <c r="Q6" s="34">
        <v>0.42944199999999999</v>
      </c>
      <c r="R6" s="17"/>
      <c r="S6" s="43">
        <v>182383.29</v>
      </c>
      <c r="T6" s="52">
        <v>3</v>
      </c>
      <c r="U6" s="43">
        <v>60794.43</v>
      </c>
      <c r="V6" s="43">
        <v>52200.25</v>
      </c>
      <c r="W6" s="43">
        <v>55215.88</v>
      </c>
      <c r="X6" s="43">
        <v>1033.5</v>
      </c>
      <c r="Y6" s="34">
        <v>0.44983800000000002</v>
      </c>
      <c r="Z6" s="17"/>
      <c r="AA6" s="43">
        <v>5999944.79</v>
      </c>
      <c r="AB6" s="52">
        <v>30</v>
      </c>
      <c r="AC6" s="43">
        <v>199998.15</v>
      </c>
      <c r="AD6" s="43">
        <v>152048.01</v>
      </c>
      <c r="AE6" s="43">
        <v>227723.26</v>
      </c>
      <c r="AF6" s="43">
        <v>1289.4000000000001</v>
      </c>
      <c r="AG6" s="34">
        <v>0.48428199999999999</v>
      </c>
      <c r="AH6" s="17"/>
      <c r="AI6" s="43">
        <v>955993.75</v>
      </c>
      <c r="AJ6" s="52">
        <v>8</v>
      </c>
      <c r="AK6" s="43">
        <v>119499.21</v>
      </c>
      <c r="AL6" s="43">
        <v>112617.47</v>
      </c>
      <c r="AM6" s="43">
        <v>72655.81</v>
      </c>
      <c r="AN6" s="43">
        <v>1130.54</v>
      </c>
      <c r="AO6" s="34">
        <v>0.37319799999999997</v>
      </c>
      <c r="AP6" s="9"/>
      <c r="AQ6" s="18"/>
      <c r="AR6" s="19"/>
      <c r="AS6" s="20"/>
    </row>
    <row r="7" spans="1:45" s="8" customFormat="1" x14ac:dyDescent="0.2">
      <c r="A7" s="7"/>
      <c r="B7" s="8" t="s">
        <v>74</v>
      </c>
      <c r="C7" s="43">
        <v>0</v>
      </c>
      <c r="D7" s="52">
        <v>0</v>
      </c>
      <c r="E7" s="43">
        <v>0</v>
      </c>
      <c r="F7" s="43">
        <v>0</v>
      </c>
      <c r="G7" s="43">
        <v>0</v>
      </c>
      <c r="H7" s="43">
        <v>0</v>
      </c>
      <c r="I7" s="34">
        <v>0</v>
      </c>
      <c r="J7" s="17"/>
      <c r="K7" s="43">
        <v>486576.75</v>
      </c>
      <c r="L7" s="52">
        <v>5</v>
      </c>
      <c r="M7" s="43">
        <v>97315.35</v>
      </c>
      <c r="N7" s="43">
        <v>85236.13</v>
      </c>
      <c r="O7" s="43">
        <v>69417.02</v>
      </c>
      <c r="P7" s="43">
        <v>0</v>
      </c>
      <c r="Q7" s="34">
        <v>0</v>
      </c>
      <c r="R7" s="17"/>
      <c r="S7" s="43">
        <v>383570.02</v>
      </c>
      <c r="T7" s="52">
        <v>6</v>
      </c>
      <c r="U7" s="43">
        <v>63928.33</v>
      </c>
      <c r="V7" s="43">
        <v>67413.899999999994</v>
      </c>
      <c r="W7" s="43">
        <v>30801.29</v>
      </c>
      <c r="X7" s="43">
        <v>0</v>
      </c>
      <c r="Y7" s="34">
        <v>0</v>
      </c>
      <c r="Z7" s="17"/>
      <c r="AA7" s="43">
        <v>888791.15</v>
      </c>
      <c r="AB7" s="52">
        <v>9</v>
      </c>
      <c r="AC7" s="43">
        <v>98754.57</v>
      </c>
      <c r="AD7" s="43">
        <v>80800</v>
      </c>
      <c r="AE7" s="43">
        <v>79534.47</v>
      </c>
      <c r="AF7" s="43">
        <v>0</v>
      </c>
      <c r="AG7" s="34">
        <v>0</v>
      </c>
      <c r="AH7" s="17"/>
      <c r="AI7" s="43">
        <v>58425.82</v>
      </c>
      <c r="AJ7" s="52">
        <v>1</v>
      </c>
      <c r="AK7" s="43">
        <v>58425.82</v>
      </c>
      <c r="AL7" s="43">
        <v>58425.82</v>
      </c>
      <c r="AM7" s="43">
        <v>0</v>
      </c>
      <c r="AN7" s="43">
        <v>0</v>
      </c>
      <c r="AO7" s="34">
        <v>0</v>
      </c>
      <c r="AP7" s="9"/>
      <c r="AQ7" s="18"/>
      <c r="AR7" s="19"/>
      <c r="AS7" s="20"/>
    </row>
    <row r="8" spans="1:45" s="8" customFormat="1" x14ac:dyDescent="0.2">
      <c r="A8" s="7"/>
      <c r="B8" s="8" t="s">
        <v>75</v>
      </c>
      <c r="C8" s="43">
        <v>37300</v>
      </c>
      <c r="D8" s="52">
        <v>1</v>
      </c>
      <c r="E8" s="43">
        <v>37300</v>
      </c>
      <c r="F8" s="43">
        <v>37300</v>
      </c>
      <c r="G8" s="43">
        <v>0</v>
      </c>
      <c r="H8" s="43">
        <v>234.44</v>
      </c>
      <c r="I8" s="34">
        <v>0.42281000000000002</v>
      </c>
      <c r="J8" s="17"/>
      <c r="K8" s="43">
        <v>71748.960000000006</v>
      </c>
      <c r="L8" s="52">
        <v>1</v>
      </c>
      <c r="M8" s="43">
        <v>71748.960000000006</v>
      </c>
      <c r="N8" s="43">
        <v>71748.960000000006</v>
      </c>
      <c r="O8" s="43">
        <v>0</v>
      </c>
      <c r="P8" s="43">
        <v>0</v>
      </c>
      <c r="Q8" s="34">
        <v>0</v>
      </c>
      <c r="R8" s="17"/>
      <c r="S8" s="43">
        <v>423379.89</v>
      </c>
      <c r="T8" s="52">
        <v>10</v>
      </c>
      <c r="U8" s="43">
        <v>42337.98</v>
      </c>
      <c r="V8" s="43">
        <v>25573.84</v>
      </c>
      <c r="W8" s="43">
        <v>38539.22</v>
      </c>
      <c r="X8" s="43">
        <v>284.20999999999998</v>
      </c>
      <c r="Y8" s="34">
        <v>0.53990899999999997</v>
      </c>
      <c r="Z8" s="17"/>
      <c r="AA8" s="43">
        <v>29237.73</v>
      </c>
      <c r="AB8" s="52">
        <v>2</v>
      </c>
      <c r="AC8" s="43">
        <v>14618.86</v>
      </c>
      <c r="AD8" s="43">
        <v>14618.86</v>
      </c>
      <c r="AE8" s="43">
        <v>4803.83</v>
      </c>
      <c r="AF8" s="43">
        <v>534.73</v>
      </c>
      <c r="AG8" s="34">
        <v>0.71862999999999999</v>
      </c>
      <c r="AH8" s="17"/>
      <c r="AI8" s="43">
        <v>209742.7</v>
      </c>
      <c r="AJ8" s="52">
        <v>3</v>
      </c>
      <c r="AK8" s="43">
        <v>69914.23</v>
      </c>
      <c r="AL8" s="43">
        <v>78011.289999999994</v>
      </c>
      <c r="AM8" s="43">
        <v>31263.91</v>
      </c>
      <c r="AN8" s="43">
        <v>689.9</v>
      </c>
      <c r="AO8" s="34">
        <v>0.77438399999999996</v>
      </c>
      <c r="AP8" s="9"/>
      <c r="AQ8" s="18"/>
      <c r="AR8" s="19"/>
      <c r="AS8" s="20"/>
    </row>
    <row r="9" spans="1:45" s="8" customFormat="1" x14ac:dyDescent="0.2">
      <c r="A9" s="7"/>
      <c r="B9" s="8" t="s">
        <v>76</v>
      </c>
      <c r="C9" s="43">
        <v>1344051.07</v>
      </c>
      <c r="D9" s="52">
        <v>14</v>
      </c>
      <c r="E9" s="43">
        <v>96003.64</v>
      </c>
      <c r="F9" s="43">
        <v>84363.62</v>
      </c>
      <c r="G9" s="43">
        <v>43636.99</v>
      </c>
      <c r="H9" s="44"/>
      <c r="I9" s="35"/>
      <c r="J9" s="17"/>
      <c r="K9" s="43">
        <v>43954498.32</v>
      </c>
      <c r="L9" s="52">
        <v>497</v>
      </c>
      <c r="M9" s="43">
        <v>88439.63</v>
      </c>
      <c r="N9" s="43">
        <v>74056.679999999993</v>
      </c>
      <c r="O9" s="43">
        <v>64553.37</v>
      </c>
      <c r="P9" s="44"/>
      <c r="Q9" s="35"/>
      <c r="R9" s="17"/>
      <c r="S9" s="43">
        <v>5113788.1100000003</v>
      </c>
      <c r="T9" s="52">
        <v>56</v>
      </c>
      <c r="U9" s="43">
        <v>91317.64</v>
      </c>
      <c r="V9" s="43">
        <v>71886.17</v>
      </c>
      <c r="W9" s="43">
        <v>67677.95</v>
      </c>
      <c r="X9" s="44"/>
      <c r="Y9" s="35"/>
      <c r="Z9" s="17"/>
      <c r="AA9" s="43">
        <v>3289286.4</v>
      </c>
      <c r="AB9" s="52">
        <v>23</v>
      </c>
      <c r="AC9" s="43">
        <v>143012.45000000001</v>
      </c>
      <c r="AD9" s="43">
        <v>121093.78</v>
      </c>
      <c r="AE9" s="43">
        <v>109625.46</v>
      </c>
      <c r="AF9" s="44"/>
      <c r="AG9" s="35"/>
      <c r="AH9" s="17"/>
      <c r="AI9" s="43">
        <v>3755259.04</v>
      </c>
      <c r="AJ9" s="52">
        <v>33</v>
      </c>
      <c r="AK9" s="43">
        <v>113795.72</v>
      </c>
      <c r="AL9" s="43">
        <v>81582.86</v>
      </c>
      <c r="AM9" s="43">
        <v>93809.26</v>
      </c>
      <c r="AN9" s="44"/>
      <c r="AO9" s="35"/>
      <c r="AP9" s="9"/>
      <c r="AQ9" s="18"/>
      <c r="AR9" s="19"/>
      <c r="AS9" s="20"/>
    </row>
    <row r="10" spans="1:45" s="8" customFormat="1" x14ac:dyDescent="0.2">
      <c r="A10" s="7"/>
      <c r="B10" s="8" t="s">
        <v>77</v>
      </c>
      <c r="C10" s="43">
        <v>1550179.55</v>
      </c>
      <c r="D10" s="52">
        <v>15</v>
      </c>
      <c r="E10" s="43">
        <v>103345.3</v>
      </c>
      <c r="F10" s="43">
        <v>101903.59</v>
      </c>
      <c r="G10" s="43">
        <v>51337.99</v>
      </c>
      <c r="H10" s="44"/>
      <c r="I10" s="35"/>
      <c r="J10" s="17"/>
      <c r="K10" s="43">
        <v>57788542.07</v>
      </c>
      <c r="L10" s="52">
        <v>414</v>
      </c>
      <c r="M10" s="43">
        <v>139585.85</v>
      </c>
      <c r="N10" s="43">
        <v>117431.82</v>
      </c>
      <c r="O10" s="43">
        <v>114223.77</v>
      </c>
      <c r="P10" s="44"/>
      <c r="Q10" s="35"/>
      <c r="R10" s="17"/>
      <c r="S10" s="43">
        <v>1160267.19</v>
      </c>
      <c r="T10" s="52">
        <v>12</v>
      </c>
      <c r="U10" s="43">
        <v>96688.93</v>
      </c>
      <c r="V10" s="43">
        <v>86356.5</v>
      </c>
      <c r="W10" s="43">
        <v>40476.61</v>
      </c>
      <c r="X10" s="44"/>
      <c r="Y10" s="35"/>
      <c r="Z10" s="17"/>
      <c r="AA10" s="43">
        <v>13625563.109999999</v>
      </c>
      <c r="AB10" s="52">
        <v>86</v>
      </c>
      <c r="AC10" s="43">
        <v>158436.78</v>
      </c>
      <c r="AD10" s="43">
        <v>128722.73</v>
      </c>
      <c r="AE10" s="43">
        <v>126189.25</v>
      </c>
      <c r="AF10" s="44"/>
      <c r="AG10" s="35"/>
      <c r="AH10" s="17"/>
      <c r="AI10" s="43">
        <v>6879317.8099999996</v>
      </c>
      <c r="AJ10" s="52">
        <v>63</v>
      </c>
      <c r="AK10" s="43">
        <v>109195.52</v>
      </c>
      <c r="AL10" s="43">
        <v>83100</v>
      </c>
      <c r="AM10" s="43">
        <v>76723.38</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1087063.1299999999</v>
      </c>
      <c r="L12" s="52">
        <v>113</v>
      </c>
      <c r="M12" s="43">
        <v>9620.02</v>
      </c>
      <c r="N12" s="43">
        <v>5654.18</v>
      </c>
      <c r="O12" s="43">
        <v>8304.57</v>
      </c>
      <c r="P12" s="44"/>
      <c r="Q12" s="35"/>
      <c r="R12" s="17"/>
      <c r="S12" s="43">
        <v>0</v>
      </c>
      <c r="T12" s="52">
        <v>0</v>
      </c>
      <c r="U12" s="43">
        <v>0</v>
      </c>
      <c r="V12" s="43">
        <v>0</v>
      </c>
      <c r="W12" s="43">
        <v>0</v>
      </c>
      <c r="X12" s="44"/>
      <c r="Y12" s="35"/>
      <c r="Z12" s="17"/>
      <c r="AA12" s="43">
        <v>651000</v>
      </c>
      <c r="AB12" s="52">
        <v>30</v>
      </c>
      <c r="AC12" s="43">
        <v>21700</v>
      </c>
      <c r="AD12" s="43">
        <v>18500</v>
      </c>
      <c r="AE12" s="43">
        <v>8750.9599999999991</v>
      </c>
      <c r="AF12" s="44"/>
      <c r="AG12" s="35"/>
      <c r="AH12" s="17"/>
      <c r="AI12" s="43">
        <v>0</v>
      </c>
      <c r="AJ12" s="52">
        <v>0</v>
      </c>
      <c r="AK12" s="43">
        <v>0</v>
      </c>
      <c r="AL12" s="43">
        <v>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18395.91</v>
      </c>
      <c r="AB13" s="52">
        <v>3</v>
      </c>
      <c r="AC13" s="43">
        <v>6131.97</v>
      </c>
      <c r="AD13" s="43">
        <v>7895.91</v>
      </c>
      <c r="AE13" s="43">
        <v>3591.11</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83538.27</v>
      </c>
      <c r="T16" s="52">
        <v>1</v>
      </c>
      <c r="U16" s="43">
        <v>83538.27</v>
      </c>
      <c r="V16" s="43">
        <v>83538.27</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555581.95745250001</v>
      </c>
      <c r="D19" s="53">
        <f>D50</f>
        <v>5</v>
      </c>
      <c r="E19" s="45">
        <f t="shared" ref="E19" si="0">C19/D19</f>
        <v>111116.3914905</v>
      </c>
      <c r="F19" s="44"/>
      <c r="G19" s="44"/>
      <c r="H19" s="44"/>
      <c r="I19" s="35"/>
      <c r="J19" s="21"/>
      <c r="K19" s="45">
        <f>K50*L50*M50*7.85</f>
        <v>1100131.1395453601</v>
      </c>
      <c r="L19" s="53">
        <f>L50</f>
        <v>19</v>
      </c>
      <c r="M19" s="45">
        <f>K19/L19</f>
        <v>57901.638923440005</v>
      </c>
      <c r="N19" s="44"/>
      <c r="O19" s="44"/>
      <c r="P19" s="44"/>
      <c r="Q19" s="35"/>
      <c r="R19" s="21"/>
      <c r="S19" s="45">
        <f>S50*T50*U50*7.85</f>
        <v>472765.04337571491</v>
      </c>
      <c r="T19" s="53">
        <f>T50</f>
        <v>15</v>
      </c>
      <c r="U19" s="45">
        <f t="shared" ref="U19" si="1">S19/T19</f>
        <v>31517.669558380996</v>
      </c>
      <c r="V19" s="44"/>
      <c r="W19" s="44"/>
      <c r="X19" s="44"/>
      <c r="Y19" s="35"/>
      <c r="Z19" s="21"/>
      <c r="AA19" s="45">
        <f>AA50*AB50*AC50*7.85</f>
        <v>179974.09376807997</v>
      </c>
      <c r="AB19" s="53">
        <f>AB50</f>
        <v>4</v>
      </c>
      <c r="AC19" s="45">
        <f>AA19/AB19</f>
        <v>44993.523442019992</v>
      </c>
      <c r="AD19" s="44"/>
      <c r="AE19" s="44"/>
      <c r="AF19" s="44"/>
      <c r="AG19" s="35"/>
      <c r="AH19" s="21"/>
      <c r="AI19" s="45">
        <f>AI50*AJ50*AK50*7.85</f>
        <v>2751036.5367840002</v>
      </c>
      <c r="AJ19" s="53">
        <f>AJ50</f>
        <v>23</v>
      </c>
      <c r="AK19" s="45">
        <f>AI19/AJ19</f>
        <v>119610.28420800001</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187645.01</v>
      </c>
      <c r="D22" s="52">
        <v>1</v>
      </c>
      <c r="E22" s="43">
        <v>187645.01</v>
      </c>
      <c r="F22" s="43">
        <v>187645.01</v>
      </c>
      <c r="G22" s="43">
        <v>0</v>
      </c>
      <c r="H22" s="43">
        <v>1093.02</v>
      </c>
      <c r="I22" s="34">
        <v>0.76856800000000003</v>
      </c>
      <c r="J22" s="17"/>
      <c r="K22" s="43">
        <v>28832732.93</v>
      </c>
      <c r="L22" s="52">
        <v>134</v>
      </c>
      <c r="M22" s="43">
        <v>215169.64</v>
      </c>
      <c r="N22" s="43">
        <v>174724.46</v>
      </c>
      <c r="O22" s="43">
        <v>223627.56</v>
      </c>
      <c r="P22" s="43">
        <v>1180.97</v>
      </c>
      <c r="Q22" s="34">
        <v>0.42173500000000003</v>
      </c>
      <c r="R22" s="17"/>
      <c r="S22" s="43">
        <v>328890.58</v>
      </c>
      <c r="T22" s="52">
        <v>6</v>
      </c>
      <c r="U22" s="43">
        <v>54815.09</v>
      </c>
      <c r="V22" s="43">
        <v>46250.27</v>
      </c>
      <c r="W22" s="43">
        <v>36790.89</v>
      </c>
      <c r="X22" s="43">
        <v>0</v>
      </c>
      <c r="Y22" s="34">
        <v>0</v>
      </c>
      <c r="Z22" s="17"/>
      <c r="AA22" s="43">
        <v>11982219.23</v>
      </c>
      <c r="AB22" s="52">
        <v>67</v>
      </c>
      <c r="AC22" s="43">
        <v>178839.09</v>
      </c>
      <c r="AD22" s="43">
        <v>127200</v>
      </c>
      <c r="AE22" s="43">
        <v>193105.54</v>
      </c>
      <c r="AF22" s="43">
        <v>1153.3699999999999</v>
      </c>
      <c r="AG22" s="34">
        <v>0.40060699999999999</v>
      </c>
      <c r="AH22" s="17"/>
      <c r="AI22" s="43">
        <v>2668546.63</v>
      </c>
      <c r="AJ22" s="52">
        <v>22</v>
      </c>
      <c r="AK22" s="43">
        <v>121297.57</v>
      </c>
      <c r="AL22" s="43">
        <v>118054.14</v>
      </c>
      <c r="AM22" s="43">
        <v>64970.66</v>
      </c>
      <c r="AN22" s="43">
        <v>543.29999999999995</v>
      </c>
      <c r="AO22" s="34">
        <v>0.16711899999999999</v>
      </c>
      <c r="AP22" s="9"/>
      <c r="AQ22" s="18"/>
      <c r="AR22" s="19"/>
      <c r="AS22" s="20"/>
    </row>
    <row r="23" spans="1:45" s="8" customFormat="1" x14ac:dyDescent="0.2">
      <c r="A23" s="7"/>
      <c r="B23" s="22" t="s">
        <v>105</v>
      </c>
      <c r="C23" s="43">
        <v>187645.01</v>
      </c>
      <c r="D23" s="52">
        <v>1</v>
      </c>
      <c r="E23" s="43">
        <v>187645.01</v>
      </c>
      <c r="F23" s="43">
        <v>187645.01</v>
      </c>
      <c r="G23" s="43">
        <v>0</v>
      </c>
      <c r="H23" s="43">
        <v>1093.02</v>
      </c>
      <c r="I23" s="34">
        <v>0.76856800000000003</v>
      </c>
      <c r="J23" s="17"/>
      <c r="K23" s="43">
        <v>26447416.129999999</v>
      </c>
      <c r="L23" s="52">
        <v>117</v>
      </c>
      <c r="M23" s="43">
        <v>226046.29</v>
      </c>
      <c r="N23" s="43">
        <v>180650.23999999999</v>
      </c>
      <c r="O23" s="43">
        <v>235544.63</v>
      </c>
      <c r="P23" s="43">
        <v>1249.48</v>
      </c>
      <c r="Q23" s="34">
        <v>0.43300699999999998</v>
      </c>
      <c r="R23" s="17"/>
      <c r="S23" s="43">
        <v>328890.58</v>
      </c>
      <c r="T23" s="52">
        <v>6</v>
      </c>
      <c r="U23" s="43">
        <v>54815.09</v>
      </c>
      <c r="V23" s="43">
        <v>46250.27</v>
      </c>
      <c r="W23" s="43">
        <v>36790.89</v>
      </c>
      <c r="X23" s="43">
        <v>0</v>
      </c>
      <c r="Y23" s="34">
        <v>0</v>
      </c>
      <c r="Z23" s="17"/>
      <c r="AA23" s="43">
        <v>10394484.310000001</v>
      </c>
      <c r="AB23" s="52">
        <v>60</v>
      </c>
      <c r="AC23" s="43">
        <v>173241.4</v>
      </c>
      <c r="AD23" s="43">
        <v>129907.77</v>
      </c>
      <c r="AE23" s="43">
        <v>194092.89</v>
      </c>
      <c r="AF23" s="43">
        <v>1194.51</v>
      </c>
      <c r="AG23" s="34">
        <v>0.43010799999999999</v>
      </c>
      <c r="AH23" s="17"/>
      <c r="AI23" s="43">
        <v>1549818.8799999999</v>
      </c>
      <c r="AJ23" s="52">
        <v>13</v>
      </c>
      <c r="AK23" s="43">
        <v>119216.83</v>
      </c>
      <c r="AL23" s="43">
        <v>120461.41</v>
      </c>
      <c r="AM23" s="43">
        <v>64481.09</v>
      </c>
      <c r="AN23" s="43">
        <v>450.91</v>
      </c>
      <c r="AO23" s="34">
        <v>0.11797299999999999</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595968.31999999995</v>
      </c>
      <c r="D49" s="52">
        <v>8</v>
      </c>
      <c r="E49" s="28"/>
      <c r="F49" s="28"/>
      <c r="G49" s="28"/>
      <c r="H49" s="28"/>
      <c r="I49" s="28"/>
      <c r="K49" s="43">
        <v>361737.92</v>
      </c>
      <c r="L49" s="52">
        <v>64</v>
      </c>
      <c r="M49" s="50"/>
      <c r="N49" s="28"/>
      <c r="O49" s="28"/>
      <c r="P49" s="28"/>
      <c r="Q49" s="28"/>
      <c r="S49" s="43">
        <v>292572.06</v>
      </c>
      <c r="T49" s="52">
        <v>33</v>
      </c>
      <c r="U49" s="29"/>
      <c r="V49" s="29"/>
      <c r="W49" s="29"/>
      <c r="X49" s="29"/>
      <c r="Y49" s="29"/>
      <c r="AA49" s="43">
        <v>279234.67</v>
      </c>
      <c r="AB49" s="52">
        <v>5</v>
      </c>
      <c r="AC49" s="49"/>
      <c r="AD49" s="28"/>
      <c r="AE49" s="28"/>
      <c r="AF49" s="29"/>
      <c r="AG49" s="29"/>
      <c r="AI49" s="43">
        <v>439539.97</v>
      </c>
      <c r="AJ49" s="52">
        <v>60</v>
      </c>
      <c r="AK49" s="28"/>
      <c r="AL49" s="28"/>
      <c r="AM49" s="28"/>
      <c r="AN49" s="29"/>
      <c r="AO49" s="29"/>
      <c r="AP49" s="9"/>
      <c r="AQ49" s="30"/>
      <c r="AR49" s="20"/>
      <c r="AS49" s="31"/>
    </row>
    <row r="50" spans="1:45" s="8" customFormat="1" ht="12.75" x14ac:dyDescent="0.2">
      <c r="A50" s="7"/>
      <c r="B50" s="8" t="s">
        <v>63</v>
      </c>
      <c r="C50" s="43">
        <v>608815.24</v>
      </c>
      <c r="D50" s="52">
        <v>5</v>
      </c>
      <c r="E50" s="32">
        <v>2.325E-2</v>
      </c>
      <c r="F50" s="32">
        <v>2.4750000000000001E-2</v>
      </c>
      <c r="G50" s="32">
        <v>3.3540000000000002E-3</v>
      </c>
      <c r="H50" s="48">
        <v>417.2</v>
      </c>
      <c r="I50" s="32">
        <v>0.121793</v>
      </c>
      <c r="K50" s="43">
        <v>362992.37</v>
      </c>
      <c r="L50" s="52">
        <v>19</v>
      </c>
      <c r="M50" s="32">
        <v>2.0320000000000001E-2</v>
      </c>
      <c r="N50" s="32">
        <v>0.02</v>
      </c>
      <c r="O50" s="32">
        <v>1.0213E-2</v>
      </c>
      <c r="P50" s="48">
        <v>255.94</v>
      </c>
      <c r="Q50" s="32">
        <v>0.11387799999999999</v>
      </c>
      <c r="S50" s="43">
        <v>313524.11</v>
      </c>
      <c r="T50" s="52">
        <v>15</v>
      </c>
      <c r="U50" s="32">
        <v>1.2806E-2</v>
      </c>
      <c r="V50" s="32">
        <v>1.1273E-2</v>
      </c>
      <c r="W50" s="32">
        <v>6.038E-3</v>
      </c>
      <c r="X50" s="48">
        <v>314.99</v>
      </c>
      <c r="Y50" s="32">
        <v>0.14891099999999999</v>
      </c>
      <c r="AA50" s="47">
        <v>286010.93</v>
      </c>
      <c r="AB50" s="55">
        <v>4</v>
      </c>
      <c r="AC50" s="38">
        <v>2.0039999999999999E-2</v>
      </c>
      <c r="AD50" s="32">
        <v>2.1329999999999998E-2</v>
      </c>
      <c r="AE50" s="32">
        <v>3.4150000000000001E-3</v>
      </c>
      <c r="AF50" s="48">
        <v>232.66</v>
      </c>
      <c r="AG50" s="32">
        <v>0.12801199999999999</v>
      </c>
      <c r="AI50" s="43">
        <v>547620</v>
      </c>
      <c r="AJ50" s="52">
        <v>23</v>
      </c>
      <c r="AK50" s="32">
        <v>2.7824000000000002E-2</v>
      </c>
      <c r="AL50" s="32">
        <v>3.2599999999999997E-2</v>
      </c>
      <c r="AM50" s="32">
        <v>1.406E-2</v>
      </c>
      <c r="AN50" s="48">
        <v>1262.23</v>
      </c>
      <c r="AO50" s="32">
        <v>0.19418199999999999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4" sqref="T24"/>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S70"/>
  <sheetViews>
    <sheetView topLeftCell="AE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17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61900</v>
      </c>
      <c r="D6" s="52">
        <v>2</v>
      </c>
      <c r="E6" s="43">
        <v>30950</v>
      </c>
      <c r="F6" s="43">
        <v>30950</v>
      </c>
      <c r="G6" s="43">
        <v>1626.34</v>
      </c>
      <c r="H6" s="43">
        <v>114.27</v>
      </c>
      <c r="I6" s="34">
        <v>0.181538</v>
      </c>
      <c r="J6" s="17"/>
      <c r="K6" s="43">
        <v>894544.03</v>
      </c>
      <c r="L6" s="52">
        <v>18</v>
      </c>
      <c r="M6" s="43">
        <v>49696.89</v>
      </c>
      <c r="N6" s="43">
        <v>47265.27</v>
      </c>
      <c r="O6" s="43">
        <v>34637.1</v>
      </c>
      <c r="P6" s="43">
        <v>262.33999999999997</v>
      </c>
      <c r="Q6" s="34">
        <v>0.31740800000000002</v>
      </c>
      <c r="R6" s="17"/>
      <c r="S6" s="43">
        <v>856614.87</v>
      </c>
      <c r="T6" s="52">
        <v>26</v>
      </c>
      <c r="U6" s="43">
        <v>32946.720000000001</v>
      </c>
      <c r="V6" s="43">
        <v>28451.48</v>
      </c>
      <c r="W6" s="43">
        <v>18764.8</v>
      </c>
      <c r="X6" s="43">
        <v>278.38</v>
      </c>
      <c r="Y6" s="34">
        <v>0.32316600000000001</v>
      </c>
      <c r="Z6" s="17"/>
      <c r="AA6" s="43">
        <v>981190.25</v>
      </c>
      <c r="AB6" s="52">
        <v>29</v>
      </c>
      <c r="AC6" s="43">
        <v>33834.14</v>
      </c>
      <c r="AD6" s="43">
        <v>26707.14</v>
      </c>
      <c r="AE6" s="43">
        <v>25449.77</v>
      </c>
      <c r="AF6" s="43">
        <v>325.89999999999998</v>
      </c>
      <c r="AG6" s="34">
        <v>0.39922999999999997</v>
      </c>
      <c r="AH6" s="17"/>
      <c r="AI6" s="43">
        <v>531760.85</v>
      </c>
      <c r="AJ6" s="52">
        <v>22</v>
      </c>
      <c r="AK6" s="43">
        <v>24170.94</v>
      </c>
      <c r="AL6" s="43">
        <v>21846.31</v>
      </c>
      <c r="AM6" s="43">
        <v>17470.939999999999</v>
      </c>
      <c r="AN6" s="43">
        <v>270.24</v>
      </c>
      <c r="AO6" s="34">
        <v>0.28940199999999999</v>
      </c>
      <c r="AP6" s="9"/>
      <c r="AQ6" s="18"/>
      <c r="AR6" s="19"/>
      <c r="AS6" s="20"/>
    </row>
    <row r="7" spans="1:45" s="8" customFormat="1" x14ac:dyDescent="0.2">
      <c r="A7" s="7"/>
      <c r="B7" s="8" t="s">
        <v>74</v>
      </c>
      <c r="C7" s="43">
        <v>0</v>
      </c>
      <c r="D7" s="52">
        <v>0</v>
      </c>
      <c r="E7" s="43">
        <v>0</v>
      </c>
      <c r="F7" s="43">
        <v>0</v>
      </c>
      <c r="G7" s="43">
        <v>0</v>
      </c>
      <c r="H7" s="43">
        <v>0</v>
      </c>
      <c r="I7" s="34">
        <v>0</v>
      </c>
      <c r="J7" s="17"/>
      <c r="K7" s="43">
        <v>81658.42</v>
      </c>
      <c r="L7" s="52">
        <v>6</v>
      </c>
      <c r="M7" s="43">
        <v>13609.73</v>
      </c>
      <c r="N7" s="43">
        <v>14196.1</v>
      </c>
      <c r="O7" s="43">
        <v>9577.8700000000008</v>
      </c>
      <c r="P7" s="43">
        <v>0</v>
      </c>
      <c r="Q7" s="34">
        <v>0</v>
      </c>
      <c r="R7" s="17"/>
      <c r="S7" s="43">
        <v>149801.93</v>
      </c>
      <c r="T7" s="52">
        <v>11</v>
      </c>
      <c r="U7" s="43">
        <v>13618.35</v>
      </c>
      <c r="V7" s="43">
        <v>7927.83</v>
      </c>
      <c r="W7" s="43">
        <v>14041.38</v>
      </c>
      <c r="X7" s="43">
        <v>0</v>
      </c>
      <c r="Y7" s="34">
        <v>0</v>
      </c>
      <c r="Z7" s="17"/>
      <c r="AA7" s="43">
        <v>55000</v>
      </c>
      <c r="AB7" s="52">
        <v>2</v>
      </c>
      <c r="AC7" s="43">
        <v>27500</v>
      </c>
      <c r="AD7" s="43">
        <v>27500</v>
      </c>
      <c r="AE7" s="43">
        <v>16404.87</v>
      </c>
      <c r="AF7" s="43">
        <v>0</v>
      </c>
      <c r="AG7" s="34">
        <v>0</v>
      </c>
      <c r="AH7" s="17"/>
      <c r="AI7" s="43">
        <v>60031.86</v>
      </c>
      <c r="AJ7" s="52">
        <v>4</v>
      </c>
      <c r="AK7" s="43">
        <v>15007.96</v>
      </c>
      <c r="AL7" s="43">
        <v>8798.73</v>
      </c>
      <c r="AM7" s="43">
        <v>16967.98</v>
      </c>
      <c r="AN7" s="43">
        <v>0</v>
      </c>
      <c r="AO7" s="34">
        <v>0</v>
      </c>
      <c r="AP7" s="9"/>
      <c r="AQ7" s="18"/>
      <c r="AR7" s="19"/>
      <c r="AS7" s="20"/>
    </row>
    <row r="8" spans="1:45" s="8" customFormat="1" x14ac:dyDescent="0.2">
      <c r="A8" s="7"/>
      <c r="B8" s="8" t="s">
        <v>75</v>
      </c>
      <c r="C8" s="43">
        <v>65800</v>
      </c>
      <c r="D8" s="52">
        <v>3</v>
      </c>
      <c r="E8" s="43">
        <v>21933.33</v>
      </c>
      <c r="F8" s="43">
        <v>14600</v>
      </c>
      <c r="G8" s="43">
        <v>13576.94</v>
      </c>
      <c r="H8" s="43">
        <v>351.34</v>
      </c>
      <c r="I8" s="34">
        <v>0.67801900000000004</v>
      </c>
      <c r="J8" s="17"/>
      <c r="K8" s="43">
        <v>61753.83</v>
      </c>
      <c r="L8" s="52">
        <v>2</v>
      </c>
      <c r="M8" s="43">
        <v>30876.91</v>
      </c>
      <c r="N8" s="43">
        <v>30876.91</v>
      </c>
      <c r="O8" s="43">
        <v>6455.89</v>
      </c>
      <c r="P8" s="43">
        <v>0</v>
      </c>
      <c r="Q8" s="34">
        <v>0</v>
      </c>
      <c r="R8" s="17"/>
      <c r="S8" s="43">
        <v>291448.13</v>
      </c>
      <c r="T8" s="52">
        <v>15</v>
      </c>
      <c r="U8" s="43">
        <v>19429.87</v>
      </c>
      <c r="V8" s="43">
        <v>13415.11</v>
      </c>
      <c r="W8" s="43">
        <v>15682.23</v>
      </c>
      <c r="X8" s="43">
        <v>159.75</v>
      </c>
      <c r="Y8" s="34">
        <v>0.44378699999999999</v>
      </c>
      <c r="Z8" s="17"/>
      <c r="AA8" s="43">
        <v>10893.35</v>
      </c>
      <c r="AB8" s="52">
        <v>1</v>
      </c>
      <c r="AC8" s="43">
        <v>10893.35</v>
      </c>
      <c r="AD8" s="43">
        <v>10893.35</v>
      </c>
      <c r="AE8" s="43">
        <v>0</v>
      </c>
      <c r="AF8" s="43">
        <v>85.56</v>
      </c>
      <c r="AG8" s="34">
        <v>0.50002899999999995</v>
      </c>
      <c r="AH8" s="17"/>
      <c r="AI8" s="43">
        <v>10751.8</v>
      </c>
      <c r="AJ8" s="52">
        <v>2</v>
      </c>
      <c r="AK8" s="43">
        <v>5375.9</v>
      </c>
      <c r="AL8" s="43">
        <v>5375.9</v>
      </c>
      <c r="AM8" s="43">
        <v>2228.65</v>
      </c>
      <c r="AN8" s="43">
        <v>20.190000000000001</v>
      </c>
      <c r="AO8" s="34">
        <v>6.3574000000000006E-2</v>
      </c>
      <c r="AP8" s="9"/>
      <c r="AQ8" s="18"/>
      <c r="AR8" s="19"/>
      <c r="AS8" s="20"/>
    </row>
    <row r="9" spans="1:45" s="8" customFormat="1" x14ac:dyDescent="0.2">
      <c r="A9" s="7"/>
      <c r="B9" s="8" t="s">
        <v>76</v>
      </c>
      <c r="C9" s="43">
        <v>315051</v>
      </c>
      <c r="D9" s="52">
        <v>10</v>
      </c>
      <c r="E9" s="43">
        <v>31505.1</v>
      </c>
      <c r="F9" s="43">
        <v>27965.25</v>
      </c>
      <c r="G9" s="43">
        <v>14247.96</v>
      </c>
      <c r="H9" s="44"/>
      <c r="I9" s="35"/>
      <c r="J9" s="17"/>
      <c r="K9" s="43">
        <v>8498500.0600000005</v>
      </c>
      <c r="L9" s="52">
        <v>303</v>
      </c>
      <c r="M9" s="43">
        <v>28047.85</v>
      </c>
      <c r="N9" s="43">
        <v>22982.48</v>
      </c>
      <c r="O9" s="43">
        <v>25423.72</v>
      </c>
      <c r="P9" s="44"/>
      <c r="Q9" s="35"/>
      <c r="R9" s="17"/>
      <c r="S9" s="43">
        <v>964764.33</v>
      </c>
      <c r="T9" s="52">
        <v>32</v>
      </c>
      <c r="U9" s="43">
        <v>30148.880000000001</v>
      </c>
      <c r="V9" s="43">
        <v>26462.02</v>
      </c>
      <c r="W9" s="43">
        <v>16083.97</v>
      </c>
      <c r="X9" s="44"/>
      <c r="Y9" s="35"/>
      <c r="Z9" s="17"/>
      <c r="AA9" s="43">
        <v>335807.04</v>
      </c>
      <c r="AB9" s="52">
        <v>11</v>
      </c>
      <c r="AC9" s="43">
        <v>30527.91</v>
      </c>
      <c r="AD9" s="43">
        <v>24982.34</v>
      </c>
      <c r="AE9" s="43">
        <v>19120.11</v>
      </c>
      <c r="AF9" s="44"/>
      <c r="AG9" s="35"/>
      <c r="AH9" s="17"/>
      <c r="AI9" s="43">
        <v>180278.68</v>
      </c>
      <c r="AJ9" s="52">
        <v>9</v>
      </c>
      <c r="AK9" s="43">
        <v>20030.96</v>
      </c>
      <c r="AL9" s="43">
        <v>15643.86</v>
      </c>
      <c r="AM9" s="43">
        <v>15916.11</v>
      </c>
      <c r="AN9" s="44"/>
      <c r="AO9" s="35"/>
      <c r="AP9" s="9"/>
      <c r="AQ9" s="18"/>
      <c r="AR9" s="19"/>
      <c r="AS9" s="20"/>
    </row>
    <row r="10" spans="1:45" s="8" customFormat="1" x14ac:dyDescent="0.2">
      <c r="A10" s="7"/>
      <c r="B10" s="8" t="s">
        <v>77</v>
      </c>
      <c r="C10" s="43">
        <v>423400.64</v>
      </c>
      <c r="D10" s="52">
        <v>10</v>
      </c>
      <c r="E10" s="43">
        <v>42340.06</v>
      </c>
      <c r="F10" s="43">
        <v>30868.46</v>
      </c>
      <c r="G10" s="43">
        <v>30380.240000000002</v>
      </c>
      <c r="H10" s="44"/>
      <c r="I10" s="35"/>
      <c r="J10" s="17"/>
      <c r="K10" s="43">
        <v>5766582.2300000004</v>
      </c>
      <c r="L10" s="52">
        <v>144</v>
      </c>
      <c r="M10" s="43">
        <v>40045.699999999997</v>
      </c>
      <c r="N10" s="43">
        <v>34154.519999999997</v>
      </c>
      <c r="O10" s="43">
        <v>36213.64</v>
      </c>
      <c r="P10" s="44"/>
      <c r="Q10" s="35"/>
      <c r="R10" s="17"/>
      <c r="S10" s="43">
        <v>631953.93999999994</v>
      </c>
      <c r="T10" s="52">
        <v>11</v>
      </c>
      <c r="U10" s="43">
        <v>57450.35</v>
      </c>
      <c r="V10" s="43">
        <v>43166.03</v>
      </c>
      <c r="W10" s="43">
        <v>40727.75</v>
      </c>
      <c r="X10" s="44"/>
      <c r="Y10" s="35"/>
      <c r="Z10" s="17"/>
      <c r="AA10" s="43">
        <v>2147288.96</v>
      </c>
      <c r="AB10" s="52">
        <v>57</v>
      </c>
      <c r="AC10" s="43">
        <v>37671.730000000003</v>
      </c>
      <c r="AD10" s="43">
        <v>35665.1</v>
      </c>
      <c r="AE10" s="43">
        <v>22641.33</v>
      </c>
      <c r="AF10" s="44"/>
      <c r="AG10" s="35"/>
      <c r="AH10" s="17"/>
      <c r="AI10" s="43">
        <v>2004388.15</v>
      </c>
      <c r="AJ10" s="52">
        <v>36</v>
      </c>
      <c r="AK10" s="43">
        <v>55677.440000000002</v>
      </c>
      <c r="AL10" s="43">
        <v>33572.68</v>
      </c>
      <c r="AM10" s="43">
        <v>67702.73</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182686.4</v>
      </c>
      <c r="L12" s="52">
        <v>30</v>
      </c>
      <c r="M12" s="43">
        <v>6089.54</v>
      </c>
      <c r="N12" s="43">
        <v>5000</v>
      </c>
      <c r="O12" s="43">
        <v>5210.8999999999996</v>
      </c>
      <c r="P12" s="44"/>
      <c r="Q12" s="35"/>
      <c r="R12" s="17"/>
      <c r="S12" s="43">
        <v>0</v>
      </c>
      <c r="T12" s="52">
        <v>0</v>
      </c>
      <c r="U12" s="43">
        <v>0</v>
      </c>
      <c r="V12" s="43">
        <v>0</v>
      </c>
      <c r="W12" s="43">
        <v>0</v>
      </c>
      <c r="X12" s="44"/>
      <c r="Y12" s="35"/>
      <c r="Z12" s="17"/>
      <c r="AA12" s="43">
        <v>87479.87</v>
      </c>
      <c r="AB12" s="52">
        <v>12</v>
      </c>
      <c r="AC12" s="43">
        <v>7289.98</v>
      </c>
      <c r="AD12" s="43">
        <v>6000</v>
      </c>
      <c r="AE12" s="43">
        <v>5328.98</v>
      </c>
      <c r="AF12" s="44"/>
      <c r="AG12" s="35"/>
      <c r="AH12" s="17"/>
      <c r="AI12" s="43">
        <v>0</v>
      </c>
      <c r="AJ12" s="52">
        <v>0</v>
      </c>
      <c r="AK12" s="43">
        <v>0</v>
      </c>
      <c r="AL12" s="43">
        <v>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13381.52</v>
      </c>
      <c r="T13" s="52">
        <v>2</v>
      </c>
      <c r="U13" s="43">
        <v>6690.76</v>
      </c>
      <c r="V13" s="43">
        <v>6690.76</v>
      </c>
      <c r="W13" s="43">
        <v>5219.5200000000004</v>
      </c>
      <c r="X13" s="44"/>
      <c r="Y13" s="35"/>
      <c r="Z13" s="17"/>
      <c r="AA13" s="43">
        <v>20000</v>
      </c>
      <c r="AB13" s="52">
        <v>3</v>
      </c>
      <c r="AC13" s="43">
        <v>6666.66</v>
      </c>
      <c r="AD13" s="43">
        <v>8500</v>
      </c>
      <c r="AE13" s="43">
        <v>3175.42</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382018.48</v>
      </c>
      <c r="T16" s="52">
        <v>9</v>
      </c>
      <c r="U16" s="43">
        <v>42446.49</v>
      </c>
      <c r="V16" s="43">
        <v>39981.22</v>
      </c>
      <c r="W16" s="43">
        <v>15981.69</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1500</v>
      </c>
      <c r="AJ17" s="52">
        <v>1</v>
      </c>
      <c r="AK17" s="43">
        <v>1500</v>
      </c>
      <c r="AL17" s="43">
        <v>1500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262925.27</v>
      </c>
      <c r="AJ18" s="53">
        <v>5</v>
      </c>
      <c r="AK18" s="45">
        <v>52585.05</v>
      </c>
      <c r="AL18" s="45">
        <v>57965.15</v>
      </c>
      <c r="AM18" s="45">
        <v>19453.5</v>
      </c>
      <c r="AN18" s="44"/>
      <c r="AO18" s="35"/>
      <c r="AP18" s="9"/>
      <c r="AQ18" s="18"/>
      <c r="AR18" s="19"/>
      <c r="AS18" s="20"/>
    </row>
    <row r="19" spans="1:45" s="8" customFormat="1" x14ac:dyDescent="0.2">
      <c r="A19" s="7"/>
      <c r="B19" s="8" t="s">
        <v>86</v>
      </c>
      <c r="C19" s="45">
        <f>C50*D50*E50*7.85</f>
        <v>180700.52826374996</v>
      </c>
      <c r="D19" s="53">
        <f>D50</f>
        <v>3</v>
      </c>
      <c r="E19" s="45">
        <f t="shared" ref="E19" si="0">C19/D19</f>
        <v>60233.50942124999</v>
      </c>
      <c r="F19" s="44"/>
      <c r="G19" s="44"/>
      <c r="H19" s="44"/>
      <c r="I19" s="35"/>
      <c r="J19" s="21"/>
      <c r="K19" s="45">
        <f>K50*L50*M50*7.85</f>
        <v>1086562.0189694159</v>
      </c>
      <c r="L19" s="53">
        <f>L50</f>
        <v>33</v>
      </c>
      <c r="M19" s="45">
        <f>K19/L19</f>
        <v>32926.121786951997</v>
      </c>
      <c r="N19" s="44"/>
      <c r="O19" s="44"/>
      <c r="P19" s="44"/>
      <c r="Q19" s="35"/>
      <c r="R19" s="21"/>
      <c r="S19" s="45">
        <f>S50*T50*U50*7.85</f>
        <v>2176462.3690890702</v>
      </c>
      <c r="T19" s="53">
        <f>T50</f>
        <v>68</v>
      </c>
      <c r="U19" s="45">
        <f t="shared" ref="U19" si="1">S19/T19</f>
        <v>32006.799545427504</v>
      </c>
      <c r="V19" s="44"/>
      <c r="W19" s="44"/>
      <c r="X19" s="44"/>
      <c r="Y19" s="35"/>
      <c r="Z19" s="21"/>
      <c r="AA19" s="45">
        <f>AA50*AB50*AC50*7.85</f>
        <v>2143.7730886200002</v>
      </c>
      <c r="AB19" s="53">
        <f>AB50</f>
        <v>1</v>
      </c>
      <c r="AC19" s="45">
        <f>AA19/AB19</f>
        <v>2143.7730886200002</v>
      </c>
      <c r="AD19" s="44"/>
      <c r="AE19" s="44"/>
      <c r="AF19" s="44"/>
      <c r="AG19" s="35"/>
      <c r="AH19" s="21"/>
      <c r="AI19" s="45">
        <f>AI50*AJ50*AK50*7.85</f>
        <v>6188917.0825600643</v>
      </c>
      <c r="AJ19" s="53">
        <f>AJ50</f>
        <v>138</v>
      </c>
      <c r="AK19" s="45">
        <f>AI19/AJ19</f>
        <v>44847.225235942497</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51758.55</v>
      </c>
      <c r="D22" s="52">
        <v>1</v>
      </c>
      <c r="E22" s="43">
        <v>51758.55</v>
      </c>
      <c r="F22" s="43">
        <v>51758.55</v>
      </c>
      <c r="G22" s="43">
        <v>0</v>
      </c>
      <c r="H22" s="43">
        <v>293.82</v>
      </c>
      <c r="I22" s="34">
        <v>0.42524000000000001</v>
      </c>
      <c r="J22" s="17"/>
      <c r="K22" s="43">
        <v>1597314.37</v>
      </c>
      <c r="L22" s="52">
        <v>31</v>
      </c>
      <c r="M22" s="43">
        <v>51526.27</v>
      </c>
      <c r="N22" s="43">
        <v>48913.15</v>
      </c>
      <c r="O22" s="43">
        <v>38172.720000000001</v>
      </c>
      <c r="P22" s="43">
        <v>274.41000000000003</v>
      </c>
      <c r="Q22" s="34">
        <v>0.32813399999999998</v>
      </c>
      <c r="R22" s="17"/>
      <c r="S22" s="43">
        <v>1164175.04</v>
      </c>
      <c r="T22" s="52">
        <v>31</v>
      </c>
      <c r="U22" s="43">
        <v>37554.03</v>
      </c>
      <c r="V22" s="43">
        <v>29347.88</v>
      </c>
      <c r="W22" s="43">
        <v>24790.16</v>
      </c>
      <c r="X22" s="43">
        <v>0</v>
      </c>
      <c r="Y22" s="34">
        <v>0</v>
      </c>
      <c r="Z22" s="17"/>
      <c r="AA22" s="43">
        <v>1653267.77</v>
      </c>
      <c r="AB22" s="52">
        <v>48</v>
      </c>
      <c r="AC22" s="43">
        <v>34443.07</v>
      </c>
      <c r="AD22" s="43">
        <v>27058.46</v>
      </c>
      <c r="AE22" s="43">
        <v>29723.200000000001</v>
      </c>
      <c r="AF22" s="43">
        <v>290.26</v>
      </c>
      <c r="AG22" s="34">
        <v>0.36628699999999997</v>
      </c>
      <c r="AH22" s="17"/>
      <c r="AI22" s="43">
        <v>1264713.93</v>
      </c>
      <c r="AJ22" s="52">
        <v>54</v>
      </c>
      <c r="AK22" s="43">
        <v>23420.62</v>
      </c>
      <c r="AL22" s="43">
        <v>20747.91</v>
      </c>
      <c r="AM22" s="43">
        <v>16685.310000000001</v>
      </c>
      <c r="AN22" s="43">
        <v>104.09</v>
      </c>
      <c r="AO22" s="34">
        <v>0.10832899999999999</v>
      </c>
      <c r="AP22" s="9"/>
      <c r="AQ22" s="18"/>
      <c r="AR22" s="19"/>
      <c r="AS22" s="20"/>
    </row>
    <row r="23" spans="1:45" s="8" customFormat="1" x14ac:dyDescent="0.2">
      <c r="A23" s="7"/>
      <c r="B23" s="22" t="s">
        <v>105</v>
      </c>
      <c r="C23" s="43">
        <v>51758.55</v>
      </c>
      <c r="D23" s="52">
        <v>1</v>
      </c>
      <c r="E23" s="43">
        <v>51758.55</v>
      </c>
      <c r="F23" s="43">
        <v>51758.55</v>
      </c>
      <c r="G23" s="43">
        <v>0</v>
      </c>
      <c r="H23" s="43">
        <v>293.82</v>
      </c>
      <c r="I23" s="34">
        <v>0.42524000000000001</v>
      </c>
      <c r="J23" s="17"/>
      <c r="K23" s="43">
        <v>1162839.51</v>
      </c>
      <c r="L23" s="52">
        <v>25</v>
      </c>
      <c r="M23" s="43">
        <v>46513.58</v>
      </c>
      <c r="N23" s="43">
        <v>47031.45</v>
      </c>
      <c r="O23" s="43">
        <v>37906.980000000003</v>
      </c>
      <c r="P23" s="43">
        <v>282.10000000000002</v>
      </c>
      <c r="Q23" s="34">
        <v>0.35964400000000002</v>
      </c>
      <c r="R23" s="17"/>
      <c r="S23" s="43">
        <v>1146180.6399999999</v>
      </c>
      <c r="T23" s="52">
        <v>31</v>
      </c>
      <c r="U23" s="43">
        <v>36973.56</v>
      </c>
      <c r="V23" s="43">
        <v>27060.54</v>
      </c>
      <c r="W23" s="43">
        <v>24729.13</v>
      </c>
      <c r="X23" s="43">
        <v>0</v>
      </c>
      <c r="Y23" s="34">
        <v>0</v>
      </c>
      <c r="Z23" s="17"/>
      <c r="AA23" s="43">
        <v>1264828.06</v>
      </c>
      <c r="AB23" s="52">
        <v>40</v>
      </c>
      <c r="AC23" s="43">
        <v>31620.7</v>
      </c>
      <c r="AD23" s="43">
        <v>26231.7</v>
      </c>
      <c r="AE23" s="43">
        <v>24979.63</v>
      </c>
      <c r="AF23" s="43">
        <v>287.29000000000002</v>
      </c>
      <c r="AG23" s="34">
        <v>0.36125400000000002</v>
      </c>
      <c r="AH23" s="17"/>
      <c r="AI23" s="43">
        <v>465476.03</v>
      </c>
      <c r="AJ23" s="52">
        <v>21</v>
      </c>
      <c r="AK23" s="43">
        <v>22165.52</v>
      </c>
      <c r="AL23" s="43">
        <v>18504</v>
      </c>
      <c r="AM23" s="43">
        <v>14915.03</v>
      </c>
      <c r="AN23" s="43">
        <v>16.489999999999998</v>
      </c>
      <c r="AO23" s="34">
        <v>1.9549E-2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205214.4</v>
      </c>
      <c r="D49" s="52">
        <v>5</v>
      </c>
      <c r="E49" s="28"/>
      <c r="F49" s="28"/>
      <c r="G49" s="28"/>
      <c r="H49" s="28"/>
      <c r="I49" s="28"/>
      <c r="K49" s="43">
        <v>157533.17000000001</v>
      </c>
      <c r="L49" s="52">
        <v>83</v>
      </c>
      <c r="M49" s="50"/>
      <c r="N49" s="28"/>
      <c r="O49" s="28"/>
      <c r="P49" s="28"/>
      <c r="Q49" s="28"/>
      <c r="S49" s="43">
        <v>133723.85</v>
      </c>
      <c r="T49" s="52">
        <v>94</v>
      </c>
      <c r="U49" s="29"/>
      <c r="V49" s="29"/>
      <c r="W49" s="29"/>
      <c r="X49" s="29"/>
      <c r="Y49" s="29"/>
      <c r="AA49" s="43">
        <v>107516.58</v>
      </c>
      <c r="AB49" s="52">
        <v>1</v>
      </c>
      <c r="AC49" s="49"/>
      <c r="AD49" s="28"/>
      <c r="AE49" s="28"/>
      <c r="AF49" s="29"/>
      <c r="AG49" s="29"/>
      <c r="AI49" s="43">
        <v>126135.77</v>
      </c>
      <c r="AJ49" s="52">
        <v>282</v>
      </c>
      <c r="AK49" s="28"/>
      <c r="AL49" s="28"/>
      <c r="AM49" s="28"/>
      <c r="AN49" s="29"/>
      <c r="AO49" s="29"/>
      <c r="AP49" s="9"/>
      <c r="AQ49" s="30"/>
      <c r="AR49" s="20"/>
      <c r="AS49" s="31"/>
    </row>
    <row r="50" spans="1:45" s="8" customFormat="1" ht="12.75" x14ac:dyDescent="0.2">
      <c r="A50" s="7"/>
      <c r="B50" s="8" t="s">
        <v>63</v>
      </c>
      <c r="C50" s="43">
        <v>211670.58</v>
      </c>
      <c r="D50" s="52">
        <v>3</v>
      </c>
      <c r="E50" s="32">
        <v>3.6249999999999998E-2</v>
      </c>
      <c r="F50" s="32">
        <v>4.1000000000000002E-2</v>
      </c>
      <c r="G50" s="32">
        <v>1.4711E-2</v>
      </c>
      <c r="H50" s="48">
        <v>291.02999999999997</v>
      </c>
      <c r="I50" s="32">
        <v>0.26043100000000002</v>
      </c>
      <c r="K50" s="43">
        <v>191211.27</v>
      </c>
      <c r="L50" s="52">
        <v>33</v>
      </c>
      <c r="M50" s="32">
        <v>2.1936000000000001E-2</v>
      </c>
      <c r="N50" s="32">
        <v>2.1250000000000002E-2</v>
      </c>
      <c r="O50" s="32">
        <v>4.6410000000000002E-3</v>
      </c>
      <c r="P50" s="48">
        <v>167.29</v>
      </c>
      <c r="Q50" s="32">
        <v>0.13686200000000001</v>
      </c>
      <c r="S50" s="43">
        <v>139133.23000000001</v>
      </c>
      <c r="T50" s="52">
        <v>68</v>
      </c>
      <c r="U50" s="32">
        <v>2.9305000000000001E-2</v>
      </c>
      <c r="V50" s="32">
        <v>0.03</v>
      </c>
      <c r="W50" s="32">
        <v>9.0819999999999998E-3</v>
      </c>
      <c r="X50" s="48">
        <v>278.48</v>
      </c>
      <c r="Y50" s="32">
        <v>0.248807</v>
      </c>
      <c r="AA50" s="47">
        <v>107516.58</v>
      </c>
      <c r="AB50" s="55">
        <v>1</v>
      </c>
      <c r="AC50" s="38">
        <v>2.5400000000000002E-3</v>
      </c>
      <c r="AD50" s="32">
        <v>2.5400000000000002E-3</v>
      </c>
      <c r="AE50" s="32">
        <v>0</v>
      </c>
      <c r="AF50" s="48">
        <v>65.95</v>
      </c>
      <c r="AG50" s="32">
        <v>0.10001599999999999</v>
      </c>
      <c r="AI50" s="43">
        <v>136560.82999999999</v>
      </c>
      <c r="AJ50" s="52">
        <v>138</v>
      </c>
      <c r="AK50" s="32">
        <v>4.1834999999999997E-2</v>
      </c>
      <c r="AL50" s="32">
        <v>4.6899999999999997E-2</v>
      </c>
      <c r="AM50" s="32">
        <v>1.8602E-2</v>
      </c>
      <c r="AN50" s="48">
        <v>431.37</v>
      </c>
      <c r="AO50" s="32">
        <v>0.28780699999999998</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50" activePane="bottomRight" state="frozen"/>
      <selection pane="bottomRight" activeCell="A22" sqref="A22:XFD66"/>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18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421286.78</v>
      </c>
      <c r="D6" s="52">
        <v>5</v>
      </c>
      <c r="E6" s="43">
        <v>84257.35</v>
      </c>
      <c r="F6" s="43">
        <v>80100</v>
      </c>
      <c r="G6" s="43">
        <v>52608.18</v>
      </c>
      <c r="H6" s="43">
        <v>350</v>
      </c>
      <c r="I6" s="34">
        <v>0.23499300000000001</v>
      </c>
      <c r="J6" s="17"/>
      <c r="K6" s="43">
        <v>8966405.3499999996</v>
      </c>
      <c r="L6" s="52">
        <v>75</v>
      </c>
      <c r="M6" s="43">
        <v>119552.07</v>
      </c>
      <c r="N6" s="43">
        <v>85384.9</v>
      </c>
      <c r="O6" s="43">
        <v>102558.59</v>
      </c>
      <c r="P6" s="43">
        <v>652.66999999999996</v>
      </c>
      <c r="Q6" s="34">
        <v>0.387355</v>
      </c>
      <c r="R6" s="17"/>
      <c r="S6" s="43">
        <v>758477.54</v>
      </c>
      <c r="T6" s="52">
        <v>17</v>
      </c>
      <c r="U6" s="43">
        <v>44616.32</v>
      </c>
      <c r="V6" s="43">
        <v>39594.89</v>
      </c>
      <c r="W6" s="43">
        <v>21871.54</v>
      </c>
      <c r="X6" s="43">
        <v>338.79</v>
      </c>
      <c r="Y6" s="34">
        <v>0.28741299999999997</v>
      </c>
      <c r="Z6" s="17"/>
      <c r="AA6" s="43">
        <v>2432128.5299999998</v>
      </c>
      <c r="AB6" s="52">
        <v>29</v>
      </c>
      <c r="AC6" s="43">
        <v>83866.5</v>
      </c>
      <c r="AD6" s="43">
        <v>44963.1</v>
      </c>
      <c r="AE6" s="43">
        <v>113880.08</v>
      </c>
      <c r="AF6" s="43">
        <v>529.11</v>
      </c>
      <c r="AG6" s="34">
        <v>0.39081900000000003</v>
      </c>
      <c r="AH6" s="17"/>
      <c r="AI6" s="43">
        <v>2177907.0699999998</v>
      </c>
      <c r="AJ6" s="52">
        <v>29</v>
      </c>
      <c r="AK6" s="43">
        <v>75100.240000000005</v>
      </c>
      <c r="AL6" s="43">
        <v>59404.67</v>
      </c>
      <c r="AM6" s="43">
        <v>57034.5</v>
      </c>
      <c r="AN6" s="43">
        <v>865.02</v>
      </c>
      <c r="AO6" s="34">
        <v>0.40836299999999998</v>
      </c>
      <c r="AP6" s="9"/>
      <c r="AQ6" s="18"/>
      <c r="AR6" s="19"/>
      <c r="AS6" s="20"/>
    </row>
    <row r="7" spans="1:45" s="8" customFormat="1" x14ac:dyDescent="0.2">
      <c r="A7" s="7"/>
      <c r="B7" s="8" t="s">
        <v>74</v>
      </c>
      <c r="C7" s="43">
        <v>0</v>
      </c>
      <c r="D7" s="52">
        <v>0</v>
      </c>
      <c r="E7" s="43">
        <v>0</v>
      </c>
      <c r="F7" s="43">
        <v>0</v>
      </c>
      <c r="G7" s="43">
        <v>0</v>
      </c>
      <c r="H7" s="43">
        <v>0</v>
      </c>
      <c r="I7" s="34">
        <v>0</v>
      </c>
      <c r="J7" s="17"/>
      <c r="K7" s="43">
        <v>207628.3</v>
      </c>
      <c r="L7" s="52">
        <v>4</v>
      </c>
      <c r="M7" s="43">
        <v>51907.07</v>
      </c>
      <c r="N7" s="43">
        <v>52644.08</v>
      </c>
      <c r="O7" s="43">
        <v>29471.77</v>
      </c>
      <c r="P7" s="43">
        <v>0</v>
      </c>
      <c r="Q7" s="34">
        <v>0</v>
      </c>
      <c r="R7" s="17"/>
      <c r="S7" s="43">
        <v>1052441.69</v>
      </c>
      <c r="T7" s="52">
        <v>25</v>
      </c>
      <c r="U7" s="43">
        <v>42097.66</v>
      </c>
      <c r="V7" s="43">
        <v>30671.439999999999</v>
      </c>
      <c r="W7" s="43">
        <v>32756.77</v>
      </c>
      <c r="X7" s="43">
        <v>0</v>
      </c>
      <c r="Y7" s="34">
        <v>0</v>
      </c>
      <c r="Z7" s="17"/>
      <c r="AA7" s="43">
        <v>401043.89</v>
      </c>
      <c r="AB7" s="52">
        <v>12</v>
      </c>
      <c r="AC7" s="43">
        <v>33420.32</v>
      </c>
      <c r="AD7" s="43">
        <v>15250</v>
      </c>
      <c r="AE7" s="43">
        <v>47584.06</v>
      </c>
      <c r="AF7" s="43">
        <v>0</v>
      </c>
      <c r="AG7" s="34">
        <v>0</v>
      </c>
      <c r="AH7" s="17"/>
      <c r="AI7" s="43">
        <v>190472.77</v>
      </c>
      <c r="AJ7" s="52">
        <v>14</v>
      </c>
      <c r="AK7" s="43">
        <v>13605.19</v>
      </c>
      <c r="AL7" s="43">
        <v>6992.85</v>
      </c>
      <c r="AM7" s="43">
        <v>15986.69</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530330.09</v>
      </c>
      <c r="L8" s="52">
        <v>7</v>
      </c>
      <c r="M8" s="43">
        <v>75761.440000000002</v>
      </c>
      <c r="N8" s="43">
        <v>40405.879999999997</v>
      </c>
      <c r="O8" s="43">
        <v>88556</v>
      </c>
      <c r="P8" s="43">
        <v>0</v>
      </c>
      <c r="Q8" s="34">
        <v>0</v>
      </c>
      <c r="R8" s="17"/>
      <c r="S8" s="43">
        <v>368027.83</v>
      </c>
      <c r="T8" s="52">
        <v>19</v>
      </c>
      <c r="U8" s="43">
        <v>19369.88</v>
      </c>
      <c r="V8" s="43">
        <v>15609.02</v>
      </c>
      <c r="W8" s="43">
        <v>19596.650000000001</v>
      </c>
      <c r="X8" s="43">
        <v>110.11</v>
      </c>
      <c r="Y8" s="34">
        <v>0.31454599999999999</v>
      </c>
      <c r="Z8" s="17"/>
      <c r="AA8" s="43">
        <v>64625.03</v>
      </c>
      <c r="AB8" s="52">
        <v>4</v>
      </c>
      <c r="AC8" s="43">
        <v>16156.25</v>
      </c>
      <c r="AD8" s="43">
        <v>10206.27</v>
      </c>
      <c r="AE8" s="43">
        <v>16987.21</v>
      </c>
      <c r="AF8" s="43">
        <v>148.68</v>
      </c>
      <c r="AG8" s="34">
        <v>0.42570999999999998</v>
      </c>
      <c r="AH8" s="17"/>
      <c r="AI8" s="43">
        <v>36746.410000000003</v>
      </c>
      <c r="AJ8" s="52">
        <v>4</v>
      </c>
      <c r="AK8" s="43">
        <v>9186.6</v>
      </c>
      <c r="AL8" s="43">
        <v>8004.6</v>
      </c>
      <c r="AM8" s="43">
        <v>9776.76</v>
      </c>
      <c r="AN8" s="43">
        <v>115.35</v>
      </c>
      <c r="AO8" s="34">
        <v>0.429595</v>
      </c>
      <c r="AP8" s="9"/>
      <c r="AQ8" s="18"/>
      <c r="AR8" s="19"/>
      <c r="AS8" s="20"/>
    </row>
    <row r="9" spans="1:45" s="8" customFormat="1" x14ac:dyDescent="0.2">
      <c r="A9" s="7"/>
      <c r="B9" s="8" t="s">
        <v>76</v>
      </c>
      <c r="C9" s="43">
        <v>206696.92</v>
      </c>
      <c r="D9" s="52">
        <v>4</v>
      </c>
      <c r="E9" s="43">
        <v>51674.23</v>
      </c>
      <c r="F9" s="43">
        <v>54710.87</v>
      </c>
      <c r="G9" s="43">
        <v>16928.41</v>
      </c>
      <c r="H9" s="44"/>
      <c r="I9" s="35"/>
      <c r="J9" s="17"/>
      <c r="K9" s="43">
        <v>29399170.25</v>
      </c>
      <c r="L9" s="52">
        <v>516</v>
      </c>
      <c r="M9" s="43">
        <v>56975.13</v>
      </c>
      <c r="N9" s="43">
        <v>39153.870000000003</v>
      </c>
      <c r="O9" s="43">
        <v>71683.839999999997</v>
      </c>
      <c r="P9" s="44"/>
      <c r="Q9" s="35"/>
      <c r="R9" s="17"/>
      <c r="S9" s="43">
        <v>4432933.91</v>
      </c>
      <c r="T9" s="52">
        <v>68</v>
      </c>
      <c r="U9" s="43">
        <v>65190.2</v>
      </c>
      <c r="V9" s="43">
        <v>40406.26</v>
      </c>
      <c r="W9" s="43">
        <v>60643.37</v>
      </c>
      <c r="X9" s="44"/>
      <c r="Y9" s="35"/>
      <c r="Z9" s="17"/>
      <c r="AA9" s="43">
        <v>2757410.1</v>
      </c>
      <c r="AB9" s="52">
        <v>43</v>
      </c>
      <c r="AC9" s="43">
        <v>64125.81</v>
      </c>
      <c r="AD9" s="43">
        <v>48964.62</v>
      </c>
      <c r="AE9" s="43">
        <v>76067.740000000005</v>
      </c>
      <c r="AF9" s="44"/>
      <c r="AG9" s="35"/>
      <c r="AH9" s="17"/>
      <c r="AI9" s="43">
        <v>1172453.1100000001</v>
      </c>
      <c r="AJ9" s="52">
        <v>14</v>
      </c>
      <c r="AK9" s="43">
        <v>83746.649999999994</v>
      </c>
      <c r="AL9" s="43">
        <v>48403.03</v>
      </c>
      <c r="AM9" s="43">
        <v>98598.8</v>
      </c>
      <c r="AN9" s="44"/>
      <c r="AO9" s="35"/>
      <c r="AP9" s="9"/>
      <c r="AQ9" s="18"/>
      <c r="AR9" s="19"/>
      <c r="AS9" s="20"/>
    </row>
    <row r="10" spans="1:45" s="8" customFormat="1" x14ac:dyDescent="0.2">
      <c r="A10" s="7"/>
      <c r="B10" s="8" t="s">
        <v>77</v>
      </c>
      <c r="C10" s="43">
        <v>1538322.52</v>
      </c>
      <c r="D10" s="52">
        <v>20</v>
      </c>
      <c r="E10" s="43">
        <v>76916.12</v>
      </c>
      <c r="F10" s="43">
        <v>76880.350000000006</v>
      </c>
      <c r="G10" s="43">
        <v>63943.97</v>
      </c>
      <c r="H10" s="44"/>
      <c r="I10" s="35"/>
      <c r="J10" s="17"/>
      <c r="K10" s="43">
        <v>57806826.539999999</v>
      </c>
      <c r="L10" s="52">
        <v>710</v>
      </c>
      <c r="M10" s="43">
        <v>81418.06</v>
      </c>
      <c r="N10" s="43">
        <v>63728.5</v>
      </c>
      <c r="O10" s="43">
        <v>80202.12</v>
      </c>
      <c r="P10" s="44"/>
      <c r="Q10" s="35"/>
      <c r="R10" s="17"/>
      <c r="S10" s="43">
        <v>2764167.14</v>
      </c>
      <c r="T10" s="52">
        <v>46</v>
      </c>
      <c r="U10" s="43">
        <v>60090.59</v>
      </c>
      <c r="V10" s="43">
        <v>37528.629999999997</v>
      </c>
      <c r="W10" s="43">
        <v>72266.78</v>
      </c>
      <c r="X10" s="44"/>
      <c r="Y10" s="35"/>
      <c r="Z10" s="17"/>
      <c r="AA10" s="43">
        <v>16387460.35</v>
      </c>
      <c r="AB10" s="52">
        <v>198</v>
      </c>
      <c r="AC10" s="43">
        <v>82764.95</v>
      </c>
      <c r="AD10" s="43">
        <v>59716.91</v>
      </c>
      <c r="AE10" s="43">
        <v>84804.14</v>
      </c>
      <c r="AF10" s="44"/>
      <c r="AG10" s="35"/>
      <c r="AH10" s="17"/>
      <c r="AI10" s="43">
        <v>8315578.2999999998</v>
      </c>
      <c r="AJ10" s="52">
        <v>118</v>
      </c>
      <c r="AK10" s="43">
        <v>70471</v>
      </c>
      <c r="AL10" s="43">
        <v>44766.11</v>
      </c>
      <c r="AM10" s="43">
        <v>89285.24</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36121.71</v>
      </c>
      <c r="T11" s="52">
        <v>1</v>
      </c>
      <c r="U11" s="43">
        <v>36121.71</v>
      </c>
      <c r="V11" s="43">
        <v>36121.71</v>
      </c>
      <c r="W11" s="43">
        <v>0</v>
      </c>
      <c r="X11" s="44"/>
      <c r="Y11" s="35"/>
      <c r="Z11" s="17"/>
      <c r="AA11" s="43">
        <v>0</v>
      </c>
      <c r="AB11" s="52">
        <v>0</v>
      </c>
      <c r="AC11" s="43">
        <v>0</v>
      </c>
      <c r="AD11" s="43">
        <v>0</v>
      </c>
      <c r="AE11" s="43">
        <v>0</v>
      </c>
      <c r="AF11" s="44"/>
      <c r="AG11" s="35"/>
      <c r="AH11" s="17"/>
      <c r="AI11" s="43">
        <v>214645.36</v>
      </c>
      <c r="AJ11" s="52">
        <v>3</v>
      </c>
      <c r="AK11" s="43">
        <v>71548.45</v>
      </c>
      <c r="AL11" s="43">
        <v>89804.42</v>
      </c>
      <c r="AM11" s="43">
        <v>50155.7</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919899.38</v>
      </c>
      <c r="L12" s="52">
        <v>158</v>
      </c>
      <c r="M12" s="43">
        <v>5822.14</v>
      </c>
      <c r="N12" s="43">
        <v>5000</v>
      </c>
      <c r="O12" s="43">
        <v>3843.29</v>
      </c>
      <c r="P12" s="44"/>
      <c r="Q12" s="35"/>
      <c r="R12" s="17"/>
      <c r="S12" s="43">
        <v>0</v>
      </c>
      <c r="T12" s="52">
        <v>0</v>
      </c>
      <c r="U12" s="43">
        <v>0</v>
      </c>
      <c r="V12" s="43">
        <v>0</v>
      </c>
      <c r="W12" s="43">
        <v>0</v>
      </c>
      <c r="X12" s="44"/>
      <c r="Y12" s="35"/>
      <c r="Z12" s="17"/>
      <c r="AA12" s="43">
        <v>419152.9</v>
      </c>
      <c r="AB12" s="52">
        <v>28</v>
      </c>
      <c r="AC12" s="43">
        <v>14969.74</v>
      </c>
      <c r="AD12" s="43">
        <v>13500</v>
      </c>
      <c r="AE12" s="43">
        <v>9475.92</v>
      </c>
      <c r="AF12" s="44"/>
      <c r="AG12" s="35"/>
      <c r="AH12" s="17"/>
      <c r="AI12" s="43">
        <v>43994</v>
      </c>
      <c r="AJ12" s="52">
        <v>13</v>
      </c>
      <c r="AK12" s="43">
        <v>3384.15</v>
      </c>
      <c r="AL12" s="43">
        <v>3000</v>
      </c>
      <c r="AM12" s="43">
        <v>1543.46</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3000</v>
      </c>
      <c r="T13" s="52">
        <v>1</v>
      </c>
      <c r="U13" s="43">
        <v>3000</v>
      </c>
      <c r="V13" s="43">
        <v>3000</v>
      </c>
      <c r="W13" s="43">
        <v>0</v>
      </c>
      <c r="X13" s="44"/>
      <c r="Y13" s="35"/>
      <c r="Z13" s="17"/>
      <c r="AA13" s="43">
        <v>15338.52</v>
      </c>
      <c r="AB13" s="52">
        <v>3</v>
      </c>
      <c r="AC13" s="43">
        <v>5112.84</v>
      </c>
      <c r="AD13" s="43">
        <v>4838.5200000000004</v>
      </c>
      <c r="AE13" s="43">
        <v>3258.67</v>
      </c>
      <c r="AF13" s="44"/>
      <c r="AG13" s="35"/>
      <c r="AH13" s="17"/>
      <c r="AI13" s="43">
        <v>12000</v>
      </c>
      <c r="AJ13" s="52">
        <v>2</v>
      </c>
      <c r="AK13" s="43">
        <v>6000</v>
      </c>
      <c r="AL13" s="43">
        <v>6000</v>
      </c>
      <c r="AM13" s="43">
        <v>5656.85</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5535930.9199999999</v>
      </c>
      <c r="AJ15" s="52">
        <v>122</v>
      </c>
      <c r="AK15" s="43">
        <v>45376.480000000003</v>
      </c>
      <c r="AL15" s="43">
        <v>30728.240000000002</v>
      </c>
      <c r="AM15" s="43">
        <v>52914.879999999997</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71731.61</v>
      </c>
      <c r="T16" s="52">
        <v>2</v>
      </c>
      <c r="U16" s="43">
        <v>35865.800000000003</v>
      </c>
      <c r="V16" s="43">
        <v>35865.800000000003</v>
      </c>
      <c r="W16" s="43">
        <v>24134.28</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574418.08720625006</v>
      </c>
      <c r="D19" s="53">
        <f>D50</f>
        <v>7</v>
      </c>
      <c r="E19" s="45">
        <f t="shared" ref="E19" si="0">C19/D19</f>
        <v>82059.726743750012</v>
      </c>
      <c r="F19" s="44"/>
      <c r="G19" s="44"/>
      <c r="H19" s="44"/>
      <c r="I19" s="35"/>
      <c r="J19" s="21"/>
      <c r="K19" s="45">
        <f>K50*L50*M50*7.85</f>
        <v>2700957.9486039481</v>
      </c>
      <c r="L19" s="53">
        <f>L50</f>
        <v>72</v>
      </c>
      <c r="M19" s="45">
        <f>K19/L19</f>
        <v>37513.304841721503</v>
      </c>
      <c r="N19" s="44"/>
      <c r="O19" s="44"/>
      <c r="P19" s="44"/>
      <c r="Q19" s="35"/>
      <c r="R19" s="21"/>
      <c r="S19" s="45">
        <f>S50*T50*U50*7.85</f>
        <v>4350993.4381090365</v>
      </c>
      <c r="T19" s="53">
        <f>T50</f>
        <v>177</v>
      </c>
      <c r="U19" s="45">
        <f t="shared" ref="U19" si="1">S19/T19</f>
        <v>24581.883831124502</v>
      </c>
      <c r="V19" s="44"/>
      <c r="W19" s="44"/>
      <c r="X19" s="44"/>
      <c r="Y19" s="35"/>
      <c r="Z19" s="21"/>
      <c r="AA19" s="45">
        <f>AA50*AB50*AC50*7.85</f>
        <v>2073661.2246425459</v>
      </c>
      <c r="AB19" s="53">
        <f>AB50</f>
        <v>33</v>
      </c>
      <c r="AC19" s="45">
        <f>AA19/AB19</f>
        <v>62838.218928561997</v>
      </c>
      <c r="AD19" s="44"/>
      <c r="AE19" s="44"/>
      <c r="AF19" s="44"/>
      <c r="AG19" s="35"/>
      <c r="AH19" s="21"/>
      <c r="AI19" s="45">
        <f>AI50*AJ50*AK50*7.85</f>
        <v>8595021.7416350152</v>
      </c>
      <c r="AJ19" s="53">
        <f>AJ50</f>
        <v>207</v>
      </c>
      <c r="AK19" s="45">
        <f>AI19/AJ19</f>
        <v>41521.844162488</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0</v>
      </c>
      <c r="D22" s="52">
        <v>0</v>
      </c>
      <c r="E22" s="43">
        <v>0</v>
      </c>
      <c r="F22" s="43">
        <v>0</v>
      </c>
      <c r="G22" s="43">
        <v>0</v>
      </c>
      <c r="H22" s="43">
        <v>0</v>
      </c>
      <c r="I22" s="34">
        <v>0</v>
      </c>
      <c r="J22" s="17"/>
      <c r="K22" s="43">
        <v>13758365.48</v>
      </c>
      <c r="L22" s="52">
        <v>110</v>
      </c>
      <c r="M22" s="43">
        <v>125076.04</v>
      </c>
      <c r="N22" s="43">
        <v>83239.42</v>
      </c>
      <c r="O22" s="43">
        <v>123428.8</v>
      </c>
      <c r="P22" s="43">
        <v>632.16999999999996</v>
      </c>
      <c r="Q22" s="34">
        <v>0.39257399999999998</v>
      </c>
      <c r="R22" s="17"/>
      <c r="S22" s="43">
        <v>810062.85</v>
      </c>
      <c r="T22" s="52">
        <v>16</v>
      </c>
      <c r="U22" s="43">
        <v>50628.92</v>
      </c>
      <c r="V22" s="43">
        <v>44336.62</v>
      </c>
      <c r="W22" s="43">
        <v>35770.1</v>
      </c>
      <c r="X22" s="43">
        <v>0</v>
      </c>
      <c r="Y22" s="34">
        <v>0</v>
      </c>
      <c r="Z22" s="17"/>
      <c r="AA22" s="43">
        <v>3100016.51</v>
      </c>
      <c r="AB22" s="52">
        <v>44</v>
      </c>
      <c r="AC22" s="43">
        <v>70454.92</v>
      </c>
      <c r="AD22" s="43">
        <v>36800</v>
      </c>
      <c r="AE22" s="43">
        <v>108301.12</v>
      </c>
      <c r="AF22" s="43">
        <v>368.25</v>
      </c>
      <c r="AG22" s="34">
        <v>0.32728099999999999</v>
      </c>
      <c r="AH22" s="17"/>
      <c r="AI22" s="43">
        <v>4553059.55</v>
      </c>
      <c r="AJ22" s="52">
        <v>60</v>
      </c>
      <c r="AK22" s="43">
        <v>75884.320000000007</v>
      </c>
      <c r="AL22" s="43">
        <v>61753.82</v>
      </c>
      <c r="AM22" s="43">
        <v>57127.040000000001</v>
      </c>
      <c r="AN22" s="43">
        <v>376.3</v>
      </c>
      <c r="AO22" s="34">
        <v>0.19504299999999999</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13315928.41</v>
      </c>
      <c r="L23" s="52">
        <v>103</v>
      </c>
      <c r="M23" s="43">
        <v>129280.85</v>
      </c>
      <c r="N23" s="43">
        <v>85214.37</v>
      </c>
      <c r="O23" s="43">
        <v>126340.51</v>
      </c>
      <c r="P23" s="43">
        <v>651.04999999999995</v>
      </c>
      <c r="Q23" s="34">
        <v>0.39930399999999999</v>
      </c>
      <c r="R23" s="17"/>
      <c r="S23" s="43">
        <v>824135.56</v>
      </c>
      <c r="T23" s="52">
        <v>17</v>
      </c>
      <c r="U23" s="43">
        <v>48478.559999999998</v>
      </c>
      <c r="V23" s="43">
        <v>36007.980000000003</v>
      </c>
      <c r="W23" s="43">
        <v>35773.43</v>
      </c>
      <c r="X23" s="43">
        <v>0</v>
      </c>
      <c r="Y23" s="34">
        <v>0</v>
      </c>
      <c r="Z23" s="17"/>
      <c r="AA23" s="43">
        <v>2969021.58</v>
      </c>
      <c r="AB23" s="52">
        <v>39</v>
      </c>
      <c r="AC23" s="43">
        <v>76128.75</v>
      </c>
      <c r="AD23" s="43">
        <v>42900</v>
      </c>
      <c r="AE23" s="43">
        <v>113416.02</v>
      </c>
      <c r="AF23" s="43">
        <v>401.62</v>
      </c>
      <c r="AG23" s="34">
        <v>0.354379</v>
      </c>
      <c r="AH23" s="17"/>
      <c r="AI23" s="43">
        <v>2212276.79</v>
      </c>
      <c r="AJ23" s="52">
        <v>31</v>
      </c>
      <c r="AK23" s="43">
        <v>71363.759999999995</v>
      </c>
      <c r="AL23" s="43">
        <v>59141.87</v>
      </c>
      <c r="AM23" s="43">
        <v>55843.55</v>
      </c>
      <c r="AN23" s="43">
        <v>167.09</v>
      </c>
      <c r="AO23" s="34">
        <v>0.100409</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409803.63</v>
      </c>
      <c r="D49" s="52">
        <v>8</v>
      </c>
      <c r="E49" s="28"/>
      <c r="F49" s="28"/>
      <c r="G49" s="28"/>
      <c r="H49" s="28"/>
      <c r="I49" s="28"/>
      <c r="K49" s="43">
        <v>247275.9</v>
      </c>
      <c r="L49" s="52">
        <v>139</v>
      </c>
      <c r="M49" s="50"/>
      <c r="N49" s="28"/>
      <c r="O49" s="28"/>
      <c r="P49" s="28"/>
      <c r="Q49" s="28"/>
      <c r="S49" s="43">
        <v>136007.54999999999</v>
      </c>
      <c r="T49" s="52">
        <v>319</v>
      </c>
      <c r="U49" s="29"/>
      <c r="V49" s="29"/>
      <c r="W49" s="29"/>
      <c r="X49" s="29"/>
      <c r="Y49" s="29"/>
      <c r="AA49" s="43">
        <v>337089.98</v>
      </c>
      <c r="AB49" s="52">
        <v>39</v>
      </c>
      <c r="AC49" s="49"/>
      <c r="AD49" s="28"/>
      <c r="AE49" s="28"/>
      <c r="AF49" s="29"/>
      <c r="AG49" s="29"/>
      <c r="AI49" s="43">
        <v>163104.18</v>
      </c>
      <c r="AJ49" s="52">
        <v>429</v>
      </c>
      <c r="AK49" s="28"/>
      <c r="AL49" s="28"/>
      <c r="AM49" s="28"/>
      <c r="AN49" s="29"/>
      <c r="AO49" s="29"/>
      <c r="AP49" s="9"/>
      <c r="AQ49" s="30"/>
      <c r="AR49" s="20"/>
      <c r="AS49" s="31"/>
    </row>
    <row r="50" spans="1:45" s="8" customFormat="1" ht="12.75" x14ac:dyDescent="0.2">
      <c r="A50" s="7"/>
      <c r="B50" s="8" t="s">
        <v>63</v>
      </c>
      <c r="C50" s="43">
        <v>363598.9</v>
      </c>
      <c r="D50" s="52">
        <v>7</v>
      </c>
      <c r="E50" s="32">
        <v>2.8750000000000001E-2</v>
      </c>
      <c r="F50" s="32">
        <v>2.9749999999999999E-2</v>
      </c>
      <c r="G50" s="32">
        <v>4.2449999999999996E-3</v>
      </c>
      <c r="H50" s="48">
        <v>419.26</v>
      </c>
      <c r="I50" s="32">
        <v>0.19925200000000001</v>
      </c>
      <c r="K50" s="43">
        <v>258130.23</v>
      </c>
      <c r="L50" s="52">
        <v>72</v>
      </c>
      <c r="M50" s="32">
        <v>1.8513000000000002E-2</v>
      </c>
      <c r="N50" s="32">
        <v>1.7500000000000002E-2</v>
      </c>
      <c r="O50" s="32">
        <v>8.6199999999999992E-3</v>
      </c>
      <c r="P50" s="48">
        <v>191.9</v>
      </c>
      <c r="Q50" s="32">
        <v>0.119341</v>
      </c>
      <c r="S50" s="43">
        <v>140053.23000000001</v>
      </c>
      <c r="T50" s="52">
        <v>177</v>
      </c>
      <c r="U50" s="32">
        <v>2.2359E-2</v>
      </c>
      <c r="V50" s="32">
        <v>2.1954000000000001E-2</v>
      </c>
      <c r="W50" s="32">
        <v>8.3330000000000001E-3</v>
      </c>
      <c r="X50" s="48">
        <v>256.98</v>
      </c>
      <c r="Y50" s="32">
        <v>0.233408</v>
      </c>
      <c r="AA50" s="47">
        <v>345842.42</v>
      </c>
      <c r="AB50" s="55">
        <v>33</v>
      </c>
      <c r="AC50" s="38">
        <v>2.3146E-2</v>
      </c>
      <c r="AD50" s="32">
        <v>2.1250000000000002E-2</v>
      </c>
      <c r="AE50" s="32">
        <v>1.023E-2</v>
      </c>
      <c r="AF50" s="48">
        <v>306.99</v>
      </c>
      <c r="AG50" s="32">
        <v>0.155693</v>
      </c>
      <c r="AI50" s="43">
        <v>160246.21</v>
      </c>
      <c r="AJ50" s="52">
        <v>207</v>
      </c>
      <c r="AK50" s="32">
        <v>3.3008000000000003E-2</v>
      </c>
      <c r="AL50" s="32">
        <v>2.9000000000000001E-2</v>
      </c>
      <c r="AM50" s="32">
        <v>1.6698999999999999E-2</v>
      </c>
      <c r="AN50" s="48">
        <v>358.4</v>
      </c>
      <c r="AO50" s="32">
        <v>0.233908</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P14" activePane="bottomRight" state="frozen"/>
      <selection pane="bottomRight" activeCell="T21" sqref="T21"/>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19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6594433.21</v>
      </c>
      <c r="D6" s="52">
        <v>68</v>
      </c>
      <c r="E6" s="43">
        <v>96976.95</v>
      </c>
      <c r="F6" s="43">
        <v>82037.31</v>
      </c>
      <c r="G6" s="43">
        <v>70420.52</v>
      </c>
      <c r="H6" s="43">
        <v>223.87</v>
      </c>
      <c r="I6" s="34">
        <v>0.21749599999999999</v>
      </c>
      <c r="J6" s="17"/>
      <c r="K6" s="43">
        <v>194069892.55000001</v>
      </c>
      <c r="L6" s="52">
        <v>1382</v>
      </c>
      <c r="M6" s="43">
        <v>140426.82999999999</v>
      </c>
      <c r="N6" s="43">
        <v>118028.32</v>
      </c>
      <c r="O6" s="43">
        <v>98595.25</v>
      </c>
      <c r="P6" s="43">
        <v>765.33</v>
      </c>
      <c r="Q6" s="34">
        <v>0.49557299999999999</v>
      </c>
      <c r="R6" s="17"/>
      <c r="S6" s="43">
        <v>24894133.489999998</v>
      </c>
      <c r="T6" s="52">
        <v>287</v>
      </c>
      <c r="U6" s="43">
        <v>86739.14</v>
      </c>
      <c r="V6" s="43">
        <v>75408.53</v>
      </c>
      <c r="W6" s="43">
        <v>71668.31</v>
      </c>
      <c r="X6" s="43">
        <v>555.27</v>
      </c>
      <c r="Y6" s="34">
        <v>0.44046200000000002</v>
      </c>
      <c r="Z6" s="17"/>
      <c r="AA6" s="43">
        <v>151164737.56999999</v>
      </c>
      <c r="AB6" s="52">
        <v>1372</v>
      </c>
      <c r="AC6" s="43">
        <v>110178.38</v>
      </c>
      <c r="AD6" s="43">
        <v>90554.25</v>
      </c>
      <c r="AE6" s="43">
        <v>88251.31</v>
      </c>
      <c r="AF6" s="43">
        <v>659.89</v>
      </c>
      <c r="AG6" s="34">
        <v>0.48337599999999997</v>
      </c>
      <c r="AH6" s="17"/>
      <c r="AI6" s="43">
        <v>38636692.960000001</v>
      </c>
      <c r="AJ6" s="52">
        <v>404</v>
      </c>
      <c r="AK6" s="43">
        <v>95635.37</v>
      </c>
      <c r="AL6" s="43">
        <v>85160.23</v>
      </c>
      <c r="AM6" s="43">
        <v>63868.22</v>
      </c>
      <c r="AN6" s="43">
        <v>929.4</v>
      </c>
      <c r="AO6" s="34">
        <v>0.490479</v>
      </c>
      <c r="AP6" s="9"/>
      <c r="AQ6" s="18"/>
      <c r="AR6" s="19"/>
      <c r="AS6" s="20"/>
    </row>
    <row r="7" spans="1:45" s="8" customFormat="1" x14ac:dyDescent="0.2">
      <c r="A7" s="7"/>
      <c r="B7" s="8" t="s">
        <v>74</v>
      </c>
      <c r="C7" s="43">
        <v>0</v>
      </c>
      <c r="D7" s="52">
        <v>0</v>
      </c>
      <c r="E7" s="43">
        <v>0</v>
      </c>
      <c r="F7" s="43">
        <v>0</v>
      </c>
      <c r="G7" s="43">
        <v>0</v>
      </c>
      <c r="H7" s="43">
        <v>0</v>
      </c>
      <c r="I7" s="34">
        <v>0</v>
      </c>
      <c r="J7" s="17"/>
      <c r="K7" s="43">
        <v>8951255.7300000004</v>
      </c>
      <c r="L7" s="52">
        <v>163</v>
      </c>
      <c r="M7" s="43">
        <v>54915.67</v>
      </c>
      <c r="N7" s="43">
        <v>43623.08</v>
      </c>
      <c r="O7" s="43">
        <v>46862.17</v>
      </c>
      <c r="P7" s="43">
        <v>0</v>
      </c>
      <c r="Q7" s="34">
        <v>0</v>
      </c>
      <c r="R7" s="17"/>
      <c r="S7" s="43">
        <v>24770759.190000001</v>
      </c>
      <c r="T7" s="52">
        <v>456</v>
      </c>
      <c r="U7" s="43">
        <v>54321.84</v>
      </c>
      <c r="V7" s="43">
        <v>43524.53</v>
      </c>
      <c r="W7" s="43">
        <v>45656.84</v>
      </c>
      <c r="X7" s="43">
        <v>0</v>
      </c>
      <c r="Y7" s="34">
        <v>0</v>
      </c>
      <c r="Z7" s="17"/>
      <c r="AA7" s="43">
        <v>20642507.41</v>
      </c>
      <c r="AB7" s="52">
        <v>326</v>
      </c>
      <c r="AC7" s="43">
        <v>63320.57</v>
      </c>
      <c r="AD7" s="43">
        <v>52050</v>
      </c>
      <c r="AE7" s="43">
        <v>49641.65</v>
      </c>
      <c r="AF7" s="43">
        <v>0</v>
      </c>
      <c r="AG7" s="34">
        <v>0</v>
      </c>
      <c r="AH7" s="17"/>
      <c r="AI7" s="43">
        <v>9266606.5899999999</v>
      </c>
      <c r="AJ7" s="52">
        <v>280</v>
      </c>
      <c r="AK7" s="43">
        <v>33095.019999999997</v>
      </c>
      <c r="AL7" s="43">
        <v>26524.02</v>
      </c>
      <c r="AM7" s="43">
        <v>29563.77</v>
      </c>
      <c r="AN7" s="43">
        <v>0</v>
      </c>
      <c r="AO7" s="34">
        <v>0</v>
      </c>
      <c r="AP7" s="9"/>
      <c r="AQ7" s="18"/>
      <c r="AR7" s="19"/>
      <c r="AS7" s="20"/>
    </row>
    <row r="8" spans="1:45" s="8" customFormat="1" x14ac:dyDescent="0.2">
      <c r="A8" s="7"/>
      <c r="B8" s="8" t="s">
        <v>75</v>
      </c>
      <c r="C8" s="43">
        <v>177700</v>
      </c>
      <c r="D8" s="52">
        <v>9</v>
      </c>
      <c r="E8" s="43">
        <v>19744.439999999999</v>
      </c>
      <c r="F8" s="43">
        <v>10900</v>
      </c>
      <c r="G8" s="43">
        <v>29921.56</v>
      </c>
      <c r="H8" s="43">
        <v>192.57</v>
      </c>
      <c r="I8" s="34">
        <v>0.64927999999999997</v>
      </c>
      <c r="J8" s="17"/>
      <c r="K8" s="43">
        <v>2472290.38</v>
      </c>
      <c r="L8" s="52">
        <v>50</v>
      </c>
      <c r="M8" s="43">
        <v>49445.8</v>
      </c>
      <c r="N8" s="43">
        <v>39721.14</v>
      </c>
      <c r="O8" s="43">
        <v>39343.39</v>
      </c>
      <c r="P8" s="43">
        <v>174.78</v>
      </c>
      <c r="Q8" s="34">
        <v>0.66576199999999996</v>
      </c>
      <c r="R8" s="17"/>
      <c r="S8" s="43">
        <v>5235392.4800000004</v>
      </c>
      <c r="T8" s="52">
        <v>248</v>
      </c>
      <c r="U8" s="43">
        <v>21110.45</v>
      </c>
      <c r="V8" s="43">
        <v>15366.55</v>
      </c>
      <c r="W8" s="43">
        <v>19676.72</v>
      </c>
      <c r="X8" s="43">
        <v>122.11</v>
      </c>
      <c r="Y8" s="34">
        <v>0.43458999999999998</v>
      </c>
      <c r="Z8" s="17"/>
      <c r="AA8" s="43">
        <v>4130057.41</v>
      </c>
      <c r="AB8" s="52">
        <v>164</v>
      </c>
      <c r="AC8" s="43">
        <v>25183.27</v>
      </c>
      <c r="AD8" s="43">
        <v>19732.43</v>
      </c>
      <c r="AE8" s="43">
        <v>21334.21</v>
      </c>
      <c r="AF8" s="43">
        <v>158.38</v>
      </c>
      <c r="AG8" s="34">
        <v>0.48819200000000001</v>
      </c>
      <c r="AH8" s="17"/>
      <c r="AI8" s="43">
        <v>383142.21</v>
      </c>
      <c r="AJ8" s="52">
        <v>30</v>
      </c>
      <c r="AK8" s="43">
        <v>12771.4</v>
      </c>
      <c r="AL8" s="43">
        <v>8119.75</v>
      </c>
      <c r="AM8" s="43">
        <v>12823.02</v>
      </c>
      <c r="AN8" s="43">
        <v>290.70999999999998</v>
      </c>
      <c r="AO8" s="34">
        <v>0.58843400000000001</v>
      </c>
      <c r="AP8" s="9"/>
      <c r="AQ8" s="18"/>
      <c r="AR8" s="19"/>
      <c r="AS8" s="20"/>
    </row>
    <row r="9" spans="1:45" s="8" customFormat="1" x14ac:dyDescent="0.2">
      <c r="A9" s="7"/>
      <c r="B9" s="8" t="s">
        <v>76</v>
      </c>
      <c r="C9" s="43">
        <v>3152709.69</v>
      </c>
      <c r="D9" s="52">
        <v>61</v>
      </c>
      <c r="E9" s="43">
        <v>51683.76</v>
      </c>
      <c r="F9" s="43">
        <v>44320.75</v>
      </c>
      <c r="G9" s="43">
        <v>42236.49</v>
      </c>
      <c r="H9" s="44"/>
      <c r="I9" s="35"/>
      <c r="J9" s="17"/>
      <c r="K9" s="43">
        <v>270425858.30000001</v>
      </c>
      <c r="L9" s="52">
        <v>4832</v>
      </c>
      <c r="M9" s="43">
        <v>55965.61</v>
      </c>
      <c r="N9" s="43">
        <v>39279.910000000003</v>
      </c>
      <c r="O9" s="43">
        <v>66225.289999999994</v>
      </c>
      <c r="P9" s="44"/>
      <c r="Q9" s="35"/>
      <c r="R9" s="17"/>
      <c r="S9" s="43">
        <v>61499065.560000002</v>
      </c>
      <c r="T9" s="52">
        <v>1057</v>
      </c>
      <c r="U9" s="43">
        <v>58182.65</v>
      </c>
      <c r="V9" s="43">
        <v>46219.31</v>
      </c>
      <c r="W9" s="43">
        <v>48774.17</v>
      </c>
      <c r="X9" s="44"/>
      <c r="Y9" s="35"/>
      <c r="Z9" s="17"/>
      <c r="AA9" s="43">
        <v>137269103.78999999</v>
      </c>
      <c r="AB9" s="52">
        <v>2367</v>
      </c>
      <c r="AC9" s="43">
        <v>57992.86</v>
      </c>
      <c r="AD9" s="43">
        <v>45064.51</v>
      </c>
      <c r="AE9" s="43">
        <v>48888.91</v>
      </c>
      <c r="AF9" s="44"/>
      <c r="AG9" s="35"/>
      <c r="AH9" s="17"/>
      <c r="AI9" s="43">
        <v>7429062.5499999998</v>
      </c>
      <c r="AJ9" s="52">
        <v>122</v>
      </c>
      <c r="AK9" s="43">
        <v>60893.95</v>
      </c>
      <c r="AL9" s="43">
        <v>45091.8</v>
      </c>
      <c r="AM9" s="43">
        <v>52899.88</v>
      </c>
      <c r="AN9" s="44"/>
      <c r="AO9" s="35"/>
      <c r="AP9" s="9"/>
      <c r="AQ9" s="18"/>
      <c r="AR9" s="19"/>
      <c r="AS9" s="20"/>
    </row>
    <row r="10" spans="1:45" s="8" customFormat="1" x14ac:dyDescent="0.2">
      <c r="A10" s="7"/>
      <c r="B10" s="8" t="s">
        <v>77</v>
      </c>
      <c r="C10" s="43">
        <v>8897357.5199999996</v>
      </c>
      <c r="D10" s="52">
        <v>77</v>
      </c>
      <c r="E10" s="43">
        <v>115550.09</v>
      </c>
      <c r="F10" s="43">
        <v>99342.77</v>
      </c>
      <c r="G10" s="43">
        <v>86205.49</v>
      </c>
      <c r="H10" s="44"/>
      <c r="I10" s="35"/>
      <c r="J10" s="17"/>
      <c r="K10" s="43">
        <v>315033873.02999997</v>
      </c>
      <c r="L10" s="52">
        <v>2946</v>
      </c>
      <c r="M10" s="43">
        <v>106936.14</v>
      </c>
      <c r="N10" s="43">
        <v>95583.66</v>
      </c>
      <c r="O10" s="43">
        <v>68127.649999999994</v>
      </c>
      <c r="P10" s="44"/>
      <c r="Q10" s="35"/>
      <c r="R10" s="17"/>
      <c r="S10" s="43">
        <v>22390698.93</v>
      </c>
      <c r="T10" s="52">
        <v>257</v>
      </c>
      <c r="U10" s="43">
        <v>87123.34</v>
      </c>
      <c r="V10" s="43">
        <v>58991.55</v>
      </c>
      <c r="W10" s="43">
        <v>83284.75</v>
      </c>
      <c r="X10" s="44"/>
      <c r="Y10" s="35"/>
      <c r="Z10" s="17"/>
      <c r="AA10" s="43">
        <v>240928049.03999999</v>
      </c>
      <c r="AB10" s="52">
        <v>2211</v>
      </c>
      <c r="AC10" s="43">
        <v>108967.91</v>
      </c>
      <c r="AD10" s="43">
        <v>94447.84</v>
      </c>
      <c r="AE10" s="43">
        <v>75295.41</v>
      </c>
      <c r="AF10" s="44"/>
      <c r="AG10" s="35"/>
      <c r="AH10" s="17"/>
      <c r="AI10" s="43">
        <v>41035994.109999999</v>
      </c>
      <c r="AJ10" s="52">
        <v>470</v>
      </c>
      <c r="AK10" s="43">
        <v>87310.62</v>
      </c>
      <c r="AL10" s="43">
        <v>72034.539999999994</v>
      </c>
      <c r="AM10" s="43">
        <v>65021.120000000003</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1103305.97</v>
      </c>
      <c r="T11" s="52">
        <v>6</v>
      </c>
      <c r="U11" s="43">
        <v>183884.32</v>
      </c>
      <c r="V11" s="43">
        <v>160104.43</v>
      </c>
      <c r="W11" s="43">
        <v>104033.44</v>
      </c>
      <c r="X11" s="44"/>
      <c r="Y11" s="35"/>
      <c r="Z11" s="17"/>
      <c r="AA11" s="43">
        <v>0</v>
      </c>
      <c r="AB11" s="52">
        <v>0</v>
      </c>
      <c r="AC11" s="43">
        <v>0</v>
      </c>
      <c r="AD11" s="43">
        <v>0</v>
      </c>
      <c r="AE11" s="43">
        <v>0</v>
      </c>
      <c r="AF11" s="44"/>
      <c r="AG11" s="35"/>
      <c r="AH11" s="17"/>
      <c r="AI11" s="43">
        <v>2031884.15</v>
      </c>
      <c r="AJ11" s="52">
        <v>25</v>
      </c>
      <c r="AK11" s="43">
        <v>81275.360000000001</v>
      </c>
      <c r="AL11" s="43">
        <v>50713.3</v>
      </c>
      <c r="AM11" s="43">
        <v>61527.839999999997</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4193917.22</v>
      </c>
      <c r="L12" s="52">
        <v>652</v>
      </c>
      <c r="M12" s="43">
        <v>6432.38</v>
      </c>
      <c r="N12" s="43">
        <v>5000</v>
      </c>
      <c r="O12" s="43">
        <v>4893.6899999999996</v>
      </c>
      <c r="P12" s="44"/>
      <c r="Q12" s="35"/>
      <c r="R12" s="17"/>
      <c r="S12" s="43">
        <v>85512.45</v>
      </c>
      <c r="T12" s="52">
        <v>7</v>
      </c>
      <c r="U12" s="43">
        <v>12216.06</v>
      </c>
      <c r="V12" s="43">
        <v>6000</v>
      </c>
      <c r="W12" s="43">
        <v>11112.8</v>
      </c>
      <c r="X12" s="44"/>
      <c r="Y12" s="35"/>
      <c r="Z12" s="17"/>
      <c r="AA12" s="43">
        <v>10842673.939999999</v>
      </c>
      <c r="AB12" s="52">
        <v>606</v>
      </c>
      <c r="AC12" s="43">
        <v>17892.2</v>
      </c>
      <c r="AD12" s="43">
        <v>18500</v>
      </c>
      <c r="AE12" s="43">
        <v>10317.33</v>
      </c>
      <c r="AF12" s="44"/>
      <c r="AG12" s="35"/>
      <c r="AH12" s="17"/>
      <c r="AI12" s="43">
        <v>512894.07</v>
      </c>
      <c r="AJ12" s="52">
        <v>152</v>
      </c>
      <c r="AK12" s="43">
        <v>3374.3</v>
      </c>
      <c r="AL12" s="43">
        <v>3000</v>
      </c>
      <c r="AM12" s="43">
        <v>1621.01</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87193.8</v>
      </c>
      <c r="T13" s="52">
        <v>12</v>
      </c>
      <c r="U13" s="43">
        <v>7266.15</v>
      </c>
      <c r="V13" s="43">
        <v>4925</v>
      </c>
      <c r="W13" s="43">
        <v>6968.29</v>
      </c>
      <c r="X13" s="44"/>
      <c r="Y13" s="35"/>
      <c r="Z13" s="17"/>
      <c r="AA13" s="43">
        <v>827786</v>
      </c>
      <c r="AB13" s="52">
        <v>98</v>
      </c>
      <c r="AC13" s="43">
        <v>8446.7900000000009</v>
      </c>
      <c r="AD13" s="43">
        <v>6126.98</v>
      </c>
      <c r="AE13" s="43">
        <v>10530.72</v>
      </c>
      <c r="AF13" s="44"/>
      <c r="AG13" s="35"/>
      <c r="AH13" s="17"/>
      <c r="AI13" s="43">
        <v>98115.66</v>
      </c>
      <c r="AJ13" s="52">
        <v>19</v>
      </c>
      <c r="AK13" s="43">
        <v>5163.9799999999996</v>
      </c>
      <c r="AL13" s="43">
        <v>4000</v>
      </c>
      <c r="AM13" s="43">
        <v>4220.24</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22577963.32</v>
      </c>
      <c r="D15" s="52">
        <v>235</v>
      </c>
      <c r="E15" s="43">
        <v>96076.43</v>
      </c>
      <c r="F15" s="43">
        <v>86283.76</v>
      </c>
      <c r="G15" s="43">
        <v>61824.94</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10047657.029999999</v>
      </c>
      <c r="AJ15" s="52">
        <v>210</v>
      </c>
      <c r="AK15" s="43">
        <v>47845.98</v>
      </c>
      <c r="AL15" s="43">
        <v>38609.83</v>
      </c>
      <c r="AM15" s="43">
        <v>34318.89</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24076709.02</v>
      </c>
      <c r="T16" s="52">
        <v>236</v>
      </c>
      <c r="U16" s="43">
        <v>102019.95</v>
      </c>
      <c r="V16" s="43">
        <v>97013.49</v>
      </c>
      <c r="W16" s="43">
        <v>58844.78</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1797698</v>
      </c>
      <c r="AB18" s="53">
        <v>52</v>
      </c>
      <c r="AC18" s="45">
        <v>34571.11</v>
      </c>
      <c r="AD18" s="45">
        <v>31500</v>
      </c>
      <c r="AE18" s="45">
        <v>20513.990000000002</v>
      </c>
      <c r="AF18" s="44"/>
      <c r="AG18" s="35"/>
      <c r="AH18" s="21"/>
      <c r="AI18" s="45">
        <v>2986701.78</v>
      </c>
      <c r="AJ18" s="53">
        <v>26</v>
      </c>
      <c r="AK18" s="45">
        <v>114873.14</v>
      </c>
      <c r="AL18" s="45">
        <v>101442.41</v>
      </c>
      <c r="AM18" s="45">
        <v>74167.98</v>
      </c>
      <c r="AN18" s="44"/>
      <c r="AO18" s="35"/>
      <c r="AP18" s="9"/>
      <c r="AQ18" s="18"/>
      <c r="AR18" s="19"/>
      <c r="AS18" s="20"/>
    </row>
    <row r="19" spans="1:45" s="8" customFormat="1" x14ac:dyDescent="0.2">
      <c r="A19" s="7"/>
      <c r="B19" s="8" t="s">
        <v>86</v>
      </c>
      <c r="C19" s="45">
        <f>C50*D50*E50*7.85</f>
        <v>3830126.0704220477</v>
      </c>
      <c r="D19" s="53">
        <f>D50</f>
        <v>65</v>
      </c>
      <c r="E19" s="45">
        <f t="shared" ref="E19" si="0">C19/D19</f>
        <v>58925.016468031507</v>
      </c>
      <c r="F19" s="44"/>
      <c r="G19" s="44"/>
      <c r="H19" s="44"/>
      <c r="I19" s="35"/>
      <c r="J19" s="21"/>
      <c r="K19" s="45">
        <f>K50*L50*M50*7.85</f>
        <v>25998469.676962715</v>
      </c>
      <c r="L19" s="53">
        <f>L50</f>
        <v>658</v>
      </c>
      <c r="M19" s="45">
        <f>K19/L19</f>
        <v>39511.3520926485</v>
      </c>
      <c r="N19" s="44"/>
      <c r="O19" s="44"/>
      <c r="P19" s="44"/>
      <c r="Q19" s="35"/>
      <c r="R19" s="21"/>
      <c r="S19" s="45">
        <f>S50*T50*U50*7.85</f>
        <v>27707527.662922844</v>
      </c>
      <c r="T19" s="53">
        <f>T50</f>
        <v>969</v>
      </c>
      <c r="U19" s="45">
        <f t="shared" ref="U19" si="1">S19/T19</f>
        <v>28593.939796618004</v>
      </c>
      <c r="V19" s="44"/>
      <c r="W19" s="44"/>
      <c r="X19" s="44"/>
      <c r="Y19" s="35"/>
      <c r="Z19" s="21"/>
      <c r="AA19" s="45">
        <f>AA50*AB50*AC50*7.85</f>
        <v>27562371.789549094</v>
      </c>
      <c r="AB19" s="53">
        <f>AB50</f>
        <v>717</v>
      </c>
      <c r="AC19" s="45">
        <f>AA19/AB19</f>
        <v>38441.243779008502</v>
      </c>
      <c r="AD19" s="44"/>
      <c r="AE19" s="44"/>
      <c r="AF19" s="44"/>
      <c r="AG19" s="35"/>
      <c r="AH19" s="21"/>
      <c r="AI19" s="45">
        <f>AI50*AJ50*AK50*7.85</f>
        <v>38795468.279376283</v>
      </c>
      <c r="AJ19" s="53">
        <f>AJ50</f>
        <v>758</v>
      </c>
      <c r="AK19" s="45">
        <f>AI19/AJ19</f>
        <v>51181.356569097996</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1923816.81</v>
      </c>
      <c r="D22" s="52">
        <v>11</v>
      </c>
      <c r="E22" s="43">
        <v>174702.56</v>
      </c>
      <c r="F22" s="43">
        <v>158503.28</v>
      </c>
      <c r="G22" s="43">
        <v>75961.45</v>
      </c>
      <c r="H22" s="43">
        <v>841.07</v>
      </c>
      <c r="I22" s="34">
        <v>0.50460899999999997</v>
      </c>
      <c r="J22" s="17"/>
      <c r="K22" s="43">
        <v>290907758.19999999</v>
      </c>
      <c r="L22" s="52">
        <v>2042</v>
      </c>
      <c r="M22" s="43">
        <v>142462.17000000001</v>
      </c>
      <c r="N22" s="43">
        <v>118449.79</v>
      </c>
      <c r="O22" s="43">
        <v>109329.3</v>
      </c>
      <c r="P22" s="43">
        <v>805.18</v>
      </c>
      <c r="Q22" s="34">
        <v>0.50357200000000002</v>
      </c>
      <c r="R22" s="17"/>
      <c r="S22" s="43">
        <v>27335986</v>
      </c>
      <c r="T22" s="52">
        <v>337</v>
      </c>
      <c r="U22" s="43">
        <v>81115.679999999993</v>
      </c>
      <c r="V22" s="43">
        <v>70612.41</v>
      </c>
      <c r="W22" s="43">
        <v>69952.83</v>
      </c>
      <c r="X22" s="43">
        <v>0</v>
      </c>
      <c r="Y22" s="34">
        <v>0</v>
      </c>
      <c r="Z22" s="17"/>
      <c r="AA22" s="43">
        <v>219629060.08000001</v>
      </c>
      <c r="AB22" s="52">
        <v>2059</v>
      </c>
      <c r="AC22" s="43">
        <v>106667.82</v>
      </c>
      <c r="AD22" s="43">
        <v>84612.52</v>
      </c>
      <c r="AE22" s="43">
        <v>90938.15</v>
      </c>
      <c r="AF22" s="43">
        <v>587.94000000000005</v>
      </c>
      <c r="AG22" s="34">
        <v>0.443691</v>
      </c>
      <c r="AH22" s="17"/>
      <c r="AI22" s="43">
        <v>72890391.069999993</v>
      </c>
      <c r="AJ22" s="52">
        <v>735</v>
      </c>
      <c r="AK22" s="43">
        <v>99170.6</v>
      </c>
      <c r="AL22" s="43">
        <v>87107</v>
      </c>
      <c r="AM22" s="43">
        <v>63309.04</v>
      </c>
      <c r="AN22" s="43">
        <v>367.58</v>
      </c>
      <c r="AO22" s="34">
        <v>0.19029099999999999</v>
      </c>
      <c r="AP22" s="9"/>
      <c r="AQ22" s="18"/>
      <c r="AR22" s="19"/>
      <c r="AS22" s="20"/>
    </row>
    <row r="23" spans="1:45" s="8" customFormat="1" x14ac:dyDescent="0.2">
      <c r="A23" s="7"/>
      <c r="B23" s="22" t="s">
        <v>105</v>
      </c>
      <c r="C23" s="43">
        <v>1438106.66</v>
      </c>
      <c r="D23" s="52">
        <v>9</v>
      </c>
      <c r="E23" s="43">
        <v>159789.62</v>
      </c>
      <c r="F23" s="43">
        <v>154171.64000000001</v>
      </c>
      <c r="G23" s="43">
        <v>71540.77</v>
      </c>
      <c r="H23" s="43">
        <v>741.68</v>
      </c>
      <c r="I23" s="34">
        <v>0.49863000000000002</v>
      </c>
      <c r="J23" s="17"/>
      <c r="K23" s="43">
        <v>257415592.21000001</v>
      </c>
      <c r="L23" s="52">
        <v>1793</v>
      </c>
      <c r="M23" s="43">
        <v>143566.97</v>
      </c>
      <c r="N23" s="43">
        <v>118217.01</v>
      </c>
      <c r="O23" s="43">
        <v>112514.87</v>
      </c>
      <c r="P23" s="43">
        <v>830.14</v>
      </c>
      <c r="Q23" s="34">
        <v>0.51468700000000001</v>
      </c>
      <c r="R23" s="17"/>
      <c r="S23" s="43">
        <v>29013640.739999998</v>
      </c>
      <c r="T23" s="52">
        <v>360</v>
      </c>
      <c r="U23" s="43">
        <v>80593.440000000002</v>
      </c>
      <c r="V23" s="43">
        <v>69979.259999999995</v>
      </c>
      <c r="W23" s="43">
        <v>68892.429999999993</v>
      </c>
      <c r="X23" s="43">
        <v>0</v>
      </c>
      <c r="Y23" s="34">
        <v>0</v>
      </c>
      <c r="Z23" s="17"/>
      <c r="AA23" s="43">
        <v>206006740.19</v>
      </c>
      <c r="AB23" s="52">
        <v>1936</v>
      </c>
      <c r="AC23" s="43">
        <v>106408.44</v>
      </c>
      <c r="AD23" s="43">
        <v>84152.35</v>
      </c>
      <c r="AE23" s="43">
        <v>90097.19</v>
      </c>
      <c r="AF23" s="43">
        <v>588.39</v>
      </c>
      <c r="AG23" s="34">
        <v>0.44495800000000002</v>
      </c>
      <c r="AH23" s="17"/>
      <c r="AI23" s="43">
        <v>50130506.890000001</v>
      </c>
      <c r="AJ23" s="52">
        <v>507</v>
      </c>
      <c r="AK23" s="43">
        <v>98876.73</v>
      </c>
      <c r="AL23" s="43">
        <v>86688.69</v>
      </c>
      <c r="AM23" s="43">
        <v>63586.400000000001</v>
      </c>
      <c r="AN23" s="43">
        <v>221.95</v>
      </c>
      <c r="AO23" s="34">
        <v>0.120088</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296035.28999999998</v>
      </c>
      <c r="D49" s="52">
        <v>114</v>
      </c>
      <c r="E49" s="28"/>
      <c r="F49" s="28"/>
      <c r="G49" s="28"/>
      <c r="H49" s="28"/>
      <c r="I49" s="28"/>
      <c r="K49" s="43">
        <v>237207.99</v>
      </c>
      <c r="L49" s="52">
        <v>1548</v>
      </c>
      <c r="M49" s="50"/>
      <c r="N49" s="28"/>
      <c r="O49" s="28"/>
      <c r="P49" s="28"/>
      <c r="Q49" s="28"/>
      <c r="S49" s="43">
        <v>156295.01</v>
      </c>
      <c r="T49" s="52">
        <v>1573</v>
      </c>
      <c r="U49" s="29"/>
      <c r="V49" s="29"/>
      <c r="W49" s="29"/>
      <c r="X49" s="29"/>
      <c r="Y49" s="29"/>
      <c r="AA49" s="43">
        <v>245937.88</v>
      </c>
      <c r="AB49" s="52">
        <v>827</v>
      </c>
      <c r="AC49" s="49"/>
      <c r="AD49" s="28"/>
      <c r="AE49" s="28"/>
      <c r="AF49" s="29"/>
      <c r="AG49" s="29"/>
      <c r="AI49" s="43">
        <v>185793.05</v>
      </c>
      <c r="AJ49" s="52">
        <v>1749</v>
      </c>
      <c r="AK49" s="28"/>
      <c r="AL49" s="28"/>
      <c r="AM49" s="28"/>
      <c r="AN49" s="29"/>
      <c r="AO49" s="29"/>
      <c r="AP49" s="9"/>
      <c r="AQ49" s="30"/>
      <c r="AR49" s="20"/>
      <c r="AS49" s="31"/>
    </row>
    <row r="50" spans="1:45" s="8" customFormat="1" ht="12.75" x14ac:dyDescent="0.2">
      <c r="A50" s="7"/>
      <c r="B50" s="8" t="s">
        <v>63</v>
      </c>
      <c r="C50" s="43">
        <v>326690.67</v>
      </c>
      <c r="D50" s="52">
        <v>65</v>
      </c>
      <c r="E50" s="32">
        <v>2.2977000000000001E-2</v>
      </c>
      <c r="F50" s="32">
        <v>2.375E-2</v>
      </c>
      <c r="G50" s="32">
        <v>1.1294E-2</v>
      </c>
      <c r="H50" s="48">
        <v>180.47</v>
      </c>
      <c r="I50" s="32">
        <v>0.130605</v>
      </c>
      <c r="K50" s="43">
        <v>244607.73</v>
      </c>
      <c r="L50" s="52">
        <v>658</v>
      </c>
      <c r="M50" s="32">
        <v>2.0577000000000002E-2</v>
      </c>
      <c r="N50" s="32">
        <v>0.02</v>
      </c>
      <c r="O50" s="32">
        <v>7.0780000000000001E-3</v>
      </c>
      <c r="P50" s="48">
        <v>211.34</v>
      </c>
      <c r="Q50" s="32">
        <v>0.136713</v>
      </c>
      <c r="S50" s="43">
        <v>156756.04</v>
      </c>
      <c r="T50" s="52">
        <v>969</v>
      </c>
      <c r="U50" s="32">
        <v>2.3237000000000001E-2</v>
      </c>
      <c r="V50" s="32">
        <v>2.2499999999999999E-2</v>
      </c>
      <c r="W50" s="32">
        <v>1.0312E-2</v>
      </c>
      <c r="X50" s="48">
        <v>253.07</v>
      </c>
      <c r="Y50" s="32">
        <v>0.21459700000000001</v>
      </c>
      <c r="AA50" s="47">
        <v>238911.73</v>
      </c>
      <c r="AB50" s="55">
        <v>717</v>
      </c>
      <c r="AC50" s="38">
        <v>2.0497000000000001E-2</v>
      </c>
      <c r="AD50" s="32">
        <v>1.8749999999999999E-2</v>
      </c>
      <c r="AE50" s="32">
        <v>1.1132E-2</v>
      </c>
      <c r="AF50" s="48">
        <v>234.04</v>
      </c>
      <c r="AG50" s="32">
        <v>0.15184400000000001</v>
      </c>
      <c r="AI50" s="43">
        <v>188469.62</v>
      </c>
      <c r="AJ50" s="52">
        <v>758</v>
      </c>
      <c r="AK50" s="32">
        <v>3.4594E-2</v>
      </c>
      <c r="AL50" s="32">
        <v>0.04</v>
      </c>
      <c r="AM50" s="32">
        <v>1.7500999999999999E-2</v>
      </c>
      <c r="AN50" s="48">
        <v>476.22</v>
      </c>
      <c r="AO50" s="32">
        <v>0.236402</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20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419205.24</v>
      </c>
      <c r="D6" s="52">
        <v>13</v>
      </c>
      <c r="E6" s="43">
        <v>32246.55</v>
      </c>
      <c r="F6" s="43">
        <v>24300</v>
      </c>
      <c r="G6" s="43">
        <v>28916.47</v>
      </c>
      <c r="H6" s="43">
        <v>182.68</v>
      </c>
      <c r="I6" s="34">
        <v>0.343995</v>
      </c>
      <c r="J6" s="17"/>
      <c r="K6" s="43">
        <v>9841584.3699999992</v>
      </c>
      <c r="L6" s="52">
        <v>115</v>
      </c>
      <c r="M6" s="43">
        <v>85578.99</v>
      </c>
      <c r="N6" s="43">
        <v>51002.95</v>
      </c>
      <c r="O6" s="43">
        <v>211354.22</v>
      </c>
      <c r="P6" s="43">
        <v>533.4</v>
      </c>
      <c r="Q6" s="34">
        <v>0.45250499999999999</v>
      </c>
      <c r="R6" s="17"/>
      <c r="S6" s="43">
        <v>3839475.39</v>
      </c>
      <c r="T6" s="52">
        <v>111</v>
      </c>
      <c r="U6" s="43">
        <v>34589.86</v>
      </c>
      <c r="V6" s="43">
        <v>26933.79</v>
      </c>
      <c r="W6" s="43">
        <v>30393.55</v>
      </c>
      <c r="X6" s="43">
        <v>252.22</v>
      </c>
      <c r="Y6" s="34">
        <v>0.30363099999999998</v>
      </c>
      <c r="Z6" s="17"/>
      <c r="AA6" s="43">
        <v>8498628.0999999996</v>
      </c>
      <c r="AB6" s="52">
        <v>215</v>
      </c>
      <c r="AC6" s="43">
        <v>39528.5</v>
      </c>
      <c r="AD6" s="43">
        <v>30454.07</v>
      </c>
      <c r="AE6" s="43">
        <v>40892.25</v>
      </c>
      <c r="AF6" s="43">
        <v>346.87</v>
      </c>
      <c r="AG6" s="34">
        <v>0.401696</v>
      </c>
      <c r="AH6" s="17"/>
      <c r="AI6" s="43">
        <v>710902.59</v>
      </c>
      <c r="AJ6" s="52">
        <v>21</v>
      </c>
      <c r="AK6" s="43">
        <v>33852.5</v>
      </c>
      <c r="AL6" s="43">
        <v>36890.800000000003</v>
      </c>
      <c r="AM6" s="43">
        <v>19883.64</v>
      </c>
      <c r="AN6" s="43">
        <v>396.87</v>
      </c>
      <c r="AO6" s="34">
        <v>0.39121600000000001</v>
      </c>
      <c r="AP6" s="9"/>
      <c r="AQ6" s="18"/>
      <c r="AR6" s="19"/>
      <c r="AS6" s="20"/>
    </row>
    <row r="7" spans="1:45" s="8" customFormat="1" x14ac:dyDescent="0.2">
      <c r="A7" s="7"/>
      <c r="B7" s="8" t="s">
        <v>74</v>
      </c>
      <c r="C7" s="43">
        <v>0</v>
      </c>
      <c r="D7" s="52">
        <v>0</v>
      </c>
      <c r="E7" s="43">
        <v>0</v>
      </c>
      <c r="F7" s="43">
        <v>0</v>
      </c>
      <c r="G7" s="43">
        <v>0</v>
      </c>
      <c r="H7" s="43">
        <v>0</v>
      </c>
      <c r="I7" s="34">
        <v>0</v>
      </c>
      <c r="J7" s="17"/>
      <c r="K7" s="43">
        <v>346626</v>
      </c>
      <c r="L7" s="52">
        <v>9</v>
      </c>
      <c r="M7" s="43">
        <v>38514</v>
      </c>
      <c r="N7" s="43">
        <v>30815.85</v>
      </c>
      <c r="O7" s="43">
        <v>39808.03</v>
      </c>
      <c r="P7" s="43">
        <v>0</v>
      </c>
      <c r="Q7" s="34">
        <v>0</v>
      </c>
      <c r="R7" s="17"/>
      <c r="S7" s="43">
        <v>1351411.53</v>
      </c>
      <c r="T7" s="52">
        <v>60</v>
      </c>
      <c r="U7" s="43">
        <v>22523.52</v>
      </c>
      <c r="V7" s="43">
        <v>14796.6</v>
      </c>
      <c r="W7" s="43">
        <v>23446.65</v>
      </c>
      <c r="X7" s="43">
        <v>0</v>
      </c>
      <c r="Y7" s="34">
        <v>0</v>
      </c>
      <c r="Z7" s="17"/>
      <c r="AA7" s="43">
        <v>655615.54</v>
      </c>
      <c r="AB7" s="52">
        <v>18</v>
      </c>
      <c r="AC7" s="43">
        <v>36423.08</v>
      </c>
      <c r="AD7" s="43">
        <v>14600.27</v>
      </c>
      <c r="AE7" s="43">
        <v>43323.42</v>
      </c>
      <c r="AF7" s="43">
        <v>0</v>
      </c>
      <c r="AG7" s="34">
        <v>0</v>
      </c>
      <c r="AH7" s="17"/>
      <c r="AI7" s="43">
        <v>64919.38</v>
      </c>
      <c r="AJ7" s="52">
        <v>7</v>
      </c>
      <c r="AK7" s="43">
        <v>9274.19</v>
      </c>
      <c r="AL7" s="43">
        <v>6413.04</v>
      </c>
      <c r="AM7" s="43">
        <v>7689.04</v>
      </c>
      <c r="AN7" s="43">
        <v>0</v>
      </c>
      <c r="AO7" s="34">
        <v>0</v>
      </c>
      <c r="AP7" s="9"/>
      <c r="AQ7" s="18"/>
      <c r="AR7" s="19"/>
      <c r="AS7" s="20"/>
    </row>
    <row r="8" spans="1:45" s="8" customFormat="1" x14ac:dyDescent="0.2">
      <c r="A8" s="7"/>
      <c r="B8" s="8" t="s">
        <v>75</v>
      </c>
      <c r="C8" s="43">
        <v>340200</v>
      </c>
      <c r="D8" s="52">
        <v>11</v>
      </c>
      <c r="E8" s="43">
        <v>30927.27</v>
      </c>
      <c r="F8" s="43">
        <v>26900</v>
      </c>
      <c r="G8" s="43">
        <v>18092.259999999998</v>
      </c>
      <c r="H8" s="43">
        <v>483.15</v>
      </c>
      <c r="I8" s="34">
        <v>0.74687899999999996</v>
      </c>
      <c r="J8" s="17"/>
      <c r="K8" s="43">
        <v>21608.63</v>
      </c>
      <c r="L8" s="52">
        <v>2</v>
      </c>
      <c r="M8" s="43">
        <v>10804.31</v>
      </c>
      <c r="N8" s="43">
        <v>10804.31</v>
      </c>
      <c r="O8" s="43">
        <v>4994.54</v>
      </c>
      <c r="P8" s="43">
        <v>0</v>
      </c>
      <c r="Q8" s="34">
        <v>0</v>
      </c>
      <c r="R8" s="17"/>
      <c r="S8" s="43">
        <v>762462.22</v>
      </c>
      <c r="T8" s="52">
        <v>48</v>
      </c>
      <c r="U8" s="43">
        <v>15884.62</v>
      </c>
      <c r="V8" s="43">
        <v>10595.56</v>
      </c>
      <c r="W8" s="43">
        <v>16882.46</v>
      </c>
      <c r="X8" s="43">
        <v>110.23</v>
      </c>
      <c r="Y8" s="34">
        <v>0.36166300000000001</v>
      </c>
      <c r="Z8" s="17"/>
      <c r="AA8" s="43">
        <v>317923.44</v>
      </c>
      <c r="AB8" s="52">
        <v>14</v>
      </c>
      <c r="AC8" s="43">
        <v>22708.81</v>
      </c>
      <c r="AD8" s="43">
        <v>17383.14</v>
      </c>
      <c r="AE8" s="43">
        <v>19055.25</v>
      </c>
      <c r="AF8" s="43">
        <v>146.86000000000001</v>
      </c>
      <c r="AG8" s="34">
        <v>0.45238400000000001</v>
      </c>
      <c r="AH8" s="17"/>
      <c r="AI8" s="43">
        <v>0</v>
      </c>
      <c r="AJ8" s="52">
        <v>0</v>
      </c>
      <c r="AK8" s="43">
        <v>0</v>
      </c>
      <c r="AL8" s="43">
        <v>0</v>
      </c>
      <c r="AM8" s="43">
        <v>0</v>
      </c>
      <c r="AN8" s="43">
        <v>0</v>
      </c>
      <c r="AO8" s="34">
        <v>0</v>
      </c>
      <c r="AP8" s="9"/>
      <c r="AQ8" s="18"/>
      <c r="AR8" s="19"/>
      <c r="AS8" s="20"/>
    </row>
    <row r="9" spans="1:45" s="8" customFormat="1" x14ac:dyDescent="0.2">
      <c r="A9" s="7"/>
      <c r="B9" s="8" t="s">
        <v>76</v>
      </c>
      <c r="C9" s="43">
        <v>1196622.6399999999</v>
      </c>
      <c r="D9" s="52">
        <v>31</v>
      </c>
      <c r="E9" s="43">
        <v>38600.730000000003</v>
      </c>
      <c r="F9" s="43">
        <v>26629.65</v>
      </c>
      <c r="G9" s="43">
        <v>32388.42</v>
      </c>
      <c r="H9" s="44"/>
      <c r="I9" s="35"/>
      <c r="J9" s="17"/>
      <c r="K9" s="43">
        <v>24795199.120000001</v>
      </c>
      <c r="L9" s="52">
        <v>752</v>
      </c>
      <c r="M9" s="43">
        <v>32972.33</v>
      </c>
      <c r="N9" s="43">
        <v>24575.84</v>
      </c>
      <c r="O9" s="43">
        <v>47327.98</v>
      </c>
      <c r="P9" s="44"/>
      <c r="Q9" s="35"/>
      <c r="R9" s="17"/>
      <c r="S9" s="43">
        <v>3617908.85</v>
      </c>
      <c r="T9" s="52">
        <v>107</v>
      </c>
      <c r="U9" s="43">
        <v>33812.230000000003</v>
      </c>
      <c r="V9" s="43">
        <v>25935.21</v>
      </c>
      <c r="W9" s="43">
        <v>25821.34</v>
      </c>
      <c r="X9" s="44"/>
      <c r="Y9" s="35"/>
      <c r="Z9" s="17"/>
      <c r="AA9" s="43">
        <v>11236758.859999999</v>
      </c>
      <c r="AB9" s="52">
        <v>392</v>
      </c>
      <c r="AC9" s="43">
        <v>28665.200000000001</v>
      </c>
      <c r="AD9" s="43">
        <v>20973.8</v>
      </c>
      <c r="AE9" s="43">
        <v>28414.16</v>
      </c>
      <c r="AF9" s="44"/>
      <c r="AG9" s="35"/>
      <c r="AH9" s="17"/>
      <c r="AI9" s="43">
        <v>521522.55</v>
      </c>
      <c r="AJ9" s="52">
        <v>14</v>
      </c>
      <c r="AK9" s="43">
        <v>37251.61</v>
      </c>
      <c r="AL9" s="43">
        <v>32236.41</v>
      </c>
      <c r="AM9" s="43">
        <v>27117.279999999999</v>
      </c>
      <c r="AN9" s="44"/>
      <c r="AO9" s="35"/>
      <c r="AP9" s="9"/>
      <c r="AQ9" s="18"/>
      <c r="AR9" s="19"/>
      <c r="AS9" s="20"/>
    </row>
    <row r="10" spans="1:45" s="8" customFormat="1" x14ac:dyDescent="0.2">
      <c r="A10" s="7"/>
      <c r="B10" s="8" t="s">
        <v>77</v>
      </c>
      <c r="C10" s="43">
        <v>0</v>
      </c>
      <c r="D10" s="52">
        <v>0</v>
      </c>
      <c r="E10" s="43">
        <v>0</v>
      </c>
      <c r="F10" s="43">
        <v>0</v>
      </c>
      <c r="G10" s="43">
        <v>0</v>
      </c>
      <c r="H10" s="44"/>
      <c r="I10" s="35"/>
      <c r="J10" s="17"/>
      <c r="K10" s="43">
        <v>22346498.989999998</v>
      </c>
      <c r="L10" s="52">
        <v>414</v>
      </c>
      <c r="M10" s="43">
        <v>53977.05</v>
      </c>
      <c r="N10" s="43">
        <v>43034.239999999998</v>
      </c>
      <c r="O10" s="43">
        <v>55557.24</v>
      </c>
      <c r="P10" s="44"/>
      <c r="Q10" s="35"/>
      <c r="R10" s="17"/>
      <c r="S10" s="43">
        <v>1930173.34</v>
      </c>
      <c r="T10" s="52">
        <v>36</v>
      </c>
      <c r="U10" s="43">
        <v>53615.92</v>
      </c>
      <c r="V10" s="43">
        <v>42974.49</v>
      </c>
      <c r="W10" s="43">
        <v>48031.68</v>
      </c>
      <c r="X10" s="44"/>
      <c r="Y10" s="35"/>
      <c r="Z10" s="17"/>
      <c r="AA10" s="43">
        <v>16596622.93</v>
      </c>
      <c r="AB10" s="52">
        <v>311</v>
      </c>
      <c r="AC10" s="43">
        <v>53365.34</v>
      </c>
      <c r="AD10" s="43">
        <v>41521.9</v>
      </c>
      <c r="AE10" s="43">
        <v>65849.41</v>
      </c>
      <c r="AF10" s="44"/>
      <c r="AG10" s="35"/>
      <c r="AH10" s="17"/>
      <c r="AI10" s="43">
        <v>2049495.52</v>
      </c>
      <c r="AJ10" s="52">
        <v>34</v>
      </c>
      <c r="AK10" s="43">
        <v>60279.28</v>
      </c>
      <c r="AL10" s="43">
        <v>47166.33</v>
      </c>
      <c r="AM10" s="43">
        <v>55564.17</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115236.84</v>
      </c>
      <c r="T11" s="52">
        <v>3</v>
      </c>
      <c r="U11" s="43">
        <v>38412.28</v>
      </c>
      <c r="V11" s="43">
        <v>22073.33</v>
      </c>
      <c r="W11" s="43">
        <v>40220.949999999997</v>
      </c>
      <c r="X11" s="44"/>
      <c r="Y11" s="35"/>
      <c r="Z11" s="17"/>
      <c r="AA11" s="43">
        <v>0</v>
      </c>
      <c r="AB11" s="52">
        <v>0</v>
      </c>
      <c r="AC11" s="43">
        <v>0</v>
      </c>
      <c r="AD11" s="43">
        <v>0</v>
      </c>
      <c r="AE11" s="43">
        <v>0</v>
      </c>
      <c r="AF11" s="44"/>
      <c r="AG11" s="35"/>
      <c r="AH11" s="17"/>
      <c r="AI11" s="43">
        <v>10367.379999999999</v>
      </c>
      <c r="AJ11" s="52">
        <v>1</v>
      </c>
      <c r="AK11" s="43">
        <v>10367.379999999999</v>
      </c>
      <c r="AL11" s="43">
        <v>10367.379999999999</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769367.06</v>
      </c>
      <c r="L12" s="52">
        <v>117</v>
      </c>
      <c r="M12" s="43">
        <v>6575.78</v>
      </c>
      <c r="N12" s="43">
        <v>5000</v>
      </c>
      <c r="O12" s="43">
        <v>4785.41</v>
      </c>
      <c r="P12" s="44"/>
      <c r="Q12" s="35"/>
      <c r="R12" s="17"/>
      <c r="S12" s="43">
        <v>6000</v>
      </c>
      <c r="T12" s="52">
        <v>2</v>
      </c>
      <c r="U12" s="43">
        <v>3000</v>
      </c>
      <c r="V12" s="43">
        <v>3000</v>
      </c>
      <c r="W12" s="43">
        <v>0</v>
      </c>
      <c r="X12" s="44"/>
      <c r="Y12" s="35"/>
      <c r="Z12" s="17"/>
      <c r="AA12" s="43">
        <v>1352543.12</v>
      </c>
      <c r="AB12" s="52">
        <v>98</v>
      </c>
      <c r="AC12" s="43">
        <v>13801.46</v>
      </c>
      <c r="AD12" s="43">
        <v>18500</v>
      </c>
      <c r="AE12" s="43">
        <v>8138.02</v>
      </c>
      <c r="AF12" s="44"/>
      <c r="AG12" s="35"/>
      <c r="AH12" s="17"/>
      <c r="AI12" s="43">
        <v>12725</v>
      </c>
      <c r="AJ12" s="52">
        <v>2</v>
      </c>
      <c r="AK12" s="43">
        <v>6362.5</v>
      </c>
      <c r="AL12" s="43">
        <v>6362.5</v>
      </c>
      <c r="AM12" s="43">
        <v>5144.2</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7077</v>
      </c>
      <c r="T13" s="52">
        <v>2</v>
      </c>
      <c r="U13" s="43">
        <v>3538.5</v>
      </c>
      <c r="V13" s="43">
        <v>3538.5</v>
      </c>
      <c r="W13" s="43">
        <v>761.55</v>
      </c>
      <c r="X13" s="44"/>
      <c r="Y13" s="35"/>
      <c r="Z13" s="17"/>
      <c r="AA13" s="43">
        <v>83862.91</v>
      </c>
      <c r="AB13" s="52">
        <v>11</v>
      </c>
      <c r="AC13" s="43">
        <v>7623.9</v>
      </c>
      <c r="AD13" s="43">
        <v>6000</v>
      </c>
      <c r="AE13" s="43">
        <v>5105.8100000000004</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6738323.6600000001</v>
      </c>
      <c r="D15" s="52">
        <v>139</v>
      </c>
      <c r="E15" s="43">
        <v>48477.14</v>
      </c>
      <c r="F15" s="43">
        <v>43143.81</v>
      </c>
      <c r="G15" s="43">
        <v>29641.93</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1408784.09</v>
      </c>
      <c r="AJ15" s="52">
        <v>69</v>
      </c>
      <c r="AK15" s="43">
        <v>20417.16</v>
      </c>
      <c r="AL15" s="43">
        <v>16003.9</v>
      </c>
      <c r="AM15" s="43">
        <v>17081.72</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16813044.34</v>
      </c>
      <c r="T16" s="52">
        <v>295</v>
      </c>
      <c r="U16" s="43">
        <v>56993.37</v>
      </c>
      <c r="V16" s="43">
        <v>57129.38</v>
      </c>
      <c r="W16" s="43">
        <v>22213.52</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793535.83</v>
      </c>
      <c r="AJ18" s="53">
        <v>16</v>
      </c>
      <c r="AK18" s="45">
        <v>49595.98</v>
      </c>
      <c r="AL18" s="45">
        <v>49731.199999999997</v>
      </c>
      <c r="AM18" s="45">
        <v>27599.15</v>
      </c>
      <c r="AN18" s="44"/>
      <c r="AO18" s="35"/>
      <c r="AP18" s="9"/>
      <c r="AQ18" s="18"/>
      <c r="AR18" s="19"/>
      <c r="AS18" s="20"/>
    </row>
    <row r="19" spans="1:45" s="8" customFormat="1" x14ac:dyDescent="0.2">
      <c r="A19" s="7"/>
      <c r="B19" s="8" t="s">
        <v>86</v>
      </c>
      <c r="C19" s="45">
        <f>C50*D50*E50*7.85</f>
        <v>884406.12890190003</v>
      </c>
      <c r="D19" s="53">
        <f>D50</f>
        <v>22</v>
      </c>
      <c r="E19" s="45">
        <f t="shared" ref="E19" si="0">C19/D19</f>
        <v>40200.278586450004</v>
      </c>
      <c r="F19" s="44"/>
      <c r="G19" s="44"/>
      <c r="H19" s="44"/>
      <c r="I19" s="35"/>
      <c r="J19" s="21"/>
      <c r="K19" s="45">
        <f>K50*L50*M50*7.85</f>
        <v>1350446.13643914</v>
      </c>
      <c r="L19" s="53">
        <f>L50</f>
        <v>45</v>
      </c>
      <c r="M19" s="45">
        <f>K19/L19</f>
        <v>30009.914143091999</v>
      </c>
      <c r="N19" s="44"/>
      <c r="O19" s="44"/>
      <c r="P19" s="44"/>
      <c r="Q19" s="35"/>
      <c r="R19" s="21"/>
      <c r="S19" s="45">
        <f>S50*T50*U50*7.85</f>
        <v>8499925.2942784969</v>
      </c>
      <c r="T19" s="53">
        <f>T50</f>
        <v>362</v>
      </c>
      <c r="U19" s="45">
        <f t="shared" ref="U19" si="1">S19/T19</f>
        <v>23480.456614028997</v>
      </c>
      <c r="V19" s="44"/>
      <c r="W19" s="44"/>
      <c r="X19" s="44"/>
      <c r="Y19" s="35"/>
      <c r="Z19" s="21"/>
      <c r="AA19" s="45">
        <f>AA50*AB50*AC50*7.85</f>
        <v>1253050.1732788899</v>
      </c>
      <c r="AB19" s="53">
        <f>AB50</f>
        <v>35</v>
      </c>
      <c r="AC19" s="45">
        <f>AA19/AB19</f>
        <v>35801.433522253996</v>
      </c>
      <c r="AD19" s="44"/>
      <c r="AE19" s="44"/>
      <c r="AF19" s="44"/>
      <c r="AG19" s="35"/>
      <c r="AH19" s="21"/>
      <c r="AI19" s="45">
        <f>AI50*AJ50*AK50*7.85</f>
        <v>11159643.200753091</v>
      </c>
      <c r="AJ19" s="53">
        <f>AJ50</f>
        <v>273</v>
      </c>
      <c r="AK19" s="45">
        <f>AI19/AJ19</f>
        <v>40877.813922172492</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240120.86</v>
      </c>
      <c r="D22" s="52">
        <v>5</v>
      </c>
      <c r="E22" s="43">
        <v>44511.44</v>
      </c>
      <c r="F22" s="43">
        <v>58655.23</v>
      </c>
      <c r="G22" s="43">
        <v>29806.35</v>
      </c>
      <c r="H22" s="43">
        <v>249.94</v>
      </c>
      <c r="I22" s="34">
        <v>0.430537</v>
      </c>
      <c r="J22" s="17"/>
      <c r="K22" s="43">
        <v>14410441.09</v>
      </c>
      <c r="L22" s="52">
        <v>195</v>
      </c>
      <c r="M22" s="43">
        <v>73899.69</v>
      </c>
      <c r="N22" s="43">
        <v>46955.48</v>
      </c>
      <c r="O22" s="43">
        <v>165860.01999999999</v>
      </c>
      <c r="P22" s="43">
        <v>457.99</v>
      </c>
      <c r="Q22" s="34">
        <v>0.41409699999999999</v>
      </c>
      <c r="R22" s="17"/>
      <c r="S22" s="43">
        <v>3908902.51</v>
      </c>
      <c r="T22" s="52">
        <v>107</v>
      </c>
      <c r="U22" s="43">
        <v>36531.79</v>
      </c>
      <c r="V22" s="43">
        <v>30266.21</v>
      </c>
      <c r="W22" s="43">
        <v>29085.11</v>
      </c>
      <c r="X22" s="43">
        <v>0</v>
      </c>
      <c r="Y22" s="34">
        <v>0</v>
      </c>
      <c r="Z22" s="17"/>
      <c r="AA22" s="43">
        <v>12837792.529999999</v>
      </c>
      <c r="AB22" s="52">
        <v>319</v>
      </c>
      <c r="AC22" s="43">
        <v>40243.86</v>
      </c>
      <c r="AD22" s="43">
        <v>29234.41</v>
      </c>
      <c r="AE22" s="43">
        <v>43006.92</v>
      </c>
      <c r="AF22" s="43">
        <v>320.37</v>
      </c>
      <c r="AG22" s="34">
        <v>0.37774099999999999</v>
      </c>
      <c r="AH22" s="17"/>
      <c r="AI22" s="43">
        <v>2153913.4700000002</v>
      </c>
      <c r="AJ22" s="52">
        <v>63</v>
      </c>
      <c r="AK22" s="43">
        <v>34189.1</v>
      </c>
      <c r="AL22" s="43">
        <v>33147.360000000001</v>
      </c>
      <c r="AM22" s="43">
        <v>23640.27</v>
      </c>
      <c r="AN22" s="43">
        <v>193.75</v>
      </c>
      <c r="AO22" s="34">
        <v>0.17307</v>
      </c>
      <c r="AP22" s="9"/>
      <c r="AQ22" s="18"/>
      <c r="AR22" s="19"/>
      <c r="AS22" s="20"/>
    </row>
    <row r="23" spans="1:45" s="8" customFormat="1" x14ac:dyDescent="0.2">
      <c r="A23" s="7"/>
      <c r="B23" s="22" t="s">
        <v>105</v>
      </c>
      <c r="C23" s="43">
        <v>222557.24</v>
      </c>
      <c r="D23" s="52">
        <v>4</v>
      </c>
      <c r="E23" s="43">
        <v>55639.31</v>
      </c>
      <c r="F23" s="43">
        <v>62010.94</v>
      </c>
      <c r="G23" s="43">
        <v>18948.07</v>
      </c>
      <c r="H23" s="43">
        <v>312.25</v>
      </c>
      <c r="I23" s="34">
        <v>0.53540900000000002</v>
      </c>
      <c r="J23" s="17"/>
      <c r="K23" s="43">
        <v>12711114.529999999</v>
      </c>
      <c r="L23" s="52">
        <v>168</v>
      </c>
      <c r="M23" s="43">
        <v>75661.39</v>
      </c>
      <c r="N23" s="43">
        <v>45601.84</v>
      </c>
      <c r="O23" s="43">
        <v>177147.34</v>
      </c>
      <c r="P23" s="43">
        <v>477.66</v>
      </c>
      <c r="Q23" s="34">
        <v>0.43067699999999998</v>
      </c>
      <c r="R23" s="17"/>
      <c r="S23" s="43">
        <v>4016222.32</v>
      </c>
      <c r="T23" s="52">
        <v>110</v>
      </c>
      <c r="U23" s="43">
        <v>36511.11</v>
      </c>
      <c r="V23" s="43">
        <v>30414.32</v>
      </c>
      <c r="W23" s="43">
        <v>28911.45</v>
      </c>
      <c r="X23" s="43">
        <v>0</v>
      </c>
      <c r="Y23" s="34">
        <v>0</v>
      </c>
      <c r="Z23" s="17"/>
      <c r="AA23" s="43">
        <v>11155334.310000001</v>
      </c>
      <c r="AB23" s="52">
        <v>286</v>
      </c>
      <c r="AC23" s="43">
        <v>39004.660000000003</v>
      </c>
      <c r="AD23" s="43">
        <v>28668</v>
      </c>
      <c r="AE23" s="43">
        <v>39838.82</v>
      </c>
      <c r="AF23" s="43">
        <v>320.57</v>
      </c>
      <c r="AG23" s="34">
        <v>0.37878699999999998</v>
      </c>
      <c r="AH23" s="17"/>
      <c r="AI23" s="43">
        <v>907293.7</v>
      </c>
      <c r="AJ23" s="52">
        <v>24</v>
      </c>
      <c r="AK23" s="43">
        <v>37803.9</v>
      </c>
      <c r="AL23" s="43">
        <v>33852.97</v>
      </c>
      <c r="AM23" s="43">
        <v>28173.14</v>
      </c>
      <c r="AN23" s="43">
        <v>132.49</v>
      </c>
      <c r="AO23" s="34">
        <v>8.7960999999999998E-2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123422.13</v>
      </c>
      <c r="D49" s="52">
        <v>29</v>
      </c>
      <c r="E49" s="28"/>
      <c r="F49" s="28"/>
      <c r="G49" s="28"/>
      <c r="H49" s="28"/>
      <c r="I49" s="28"/>
      <c r="K49" s="43">
        <v>228867.35</v>
      </c>
      <c r="L49" s="52">
        <v>102</v>
      </c>
      <c r="M49" s="50"/>
      <c r="N49" s="28"/>
      <c r="O49" s="28"/>
      <c r="P49" s="28"/>
      <c r="Q49" s="28"/>
      <c r="S49" s="43">
        <v>103485.59</v>
      </c>
      <c r="T49" s="52">
        <v>574</v>
      </c>
      <c r="U49" s="29"/>
      <c r="V49" s="29"/>
      <c r="W49" s="29"/>
      <c r="X49" s="29"/>
      <c r="Y49" s="29"/>
      <c r="AA49" s="43">
        <v>125172.74</v>
      </c>
      <c r="AB49" s="52">
        <v>37</v>
      </c>
      <c r="AC49" s="49"/>
      <c r="AD49" s="28"/>
      <c r="AE49" s="28"/>
      <c r="AF49" s="29"/>
      <c r="AG49" s="29"/>
      <c r="AI49" s="43">
        <v>117881.36</v>
      </c>
      <c r="AJ49" s="52">
        <v>535</v>
      </c>
      <c r="AK49" s="28"/>
      <c r="AL49" s="28"/>
      <c r="AM49" s="28"/>
      <c r="AN49" s="29"/>
      <c r="AO49" s="29"/>
      <c r="AP49" s="9"/>
      <c r="AQ49" s="30"/>
      <c r="AR49" s="20"/>
      <c r="AS49" s="31"/>
    </row>
    <row r="50" spans="1:45" s="8" customFormat="1" ht="12.75" x14ac:dyDescent="0.2">
      <c r="A50" s="7"/>
      <c r="B50" s="8" t="s">
        <v>63</v>
      </c>
      <c r="C50" s="43">
        <v>140514.6</v>
      </c>
      <c r="D50" s="52">
        <v>22</v>
      </c>
      <c r="E50" s="32">
        <v>3.6444999999999998E-2</v>
      </c>
      <c r="F50" s="32">
        <v>3.2250000000000001E-2</v>
      </c>
      <c r="G50" s="32">
        <v>1.2826000000000001E-2</v>
      </c>
      <c r="H50" s="48">
        <v>216.19</v>
      </c>
      <c r="I50" s="32">
        <v>0.26624900000000001</v>
      </c>
      <c r="K50" s="43">
        <v>209452.06</v>
      </c>
      <c r="L50" s="52">
        <v>45</v>
      </c>
      <c r="M50" s="32">
        <v>1.8252000000000001E-2</v>
      </c>
      <c r="N50" s="32">
        <v>0.02</v>
      </c>
      <c r="O50" s="32">
        <v>1.0344000000000001E-2</v>
      </c>
      <c r="P50" s="48">
        <v>177.41</v>
      </c>
      <c r="Q50" s="32">
        <v>0.131552</v>
      </c>
      <c r="S50" s="43">
        <v>103075.26</v>
      </c>
      <c r="T50" s="52">
        <v>362</v>
      </c>
      <c r="U50" s="32">
        <v>2.9019E-2</v>
      </c>
      <c r="V50" s="32">
        <v>2.7400000000000001E-2</v>
      </c>
      <c r="W50" s="32">
        <v>1.0369E-2</v>
      </c>
      <c r="X50" s="48">
        <v>188.32</v>
      </c>
      <c r="Y50" s="32">
        <v>0.22663700000000001</v>
      </c>
      <c r="AA50" s="47">
        <v>118700.02</v>
      </c>
      <c r="AB50" s="55">
        <v>35</v>
      </c>
      <c r="AC50" s="38">
        <v>3.8421999999999998E-2</v>
      </c>
      <c r="AD50" s="32">
        <v>3.7999999999999999E-2</v>
      </c>
      <c r="AE50" s="32">
        <v>1.4080000000000001E-2</v>
      </c>
      <c r="AF50" s="48">
        <v>240.02</v>
      </c>
      <c r="AG50" s="32">
        <v>0.25767499999999999</v>
      </c>
      <c r="AI50" s="43">
        <v>125766.57</v>
      </c>
      <c r="AJ50" s="52">
        <v>273</v>
      </c>
      <c r="AK50" s="32">
        <v>4.1404999999999997E-2</v>
      </c>
      <c r="AL50" s="32">
        <v>4.6300000000000001E-2</v>
      </c>
      <c r="AM50" s="32">
        <v>1.4422000000000001E-2</v>
      </c>
      <c r="AN50" s="48">
        <v>391.69</v>
      </c>
      <c r="AO50" s="32">
        <v>0.29674299999999998</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21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69307.12</v>
      </c>
      <c r="D6" s="52">
        <v>3</v>
      </c>
      <c r="E6" s="43">
        <v>23102.37</v>
      </c>
      <c r="F6" s="43">
        <v>25600</v>
      </c>
      <c r="G6" s="43">
        <v>15208.16</v>
      </c>
      <c r="H6" s="43">
        <v>177.85</v>
      </c>
      <c r="I6" s="34">
        <v>0.399812</v>
      </c>
      <c r="J6" s="17"/>
      <c r="K6" s="43">
        <v>2882103.66</v>
      </c>
      <c r="L6" s="52">
        <v>42</v>
      </c>
      <c r="M6" s="43">
        <v>68621.509999999995</v>
      </c>
      <c r="N6" s="43">
        <v>54382.39</v>
      </c>
      <c r="O6" s="43">
        <v>72575.199999999997</v>
      </c>
      <c r="P6" s="43">
        <v>396.13</v>
      </c>
      <c r="Q6" s="34">
        <v>0.34188600000000002</v>
      </c>
      <c r="R6" s="17"/>
      <c r="S6" s="43">
        <v>852038.32</v>
      </c>
      <c r="T6" s="52">
        <v>19</v>
      </c>
      <c r="U6" s="43">
        <v>44844.12</v>
      </c>
      <c r="V6" s="43">
        <v>40155.519999999997</v>
      </c>
      <c r="W6" s="43">
        <v>41942.129999999997</v>
      </c>
      <c r="X6" s="43">
        <v>339.26</v>
      </c>
      <c r="Y6" s="34">
        <v>0.28789999999999999</v>
      </c>
      <c r="Z6" s="17"/>
      <c r="AA6" s="43">
        <v>944423.59</v>
      </c>
      <c r="AB6" s="52">
        <v>27</v>
      </c>
      <c r="AC6" s="43">
        <v>34978.65</v>
      </c>
      <c r="AD6" s="43">
        <v>19011.259999999998</v>
      </c>
      <c r="AE6" s="43">
        <v>36182.769999999997</v>
      </c>
      <c r="AF6" s="43">
        <v>392.6</v>
      </c>
      <c r="AG6" s="34">
        <v>0.34816200000000003</v>
      </c>
      <c r="AH6" s="17"/>
      <c r="AI6" s="43">
        <v>493218.6</v>
      </c>
      <c r="AJ6" s="52">
        <v>17</v>
      </c>
      <c r="AK6" s="43">
        <v>29012.85</v>
      </c>
      <c r="AL6" s="43">
        <v>18656.29</v>
      </c>
      <c r="AM6" s="43">
        <v>21151.38</v>
      </c>
      <c r="AN6" s="43">
        <v>487.57</v>
      </c>
      <c r="AO6" s="34">
        <v>0.33208900000000002</v>
      </c>
      <c r="AP6" s="9"/>
      <c r="AQ6" s="18"/>
      <c r="AR6" s="19"/>
      <c r="AS6" s="20"/>
    </row>
    <row r="7" spans="1:45" s="8" customFormat="1" x14ac:dyDescent="0.2">
      <c r="A7" s="7"/>
      <c r="B7" s="8" t="s">
        <v>74</v>
      </c>
      <c r="C7" s="43">
        <v>0</v>
      </c>
      <c r="D7" s="52">
        <v>0</v>
      </c>
      <c r="E7" s="43">
        <v>0</v>
      </c>
      <c r="F7" s="43">
        <v>0</v>
      </c>
      <c r="G7" s="43">
        <v>0</v>
      </c>
      <c r="H7" s="43">
        <v>0</v>
      </c>
      <c r="I7" s="34">
        <v>0</v>
      </c>
      <c r="J7" s="17"/>
      <c r="K7" s="43">
        <v>304761.92</v>
      </c>
      <c r="L7" s="52">
        <v>9</v>
      </c>
      <c r="M7" s="43">
        <v>33862.43</v>
      </c>
      <c r="N7" s="43">
        <v>26371.91</v>
      </c>
      <c r="O7" s="43">
        <v>29121.86</v>
      </c>
      <c r="P7" s="43">
        <v>0</v>
      </c>
      <c r="Q7" s="34">
        <v>0</v>
      </c>
      <c r="R7" s="17"/>
      <c r="S7" s="43">
        <v>412831.25</v>
      </c>
      <c r="T7" s="52">
        <v>17</v>
      </c>
      <c r="U7" s="43">
        <v>24284.19</v>
      </c>
      <c r="V7" s="43">
        <v>14038.47</v>
      </c>
      <c r="W7" s="43">
        <v>25369.71</v>
      </c>
      <c r="X7" s="43">
        <v>0</v>
      </c>
      <c r="Y7" s="34">
        <v>0</v>
      </c>
      <c r="Z7" s="17"/>
      <c r="AA7" s="43">
        <v>83053.149999999994</v>
      </c>
      <c r="AB7" s="52">
        <v>3</v>
      </c>
      <c r="AC7" s="43">
        <v>27684.38</v>
      </c>
      <c r="AD7" s="43">
        <v>23500</v>
      </c>
      <c r="AE7" s="43">
        <v>21321.73</v>
      </c>
      <c r="AF7" s="43">
        <v>0</v>
      </c>
      <c r="AG7" s="34">
        <v>0</v>
      </c>
      <c r="AH7" s="17"/>
      <c r="AI7" s="43">
        <v>109697.45</v>
      </c>
      <c r="AJ7" s="52">
        <v>1</v>
      </c>
      <c r="AK7" s="43">
        <v>109697.45</v>
      </c>
      <c r="AL7" s="43">
        <v>109697.45</v>
      </c>
      <c r="AM7" s="43">
        <v>0</v>
      </c>
      <c r="AN7" s="43">
        <v>0</v>
      </c>
      <c r="AO7" s="34">
        <v>0</v>
      </c>
      <c r="AP7" s="9"/>
      <c r="AQ7" s="18"/>
      <c r="AR7" s="19"/>
      <c r="AS7" s="20"/>
    </row>
    <row r="8" spans="1:45" s="8" customFormat="1" x14ac:dyDescent="0.2">
      <c r="A8" s="7"/>
      <c r="B8" s="8" t="s">
        <v>75</v>
      </c>
      <c r="C8" s="43">
        <v>146400</v>
      </c>
      <c r="D8" s="52">
        <v>6</v>
      </c>
      <c r="E8" s="43">
        <v>24400</v>
      </c>
      <c r="F8" s="43">
        <v>26500</v>
      </c>
      <c r="G8" s="43">
        <v>10292.32</v>
      </c>
      <c r="H8" s="43">
        <v>517.02</v>
      </c>
      <c r="I8" s="34">
        <v>0.735958</v>
      </c>
      <c r="J8" s="17"/>
      <c r="K8" s="43">
        <v>46418.49</v>
      </c>
      <c r="L8" s="52">
        <v>1</v>
      </c>
      <c r="M8" s="43">
        <v>46418.49</v>
      </c>
      <c r="N8" s="43">
        <v>46418.49</v>
      </c>
      <c r="O8" s="43">
        <v>0</v>
      </c>
      <c r="P8" s="43">
        <v>0</v>
      </c>
      <c r="Q8" s="34">
        <v>0</v>
      </c>
      <c r="R8" s="17"/>
      <c r="S8" s="43">
        <v>449854.71</v>
      </c>
      <c r="T8" s="52">
        <v>21</v>
      </c>
      <c r="U8" s="43">
        <v>21421.65</v>
      </c>
      <c r="V8" s="43">
        <v>12576.65</v>
      </c>
      <c r="W8" s="43">
        <v>23639.32</v>
      </c>
      <c r="X8" s="43">
        <v>180.07</v>
      </c>
      <c r="Y8" s="34">
        <v>0.409665</v>
      </c>
      <c r="Z8" s="17"/>
      <c r="AA8" s="43">
        <v>50704.02</v>
      </c>
      <c r="AB8" s="52">
        <v>3</v>
      </c>
      <c r="AC8" s="43">
        <v>16901.34</v>
      </c>
      <c r="AD8" s="43">
        <v>15396.71</v>
      </c>
      <c r="AE8" s="43">
        <v>7196.13</v>
      </c>
      <c r="AF8" s="43">
        <v>56.92</v>
      </c>
      <c r="AG8" s="34">
        <v>0.35417599999999999</v>
      </c>
      <c r="AH8" s="17"/>
      <c r="AI8" s="43">
        <v>0</v>
      </c>
      <c r="AJ8" s="52">
        <v>0</v>
      </c>
      <c r="AK8" s="43">
        <v>0</v>
      </c>
      <c r="AL8" s="43">
        <v>0</v>
      </c>
      <c r="AM8" s="43">
        <v>0</v>
      </c>
      <c r="AN8" s="43">
        <v>0</v>
      </c>
      <c r="AO8" s="34">
        <v>0</v>
      </c>
      <c r="AP8" s="9"/>
      <c r="AQ8" s="18"/>
      <c r="AR8" s="19"/>
      <c r="AS8" s="20"/>
    </row>
    <row r="9" spans="1:45" s="8" customFormat="1" x14ac:dyDescent="0.2">
      <c r="A9" s="7"/>
      <c r="B9" s="8" t="s">
        <v>76</v>
      </c>
      <c r="C9" s="43">
        <v>297274.11</v>
      </c>
      <c r="D9" s="52">
        <v>7</v>
      </c>
      <c r="E9" s="43">
        <v>42467.73</v>
      </c>
      <c r="F9" s="43">
        <v>39661.980000000003</v>
      </c>
      <c r="G9" s="43">
        <v>13253.91</v>
      </c>
      <c r="H9" s="44"/>
      <c r="I9" s="35"/>
      <c r="J9" s="17"/>
      <c r="K9" s="43">
        <v>14169293.609999999</v>
      </c>
      <c r="L9" s="52">
        <v>423</v>
      </c>
      <c r="M9" s="43">
        <v>33497.14</v>
      </c>
      <c r="N9" s="43">
        <v>23412.55</v>
      </c>
      <c r="O9" s="43">
        <v>46322</v>
      </c>
      <c r="P9" s="44"/>
      <c r="Q9" s="35"/>
      <c r="R9" s="17"/>
      <c r="S9" s="43">
        <v>1443974.47</v>
      </c>
      <c r="T9" s="52">
        <v>36</v>
      </c>
      <c r="U9" s="43">
        <v>40110.400000000001</v>
      </c>
      <c r="V9" s="43">
        <v>33395.699999999997</v>
      </c>
      <c r="W9" s="43">
        <v>23492.62</v>
      </c>
      <c r="X9" s="44"/>
      <c r="Y9" s="35"/>
      <c r="Z9" s="17"/>
      <c r="AA9" s="43">
        <v>1102512.76</v>
      </c>
      <c r="AB9" s="52">
        <v>29</v>
      </c>
      <c r="AC9" s="43">
        <v>38017.68</v>
      </c>
      <c r="AD9" s="43">
        <v>34697.54</v>
      </c>
      <c r="AE9" s="43">
        <v>23257.85</v>
      </c>
      <c r="AF9" s="44"/>
      <c r="AG9" s="35"/>
      <c r="AH9" s="17"/>
      <c r="AI9" s="43">
        <v>250086.42</v>
      </c>
      <c r="AJ9" s="52">
        <v>7</v>
      </c>
      <c r="AK9" s="43">
        <v>35726.629999999997</v>
      </c>
      <c r="AL9" s="43">
        <v>25899.52</v>
      </c>
      <c r="AM9" s="43">
        <v>19921.18</v>
      </c>
      <c r="AN9" s="44"/>
      <c r="AO9" s="35"/>
      <c r="AP9" s="9"/>
      <c r="AQ9" s="18"/>
      <c r="AR9" s="19"/>
      <c r="AS9" s="20"/>
    </row>
    <row r="10" spans="1:45" s="8" customFormat="1" x14ac:dyDescent="0.2">
      <c r="A10" s="7"/>
      <c r="B10" s="8" t="s">
        <v>77</v>
      </c>
      <c r="C10" s="43">
        <v>184447.11</v>
      </c>
      <c r="D10" s="52">
        <v>5</v>
      </c>
      <c r="E10" s="43">
        <v>36889.42</v>
      </c>
      <c r="F10" s="43">
        <v>41202.85</v>
      </c>
      <c r="G10" s="43">
        <v>17316.07</v>
      </c>
      <c r="H10" s="44"/>
      <c r="I10" s="35"/>
      <c r="J10" s="17"/>
      <c r="K10" s="43">
        <v>8364226.3799999999</v>
      </c>
      <c r="L10" s="52">
        <v>188</v>
      </c>
      <c r="M10" s="43">
        <v>44490.559999999998</v>
      </c>
      <c r="N10" s="43">
        <v>36656.370000000003</v>
      </c>
      <c r="O10" s="43">
        <v>36742.660000000003</v>
      </c>
      <c r="P10" s="44"/>
      <c r="Q10" s="35"/>
      <c r="R10" s="17"/>
      <c r="S10" s="43">
        <v>821883.37</v>
      </c>
      <c r="T10" s="52">
        <v>20</v>
      </c>
      <c r="U10" s="43">
        <v>41094.160000000003</v>
      </c>
      <c r="V10" s="43">
        <v>35876.519999999997</v>
      </c>
      <c r="W10" s="43">
        <v>24107.89</v>
      </c>
      <c r="X10" s="44"/>
      <c r="Y10" s="35"/>
      <c r="Z10" s="17"/>
      <c r="AA10" s="43">
        <v>2489242.25</v>
      </c>
      <c r="AB10" s="52">
        <v>70</v>
      </c>
      <c r="AC10" s="43">
        <v>35560.6</v>
      </c>
      <c r="AD10" s="43">
        <v>33712.879999999997</v>
      </c>
      <c r="AE10" s="43">
        <v>18700.57</v>
      </c>
      <c r="AF10" s="44"/>
      <c r="AG10" s="35"/>
      <c r="AH10" s="17"/>
      <c r="AI10" s="43">
        <v>1082750.56</v>
      </c>
      <c r="AJ10" s="52">
        <v>18</v>
      </c>
      <c r="AK10" s="43">
        <v>60152.800000000003</v>
      </c>
      <c r="AL10" s="43">
        <v>52893.56</v>
      </c>
      <c r="AM10" s="43">
        <v>33468.65</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1806.51</v>
      </c>
      <c r="T11" s="52">
        <v>1</v>
      </c>
      <c r="U11" s="43">
        <v>1806.51</v>
      </c>
      <c r="V11" s="43">
        <v>1806.51</v>
      </c>
      <c r="W11" s="43">
        <v>0</v>
      </c>
      <c r="X11" s="44"/>
      <c r="Y11" s="35"/>
      <c r="Z11" s="17"/>
      <c r="AA11" s="43">
        <v>0</v>
      </c>
      <c r="AB11" s="52">
        <v>0</v>
      </c>
      <c r="AC11" s="43">
        <v>0</v>
      </c>
      <c r="AD11" s="43">
        <v>0</v>
      </c>
      <c r="AE11" s="43">
        <v>0</v>
      </c>
      <c r="AF11" s="44"/>
      <c r="AG11" s="35"/>
      <c r="AH11" s="17"/>
      <c r="AI11" s="43">
        <v>35168.54</v>
      </c>
      <c r="AJ11" s="52">
        <v>1</v>
      </c>
      <c r="AK11" s="43">
        <v>35168.54</v>
      </c>
      <c r="AL11" s="43">
        <v>35168.54</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386892.22</v>
      </c>
      <c r="L12" s="52">
        <v>63</v>
      </c>
      <c r="M12" s="43">
        <v>6141.14</v>
      </c>
      <c r="N12" s="43">
        <v>5598.4</v>
      </c>
      <c r="O12" s="43">
        <v>3754.61</v>
      </c>
      <c r="P12" s="44"/>
      <c r="Q12" s="35"/>
      <c r="R12" s="17"/>
      <c r="S12" s="43">
        <v>0</v>
      </c>
      <c r="T12" s="52">
        <v>0</v>
      </c>
      <c r="U12" s="43">
        <v>0</v>
      </c>
      <c r="V12" s="43">
        <v>0</v>
      </c>
      <c r="W12" s="43">
        <v>0</v>
      </c>
      <c r="X12" s="44"/>
      <c r="Y12" s="35"/>
      <c r="Z12" s="17"/>
      <c r="AA12" s="43">
        <v>65500</v>
      </c>
      <c r="AB12" s="52">
        <v>5</v>
      </c>
      <c r="AC12" s="43">
        <v>13100</v>
      </c>
      <c r="AD12" s="43">
        <v>8500</v>
      </c>
      <c r="AE12" s="43">
        <v>13164.34</v>
      </c>
      <c r="AF12" s="44"/>
      <c r="AG12" s="35"/>
      <c r="AH12" s="17"/>
      <c r="AI12" s="43">
        <v>9000</v>
      </c>
      <c r="AJ12" s="52">
        <v>3</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8000</v>
      </c>
      <c r="AB13" s="52">
        <v>2</v>
      </c>
      <c r="AC13" s="43">
        <v>4000</v>
      </c>
      <c r="AD13" s="43">
        <v>4000</v>
      </c>
      <c r="AE13" s="43">
        <v>2828.42</v>
      </c>
      <c r="AF13" s="44"/>
      <c r="AG13" s="35"/>
      <c r="AH13" s="17"/>
      <c r="AI13" s="43">
        <v>10350</v>
      </c>
      <c r="AJ13" s="52">
        <v>1</v>
      </c>
      <c r="AK13" s="43">
        <v>10350</v>
      </c>
      <c r="AL13" s="43">
        <v>10350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1029371.81</v>
      </c>
      <c r="D15" s="52">
        <v>31</v>
      </c>
      <c r="E15" s="43">
        <v>33205.54</v>
      </c>
      <c r="F15" s="43">
        <v>26578.26</v>
      </c>
      <c r="G15" s="43">
        <v>22593.07</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1252817.8799999999</v>
      </c>
      <c r="AJ15" s="52">
        <v>51</v>
      </c>
      <c r="AK15" s="43">
        <v>24565.05</v>
      </c>
      <c r="AL15" s="43">
        <v>18346.3</v>
      </c>
      <c r="AM15" s="43">
        <v>22335.75</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1374038.72</v>
      </c>
      <c r="T16" s="52">
        <v>30</v>
      </c>
      <c r="U16" s="43">
        <v>45801.29</v>
      </c>
      <c r="V16" s="43">
        <v>48547.14</v>
      </c>
      <c r="W16" s="43">
        <v>25278.03</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205000</v>
      </c>
      <c r="AB18" s="53">
        <v>1</v>
      </c>
      <c r="AC18" s="45">
        <v>205000</v>
      </c>
      <c r="AD18" s="45">
        <v>205000</v>
      </c>
      <c r="AE18" s="45">
        <v>0</v>
      </c>
      <c r="AF18" s="44"/>
      <c r="AG18" s="35"/>
      <c r="AH18" s="21"/>
      <c r="AI18" s="45">
        <v>48215.6</v>
      </c>
      <c r="AJ18" s="53">
        <v>3</v>
      </c>
      <c r="AK18" s="45">
        <v>16071.86</v>
      </c>
      <c r="AL18" s="45">
        <v>20984.73</v>
      </c>
      <c r="AM18" s="45">
        <v>14264.72</v>
      </c>
      <c r="AN18" s="44"/>
      <c r="AO18" s="35"/>
      <c r="AP18" s="9"/>
      <c r="AQ18" s="18"/>
      <c r="AR18" s="19"/>
      <c r="AS18" s="20"/>
    </row>
    <row r="19" spans="1:45" s="8" customFormat="1" x14ac:dyDescent="0.2">
      <c r="A19" s="7"/>
      <c r="B19" s="8" t="s">
        <v>86</v>
      </c>
      <c r="C19" s="45">
        <f>C50*D50*E50*7.85</f>
        <v>204888.53759464997</v>
      </c>
      <c r="D19" s="53">
        <f>D50</f>
        <v>7</v>
      </c>
      <c r="E19" s="45">
        <f t="shared" ref="E19" si="0">C19/D19</f>
        <v>29269.791084949997</v>
      </c>
      <c r="F19" s="44"/>
      <c r="G19" s="44"/>
      <c r="H19" s="44"/>
      <c r="I19" s="35"/>
      <c r="J19" s="21"/>
      <c r="K19" s="45">
        <f>K50*L50*M50*7.85</f>
        <v>3194098.3017684999</v>
      </c>
      <c r="L19" s="53">
        <f>L50</f>
        <v>140</v>
      </c>
      <c r="M19" s="45">
        <f>K19/L19</f>
        <v>22814.987869774999</v>
      </c>
      <c r="N19" s="44"/>
      <c r="O19" s="44"/>
      <c r="P19" s="44"/>
      <c r="Q19" s="35"/>
      <c r="R19" s="21"/>
      <c r="S19" s="45">
        <f>S50*T50*U50*7.85</f>
        <v>2872067.9581457851</v>
      </c>
      <c r="T19" s="53">
        <f>T50</f>
        <v>101</v>
      </c>
      <c r="U19" s="45">
        <f t="shared" ref="U19" si="1">S19/T19</f>
        <v>28436.316417285001</v>
      </c>
      <c r="V19" s="44"/>
      <c r="W19" s="44"/>
      <c r="X19" s="44"/>
      <c r="Y19" s="35"/>
      <c r="Z19" s="21"/>
      <c r="AA19" s="45">
        <f>AA50*AB50*AC50*7.85</f>
        <v>144534.05771874997</v>
      </c>
      <c r="AB19" s="53">
        <f>AB50</f>
        <v>5</v>
      </c>
      <c r="AC19" s="45">
        <f>AA19/AB19</f>
        <v>28906.811543749995</v>
      </c>
      <c r="AD19" s="44"/>
      <c r="AE19" s="44"/>
      <c r="AF19" s="44"/>
      <c r="AG19" s="35"/>
      <c r="AH19" s="21"/>
      <c r="AI19" s="45">
        <f>AI50*AJ50*AK50*7.85</f>
        <v>6521986.1136050699</v>
      </c>
      <c r="AJ19" s="53">
        <f>AJ50</f>
        <v>131</v>
      </c>
      <c r="AK19" s="45">
        <f>AI19/AJ19</f>
        <v>49786.15353897</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205242.81</v>
      </c>
      <c r="D22" s="52">
        <v>3</v>
      </c>
      <c r="E22" s="43">
        <v>68417.259999999995</v>
      </c>
      <c r="F22" s="43">
        <v>40517.18</v>
      </c>
      <c r="G22" s="43">
        <v>49623.5</v>
      </c>
      <c r="H22" s="43">
        <v>943.63</v>
      </c>
      <c r="I22" s="34">
        <v>0.63956199999999996</v>
      </c>
      <c r="J22" s="17"/>
      <c r="K22" s="43">
        <v>4149936.72</v>
      </c>
      <c r="L22" s="52">
        <v>59</v>
      </c>
      <c r="M22" s="43">
        <v>70337.91</v>
      </c>
      <c r="N22" s="43">
        <v>53242.559999999998</v>
      </c>
      <c r="O22" s="43">
        <v>84202.59</v>
      </c>
      <c r="P22" s="43">
        <v>432.6</v>
      </c>
      <c r="Q22" s="34">
        <v>0.35183799999999998</v>
      </c>
      <c r="R22" s="17"/>
      <c r="S22" s="43">
        <v>1106076.93</v>
      </c>
      <c r="T22" s="52">
        <v>29</v>
      </c>
      <c r="U22" s="43">
        <v>38140.58</v>
      </c>
      <c r="V22" s="43">
        <v>25822.22</v>
      </c>
      <c r="W22" s="43">
        <v>34962.39</v>
      </c>
      <c r="X22" s="43">
        <v>0</v>
      </c>
      <c r="Y22" s="34">
        <v>0</v>
      </c>
      <c r="Z22" s="17"/>
      <c r="AA22" s="43">
        <v>1757731.01</v>
      </c>
      <c r="AB22" s="52">
        <v>51</v>
      </c>
      <c r="AC22" s="43">
        <v>34465.31</v>
      </c>
      <c r="AD22" s="43">
        <v>26785.759999999998</v>
      </c>
      <c r="AE22" s="43">
        <v>33327.65</v>
      </c>
      <c r="AF22" s="43">
        <v>369.17</v>
      </c>
      <c r="AG22" s="34">
        <v>0.35949399999999998</v>
      </c>
      <c r="AH22" s="17"/>
      <c r="AI22" s="43">
        <v>995843.72</v>
      </c>
      <c r="AJ22" s="52">
        <v>40</v>
      </c>
      <c r="AK22" s="43">
        <v>24896.09</v>
      </c>
      <c r="AL22" s="43">
        <v>17462.689999999999</v>
      </c>
      <c r="AM22" s="43">
        <v>19991.93</v>
      </c>
      <c r="AN22" s="43">
        <v>219.58</v>
      </c>
      <c r="AO22" s="34">
        <v>0.14646100000000001</v>
      </c>
      <c r="AP22" s="9"/>
      <c r="AQ22" s="18"/>
      <c r="AR22" s="19"/>
      <c r="AS22" s="20"/>
    </row>
    <row r="23" spans="1:45" s="8" customFormat="1" x14ac:dyDescent="0.2">
      <c r="A23" s="7"/>
      <c r="B23" s="22" t="s">
        <v>105</v>
      </c>
      <c r="C23" s="43">
        <v>205251.8</v>
      </c>
      <c r="D23" s="52">
        <v>3</v>
      </c>
      <c r="E23" s="43">
        <v>68417.259999999995</v>
      </c>
      <c r="F23" s="43">
        <v>40517.18</v>
      </c>
      <c r="G23" s="43">
        <v>49623.5</v>
      </c>
      <c r="H23" s="43">
        <v>943.63</v>
      </c>
      <c r="I23" s="34">
        <v>0.63956199999999996</v>
      </c>
      <c r="J23" s="17"/>
      <c r="K23" s="43">
        <v>3455062.49</v>
      </c>
      <c r="L23" s="52">
        <v>51</v>
      </c>
      <c r="M23" s="43">
        <v>67746.320000000007</v>
      </c>
      <c r="N23" s="43">
        <v>56213.38</v>
      </c>
      <c r="O23" s="43">
        <v>68277.3</v>
      </c>
      <c r="P23" s="43">
        <v>383.81</v>
      </c>
      <c r="Q23" s="34">
        <v>0.338972</v>
      </c>
      <c r="R23" s="17"/>
      <c r="S23" s="43">
        <v>1155391.8999999999</v>
      </c>
      <c r="T23" s="52">
        <v>31</v>
      </c>
      <c r="U23" s="43">
        <v>37270.699999999997</v>
      </c>
      <c r="V23" s="43">
        <v>25822.22</v>
      </c>
      <c r="W23" s="43">
        <v>34267.949999999997</v>
      </c>
      <c r="X23" s="43">
        <v>0</v>
      </c>
      <c r="Y23" s="34">
        <v>0</v>
      </c>
      <c r="Z23" s="17"/>
      <c r="AA23" s="43">
        <v>1598468.51</v>
      </c>
      <c r="AB23" s="52">
        <v>40</v>
      </c>
      <c r="AC23" s="43">
        <v>39961.71</v>
      </c>
      <c r="AD23" s="43">
        <v>28884.799999999999</v>
      </c>
      <c r="AE23" s="43">
        <v>37395.39</v>
      </c>
      <c r="AF23" s="43">
        <v>405.12</v>
      </c>
      <c r="AG23" s="34">
        <v>0.36235899999999999</v>
      </c>
      <c r="AH23" s="17"/>
      <c r="AI23" s="43">
        <v>425581.33</v>
      </c>
      <c r="AJ23" s="52">
        <v>18</v>
      </c>
      <c r="AK23" s="43">
        <v>23643.4</v>
      </c>
      <c r="AL23" s="43">
        <v>16947.599999999999</v>
      </c>
      <c r="AM23" s="43">
        <v>19869.63</v>
      </c>
      <c r="AN23" s="43">
        <v>24.48</v>
      </c>
      <c r="AO23" s="34">
        <v>2.8670999999999999E-2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175571.44</v>
      </c>
      <c r="D49" s="52">
        <v>12</v>
      </c>
      <c r="E49" s="28"/>
      <c r="F49" s="28"/>
      <c r="G49" s="28"/>
      <c r="H49" s="28"/>
      <c r="I49" s="28"/>
      <c r="K49" s="43">
        <v>134959.59</v>
      </c>
      <c r="L49" s="52">
        <v>372</v>
      </c>
      <c r="M49" s="50"/>
      <c r="N49" s="28"/>
      <c r="O49" s="28"/>
      <c r="P49" s="28"/>
      <c r="Q49" s="28"/>
      <c r="S49" s="43">
        <v>117894.01</v>
      </c>
      <c r="T49" s="52">
        <v>171</v>
      </c>
      <c r="U49" s="29"/>
      <c r="V49" s="29"/>
      <c r="W49" s="29"/>
      <c r="X49" s="29"/>
      <c r="Y49" s="29"/>
      <c r="AA49" s="43">
        <v>84169.06</v>
      </c>
      <c r="AB49" s="52">
        <v>5</v>
      </c>
      <c r="AC49" s="49"/>
      <c r="AD49" s="28"/>
      <c r="AE49" s="28"/>
      <c r="AF49" s="29"/>
      <c r="AG49" s="29"/>
      <c r="AI49" s="43">
        <v>132975.59</v>
      </c>
      <c r="AJ49" s="52">
        <v>239</v>
      </c>
      <c r="AK49" s="28"/>
      <c r="AL49" s="28"/>
      <c r="AM49" s="28"/>
      <c r="AN49" s="29"/>
      <c r="AO49" s="29"/>
      <c r="AP49" s="9"/>
      <c r="AQ49" s="30"/>
      <c r="AR49" s="20"/>
      <c r="AS49" s="31"/>
    </row>
    <row r="50" spans="1:45" s="8" customFormat="1" ht="12.75" x14ac:dyDescent="0.2">
      <c r="A50" s="7"/>
      <c r="B50" s="8" t="s">
        <v>63</v>
      </c>
      <c r="C50" s="43">
        <v>108233.26</v>
      </c>
      <c r="D50" s="52">
        <v>7</v>
      </c>
      <c r="E50" s="32">
        <v>3.4450000000000001E-2</v>
      </c>
      <c r="F50" s="32">
        <v>2.725E-2</v>
      </c>
      <c r="G50" s="32">
        <v>1.7468000000000001E-2</v>
      </c>
      <c r="H50" s="48">
        <v>160.72999999999999</v>
      </c>
      <c r="I50" s="32">
        <v>0.23399400000000001</v>
      </c>
      <c r="K50" s="43">
        <v>150823.45000000001</v>
      </c>
      <c r="L50" s="52">
        <v>140</v>
      </c>
      <c r="M50" s="32">
        <v>1.9269999999999999E-2</v>
      </c>
      <c r="N50" s="32">
        <v>0.02</v>
      </c>
      <c r="O50" s="32">
        <v>5.6829999999999997E-3</v>
      </c>
      <c r="P50" s="48">
        <v>134.24</v>
      </c>
      <c r="Q50" s="32">
        <v>0.141679</v>
      </c>
      <c r="S50" s="43">
        <v>122941.14</v>
      </c>
      <c r="T50" s="52">
        <v>101</v>
      </c>
      <c r="U50" s="32">
        <v>2.9465000000000002E-2</v>
      </c>
      <c r="V50" s="32">
        <v>2.8292000000000001E-2</v>
      </c>
      <c r="W50" s="32">
        <v>9.2980000000000007E-3</v>
      </c>
      <c r="X50" s="48">
        <v>240.85</v>
      </c>
      <c r="Y50" s="32">
        <v>0.25066300000000002</v>
      </c>
      <c r="AA50" s="47">
        <v>84169.06</v>
      </c>
      <c r="AB50" s="55">
        <v>5</v>
      </c>
      <c r="AC50" s="38">
        <v>4.3749999999999997E-2</v>
      </c>
      <c r="AD50" s="32">
        <v>4.0500000000000001E-2</v>
      </c>
      <c r="AE50" s="32">
        <v>1.8114999999999999E-2</v>
      </c>
      <c r="AF50" s="48">
        <v>204.24</v>
      </c>
      <c r="AG50" s="32">
        <v>0.31615100000000002</v>
      </c>
      <c r="AI50" s="43">
        <v>137321.32</v>
      </c>
      <c r="AJ50" s="52">
        <v>131</v>
      </c>
      <c r="AK50" s="32">
        <v>4.6184999999999997E-2</v>
      </c>
      <c r="AL50" s="32">
        <v>5.5E-2</v>
      </c>
      <c r="AM50" s="32">
        <v>1.6608000000000001E-2</v>
      </c>
      <c r="AN50" s="48">
        <v>473.14</v>
      </c>
      <c r="AO50" s="32">
        <v>0.30556499999999998</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22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24600</v>
      </c>
      <c r="D6" s="52">
        <v>1</v>
      </c>
      <c r="E6" s="43">
        <v>24600</v>
      </c>
      <c r="F6" s="43">
        <v>24600</v>
      </c>
      <c r="G6" s="43">
        <v>0</v>
      </c>
      <c r="H6" s="43">
        <v>171.68</v>
      </c>
      <c r="I6" s="34">
        <v>0.37792500000000001</v>
      </c>
      <c r="J6" s="17"/>
      <c r="K6" s="43">
        <v>2579407.6</v>
      </c>
      <c r="L6" s="52">
        <v>46</v>
      </c>
      <c r="M6" s="43">
        <v>56074.07</v>
      </c>
      <c r="N6" s="43">
        <v>37427.629999999997</v>
      </c>
      <c r="O6" s="43">
        <v>56719.27</v>
      </c>
      <c r="P6" s="43">
        <v>487.15</v>
      </c>
      <c r="Q6" s="34">
        <v>0.41347200000000001</v>
      </c>
      <c r="R6" s="17"/>
      <c r="S6" s="43">
        <v>1409337.89</v>
      </c>
      <c r="T6" s="52">
        <v>41</v>
      </c>
      <c r="U6" s="43">
        <v>34374.089999999997</v>
      </c>
      <c r="V6" s="43">
        <v>27905.4</v>
      </c>
      <c r="W6" s="43">
        <v>21168.22</v>
      </c>
      <c r="X6" s="43">
        <v>259.19</v>
      </c>
      <c r="Y6" s="34">
        <v>0.311145</v>
      </c>
      <c r="Z6" s="17"/>
      <c r="AA6" s="43">
        <v>2099605.58</v>
      </c>
      <c r="AB6" s="52">
        <v>62</v>
      </c>
      <c r="AC6" s="43">
        <v>33864.6</v>
      </c>
      <c r="AD6" s="43">
        <v>28200.82</v>
      </c>
      <c r="AE6" s="43">
        <v>31430.28</v>
      </c>
      <c r="AF6" s="43">
        <v>338.23</v>
      </c>
      <c r="AG6" s="34">
        <v>0.39860299999999999</v>
      </c>
      <c r="AH6" s="17"/>
      <c r="AI6" s="43">
        <v>929380.44</v>
      </c>
      <c r="AJ6" s="52">
        <v>20</v>
      </c>
      <c r="AK6" s="43">
        <v>46469.02</v>
      </c>
      <c r="AL6" s="43">
        <v>38059.14</v>
      </c>
      <c r="AM6" s="43">
        <v>32618.52</v>
      </c>
      <c r="AN6" s="43">
        <v>655.46</v>
      </c>
      <c r="AO6" s="34">
        <v>0.35979699999999998</v>
      </c>
      <c r="AP6" s="9"/>
      <c r="AQ6" s="18"/>
      <c r="AR6" s="19"/>
      <c r="AS6" s="20"/>
    </row>
    <row r="7" spans="1:45" s="8" customFormat="1" x14ac:dyDescent="0.2">
      <c r="A7" s="7"/>
      <c r="B7" s="8" t="s">
        <v>74</v>
      </c>
      <c r="C7" s="43">
        <v>0</v>
      </c>
      <c r="D7" s="52">
        <v>0</v>
      </c>
      <c r="E7" s="43">
        <v>0</v>
      </c>
      <c r="F7" s="43">
        <v>0</v>
      </c>
      <c r="G7" s="43">
        <v>0</v>
      </c>
      <c r="H7" s="43">
        <v>0</v>
      </c>
      <c r="I7" s="34">
        <v>0</v>
      </c>
      <c r="J7" s="17"/>
      <c r="K7" s="43">
        <v>0</v>
      </c>
      <c r="L7" s="52">
        <v>0</v>
      </c>
      <c r="M7" s="43">
        <v>0</v>
      </c>
      <c r="N7" s="43">
        <v>0</v>
      </c>
      <c r="O7" s="43">
        <v>0</v>
      </c>
      <c r="P7" s="43">
        <v>0</v>
      </c>
      <c r="Q7" s="34">
        <v>0</v>
      </c>
      <c r="R7" s="17"/>
      <c r="S7" s="43">
        <v>456566.8</v>
      </c>
      <c r="T7" s="52">
        <v>23</v>
      </c>
      <c r="U7" s="43">
        <v>19850.73</v>
      </c>
      <c r="V7" s="43">
        <v>10680.24</v>
      </c>
      <c r="W7" s="43">
        <v>25828.3</v>
      </c>
      <c r="X7" s="43">
        <v>0</v>
      </c>
      <c r="Y7" s="34">
        <v>0</v>
      </c>
      <c r="Z7" s="17"/>
      <c r="AA7" s="43">
        <v>30789.64</v>
      </c>
      <c r="AB7" s="52">
        <v>2</v>
      </c>
      <c r="AC7" s="43">
        <v>15394.82</v>
      </c>
      <c r="AD7" s="43">
        <v>15394.82</v>
      </c>
      <c r="AE7" s="43">
        <v>19382.05</v>
      </c>
      <c r="AF7" s="43">
        <v>0</v>
      </c>
      <c r="AG7" s="34">
        <v>0</v>
      </c>
      <c r="AH7" s="17"/>
      <c r="AI7" s="43">
        <v>4164</v>
      </c>
      <c r="AJ7" s="52">
        <v>1</v>
      </c>
      <c r="AK7" s="43">
        <v>4164</v>
      </c>
      <c r="AL7" s="43">
        <v>4164</v>
      </c>
      <c r="AM7" s="43">
        <v>0</v>
      </c>
      <c r="AN7" s="43">
        <v>0</v>
      </c>
      <c r="AO7" s="34">
        <v>0</v>
      </c>
      <c r="AP7" s="9"/>
      <c r="AQ7" s="18"/>
      <c r="AR7" s="19"/>
      <c r="AS7" s="20"/>
    </row>
    <row r="8" spans="1:45" s="8" customFormat="1" x14ac:dyDescent="0.2">
      <c r="A8" s="7"/>
      <c r="B8" s="8" t="s">
        <v>75</v>
      </c>
      <c r="C8" s="43">
        <v>21100</v>
      </c>
      <c r="D8" s="52">
        <v>1</v>
      </c>
      <c r="E8" s="43">
        <v>21100</v>
      </c>
      <c r="F8" s="43">
        <v>21100</v>
      </c>
      <c r="G8" s="43">
        <v>0</v>
      </c>
      <c r="H8" s="43">
        <v>38.85</v>
      </c>
      <c r="I8" s="34">
        <v>0.31962099999999999</v>
      </c>
      <c r="J8" s="17"/>
      <c r="K8" s="43">
        <v>76399.89</v>
      </c>
      <c r="L8" s="52">
        <v>1</v>
      </c>
      <c r="M8" s="43">
        <v>76399.89</v>
      </c>
      <c r="N8" s="43">
        <v>76399.89</v>
      </c>
      <c r="O8" s="43">
        <v>0</v>
      </c>
      <c r="P8" s="43">
        <v>0</v>
      </c>
      <c r="Q8" s="34">
        <v>0</v>
      </c>
      <c r="R8" s="17"/>
      <c r="S8" s="43">
        <v>290522.49</v>
      </c>
      <c r="T8" s="52">
        <v>24</v>
      </c>
      <c r="U8" s="43">
        <v>12105.1</v>
      </c>
      <c r="V8" s="43">
        <v>9042.27</v>
      </c>
      <c r="W8" s="43">
        <v>10387.89</v>
      </c>
      <c r="X8" s="43">
        <v>100.01</v>
      </c>
      <c r="Y8" s="34">
        <v>0.32126199999999999</v>
      </c>
      <c r="Z8" s="17"/>
      <c r="AA8" s="43">
        <v>157910.37</v>
      </c>
      <c r="AB8" s="52">
        <v>9</v>
      </c>
      <c r="AC8" s="43">
        <v>17545.59</v>
      </c>
      <c r="AD8" s="43">
        <v>14523.91</v>
      </c>
      <c r="AE8" s="43">
        <v>8656.31</v>
      </c>
      <c r="AF8" s="43">
        <v>208.38</v>
      </c>
      <c r="AG8" s="34">
        <v>0.550396</v>
      </c>
      <c r="AH8" s="17"/>
      <c r="AI8" s="43">
        <v>6689.52</v>
      </c>
      <c r="AJ8" s="52">
        <v>1</v>
      </c>
      <c r="AK8" s="43">
        <v>6689.52</v>
      </c>
      <c r="AL8" s="43">
        <v>6689.52</v>
      </c>
      <c r="AM8" s="43">
        <v>0</v>
      </c>
      <c r="AN8" s="43">
        <v>200.78</v>
      </c>
      <c r="AO8" s="34">
        <v>0.63910100000000003</v>
      </c>
      <c r="AP8" s="9"/>
      <c r="AQ8" s="18"/>
      <c r="AR8" s="19"/>
      <c r="AS8" s="20"/>
    </row>
    <row r="9" spans="1:45" s="8" customFormat="1" x14ac:dyDescent="0.2">
      <c r="A9" s="7"/>
      <c r="B9" s="8" t="s">
        <v>76</v>
      </c>
      <c r="C9" s="43">
        <v>455394.91</v>
      </c>
      <c r="D9" s="52">
        <v>13</v>
      </c>
      <c r="E9" s="43">
        <v>35030.370000000003</v>
      </c>
      <c r="F9" s="43">
        <v>33024.019999999997</v>
      </c>
      <c r="G9" s="43">
        <v>13877.6</v>
      </c>
      <c r="H9" s="44"/>
      <c r="I9" s="35"/>
      <c r="J9" s="17"/>
      <c r="K9" s="43">
        <v>12166439.140000001</v>
      </c>
      <c r="L9" s="52">
        <v>377</v>
      </c>
      <c r="M9" s="43">
        <v>32271.72</v>
      </c>
      <c r="N9" s="43">
        <v>26285.09</v>
      </c>
      <c r="O9" s="43">
        <v>23249</v>
      </c>
      <c r="P9" s="44"/>
      <c r="Q9" s="35"/>
      <c r="R9" s="17"/>
      <c r="S9" s="43">
        <v>1431033.67</v>
      </c>
      <c r="T9" s="52">
        <v>46</v>
      </c>
      <c r="U9" s="43">
        <v>31109.42</v>
      </c>
      <c r="V9" s="43">
        <v>27487.9</v>
      </c>
      <c r="W9" s="43">
        <v>18136.740000000002</v>
      </c>
      <c r="X9" s="44"/>
      <c r="Y9" s="35"/>
      <c r="Z9" s="17"/>
      <c r="AA9" s="43">
        <v>2645138.21</v>
      </c>
      <c r="AB9" s="52">
        <v>105</v>
      </c>
      <c r="AC9" s="43">
        <v>25191.79</v>
      </c>
      <c r="AD9" s="43">
        <v>21663.040000000001</v>
      </c>
      <c r="AE9" s="43">
        <v>21860.41</v>
      </c>
      <c r="AF9" s="44"/>
      <c r="AG9" s="35"/>
      <c r="AH9" s="17"/>
      <c r="AI9" s="43">
        <v>173297.13</v>
      </c>
      <c r="AJ9" s="52">
        <v>6</v>
      </c>
      <c r="AK9" s="43">
        <v>28882.85</v>
      </c>
      <c r="AL9" s="43">
        <v>28994.2</v>
      </c>
      <c r="AM9" s="43">
        <v>12603.73</v>
      </c>
      <c r="AN9" s="44"/>
      <c r="AO9" s="35"/>
      <c r="AP9" s="9"/>
      <c r="AQ9" s="18"/>
      <c r="AR9" s="19"/>
      <c r="AS9" s="20"/>
    </row>
    <row r="10" spans="1:45" s="8" customFormat="1" x14ac:dyDescent="0.2">
      <c r="A10" s="7"/>
      <c r="B10" s="8" t="s">
        <v>77</v>
      </c>
      <c r="C10" s="43">
        <v>665000.31000000006</v>
      </c>
      <c r="D10" s="52">
        <v>9</v>
      </c>
      <c r="E10" s="43">
        <v>73888.92</v>
      </c>
      <c r="F10" s="43">
        <v>40484.949999999997</v>
      </c>
      <c r="G10" s="43">
        <v>95167.83</v>
      </c>
      <c r="H10" s="44"/>
      <c r="I10" s="35"/>
      <c r="J10" s="17"/>
      <c r="K10" s="43">
        <v>11469407.49</v>
      </c>
      <c r="L10" s="52">
        <v>253</v>
      </c>
      <c r="M10" s="43">
        <v>45333.62</v>
      </c>
      <c r="N10" s="43">
        <v>38587.29</v>
      </c>
      <c r="O10" s="43">
        <v>43778.68</v>
      </c>
      <c r="P10" s="44"/>
      <c r="Q10" s="35"/>
      <c r="R10" s="17"/>
      <c r="S10" s="43">
        <v>896866.83</v>
      </c>
      <c r="T10" s="52">
        <v>19</v>
      </c>
      <c r="U10" s="43">
        <v>47203.51</v>
      </c>
      <c r="V10" s="43">
        <v>39176.19</v>
      </c>
      <c r="W10" s="43">
        <v>41728.58</v>
      </c>
      <c r="X10" s="44"/>
      <c r="Y10" s="35"/>
      <c r="Z10" s="17"/>
      <c r="AA10" s="43">
        <v>5987284.9100000001</v>
      </c>
      <c r="AB10" s="52">
        <v>134</v>
      </c>
      <c r="AC10" s="43">
        <v>44681.23</v>
      </c>
      <c r="AD10" s="43">
        <v>37660.18</v>
      </c>
      <c r="AE10" s="43">
        <v>39728.25</v>
      </c>
      <c r="AF10" s="44"/>
      <c r="AG10" s="35"/>
      <c r="AH10" s="17"/>
      <c r="AI10" s="43">
        <v>448053.07</v>
      </c>
      <c r="AJ10" s="52">
        <v>9</v>
      </c>
      <c r="AK10" s="43">
        <v>49783.67</v>
      </c>
      <c r="AL10" s="43">
        <v>36895.5</v>
      </c>
      <c r="AM10" s="43">
        <v>35031.31</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4609.92</v>
      </c>
      <c r="T11" s="52">
        <v>1</v>
      </c>
      <c r="U11" s="43">
        <v>4609.92</v>
      </c>
      <c r="V11" s="43">
        <v>4609.92</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519898.11</v>
      </c>
      <c r="L12" s="52">
        <v>77</v>
      </c>
      <c r="M12" s="43">
        <v>6751.92</v>
      </c>
      <c r="N12" s="43">
        <v>5000</v>
      </c>
      <c r="O12" s="43">
        <v>4952.41</v>
      </c>
      <c r="P12" s="44"/>
      <c r="Q12" s="35"/>
      <c r="R12" s="17"/>
      <c r="S12" s="43">
        <v>0</v>
      </c>
      <c r="T12" s="52">
        <v>0</v>
      </c>
      <c r="U12" s="43">
        <v>0</v>
      </c>
      <c r="V12" s="43">
        <v>0</v>
      </c>
      <c r="W12" s="43">
        <v>0</v>
      </c>
      <c r="X12" s="44"/>
      <c r="Y12" s="35"/>
      <c r="Z12" s="17"/>
      <c r="AA12" s="43">
        <v>553062.37</v>
      </c>
      <c r="AB12" s="52">
        <v>41</v>
      </c>
      <c r="AC12" s="43">
        <v>13489.32</v>
      </c>
      <c r="AD12" s="43">
        <v>13500</v>
      </c>
      <c r="AE12" s="43">
        <v>6762.1</v>
      </c>
      <c r="AF12" s="44"/>
      <c r="AG12" s="35"/>
      <c r="AH12" s="17"/>
      <c r="AI12" s="43">
        <v>0</v>
      </c>
      <c r="AJ12" s="52">
        <v>0</v>
      </c>
      <c r="AK12" s="43">
        <v>0</v>
      </c>
      <c r="AL12" s="43">
        <v>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689</v>
      </c>
      <c r="T13" s="52">
        <v>1</v>
      </c>
      <c r="U13" s="43">
        <v>689</v>
      </c>
      <c r="V13" s="43">
        <v>689</v>
      </c>
      <c r="W13" s="43">
        <v>0</v>
      </c>
      <c r="X13" s="44"/>
      <c r="Y13" s="35"/>
      <c r="Z13" s="17"/>
      <c r="AA13" s="43">
        <v>49874.62</v>
      </c>
      <c r="AB13" s="52">
        <v>10</v>
      </c>
      <c r="AC13" s="43">
        <v>4987.46</v>
      </c>
      <c r="AD13" s="43">
        <v>5500</v>
      </c>
      <c r="AE13" s="43">
        <v>2458.3200000000002</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2419810.7200000002</v>
      </c>
      <c r="D15" s="52">
        <v>72</v>
      </c>
      <c r="E15" s="43">
        <v>33608.480000000003</v>
      </c>
      <c r="F15" s="43">
        <v>31994.46</v>
      </c>
      <c r="G15" s="43">
        <v>20172.830000000002</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763096.41</v>
      </c>
      <c r="AJ15" s="52">
        <v>30</v>
      </c>
      <c r="AK15" s="43">
        <v>25436.54</v>
      </c>
      <c r="AL15" s="43">
        <v>24559.37</v>
      </c>
      <c r="AM15" s="43">
        <v>11955.79</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1041478.46</v>
      </c>
      <c r="T16" s="52">
        <v>18</v>
      </c>
      <c r="U16" s="43">
        <v>57859.91</v>
      </c>
      <c r="V16" s="43">
        <v>55723.839999999997</v>
      </c>
      <c r="W16" s="43">
        <v>21948.58</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93000</v>
      </c>
      <c r="AB18" s="53">
        <v>3</v>
      </c>
      <c r="AC18" s="45">
        <v>31000</v>
      </c>
      <c r="AD18" s="45">
        <v>27000</v>
      </c>
      <c r="AE18" s="45">
        <v>8717.7900000000009</v>
      </c>
      <c r="AF18" s="44"/>
      <c r="AG18" s="35"/>
      <c r="AH18" s="21"/>
      <c r="AI18" s="45">
        <v>384966.71</v>
      </c>
      <c r="AJ18" s="53">
        <v>5</v>
      </c>
      <c r="AK18" s="45">
        <v>76993.34</v>
      </c>
      <c r="AL18" s="45">
        <v>70627.47</v>
      </c>
      <c r="AM18" s="45">
        <v>48054.26</v>
      </c>
      <c r="AN18" s="44"/>
      <c r="AO18" s="35"/>
      <c r="AP18" s="9"/>
      <c r="AQ18" s="18"/>
      <c r="AR18" s="19"/>
      <c r="AS18" s="20"/>
    </row>
    <row r="19" spans="1:45" s="8" customFormat="1" x14ac:dyDescent="0.2">
      <c r="A19" s="7"/>
      <c r="B19" s="8" t="s">
        <v>86</v>
      </c>
      <c r="C19" s="45">
        <f>C50*D50*E50*7.85</f>
        <v>371093.96107099997</v>
      </c>
      <c r="D19" s="53">
        <f>D50</f>
        <v>5</v>
      </c>
      <c r="E19" s="45">
        <f t="shared" ref="E19" si="0">C19/D19</f>
        <v>74218.792214199988</v>
      </c>
      <c r="F19" s="44"/>
      <c r="G19" s="44"/>
      <c r="H19" s="44"/>
      <c r="I19" s="35"/>
      <c r="J19" s="21"/>
      <c r="K19" s="45">
        <f>K50*L50*M50*7.85</f>
        <v>139177.9526344155</v>
      </c>
      <c r="L19" s="53">
        <f>L50</f>
        <v>9</v>
      </c>
      <c r="M19" s="45">
        <f>K19/L19</f>
        <v>15464.216959379501</v>
      </c>
      <c r="N19" s="44"/>
      <c r="O19" s="44"/>
      <c r="P19" s="44"/>
      <c r="Q19" s="35"/>
      <c r="R19" s="21"/>
      <c r="S19" s="45">
        <f>S50*T50*U50*7.85</f>
        <v>2936401.3367994539</v>
      </c>
      <c r="T19" s="53">
        <f>T50</f>
        <v>116</v>
      </c>
      <c r="U19" s="45">
        <f t="shared" ref="U19" si="1">S19/T19</f>
        <v>25313.8046275815</v>
      </c>
      <c r="V19" s="44"/>
      <c r="W19" s="44"/>
      <c r="X19" s="44"/>
      <c r="Y19" s="35"/>
      <c r="Z19" s="21"/>
      <c r="AA19" s="45">
        <f>AA50*AB50*AC50*7.85</f>
        <v>231675.21950088997</v>
      </c>
      <c r="AB19" s="53">
        <f>AB50</f>
        <v>10</v>
      </c>
      <c r="AC19" s="45">
        <f>AA19/AB19</f>
        <v>23167.521950088998</v>
      </c>
      <c r="AD19" s="44"/>
      <c r="AE19" s="44"/>
      <c r="AF19" s="44"/>
      <c r="AG19" s="35"/>
      <c r="AH19" s="21"/>
      <c r="AI19" s="45">
        <f>AI50*AJ50*AK50*7.85</f>
        <v>7221193.2085554302</v>
      </c>
      <c r="AJ19" s="53">
        <f>AJ50</f>
        <v>156</v>
      </c>
      <c r="AK19" s="45">
        <f>AI19/AJ19</f>
        <v>46289.700054842499</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279261.3</v>
      </c>
      <c r="D22" s="52">
        <v>2</v>
      </c>
      <c r="E22" s="43">
        <v>139630.65</v>
      </c>
      <c r="F22" s="43">
        <v>139630.65</v>
      </c>
      <c r="G22" s="43">
        <v>64845.15</v>
      </c>
      <c r="H22" s="43">
        <v>565.51</v>
      </c>
      <c r="I22" s="34">
        <v>0.60535300000000003</v>
      </c>
      <c r="J22" s="17"/>
      <c r="K22" s="43">
        <v>5128626.2</v>
      </c>
      <c r="L22" s="52">
        <v>77</v>
      </c>
      <c r="M22" s="43">
        <v>66605.53</v>
      </c>
      <c r="N22" s="43">
        <v>52896.36</v>
      </c>
      <c r="O22" s="43">
        <v>60400.57</v>
      </c>
      <c r="P22" s="43">
        <v>465.84</v>
      </c>
      <c r="Q22" s="34">
        <v>0.38629599999999997</v>
      </c>
      <c r="R22" s="17"/>
      <c r="S22" s="43">
        <v>1458397.98</v>
      </c>
      <c r="T22" s="52">
        <v>43</v>
      </c>
      <c r="U22" s="43">
        <v>33916.230000000003</v>
      </c>
      <c r="V22" s="43">
        <v>26525.94</v>
      </c>
      <c r="W22" s="43">
        <v>21876.560000000001</v>
      </c>
      <c r="X22" s="43">
        <v>0</v>
      </c>
      <c r="Y22" s="34">
        <v>0</v>
      </c>
      <c r="Z22" s="17"/>
      <c r="AA22" s="43">
        <v>3266866.18</v>
      </c>
      <c r="AB22" s="52">
        <v>98</v>
      </c>
      <c r="AC22" s="43">
        <v>33335.360000000001</v>
      </c>
      <c r="AD22" s="43">
        <v>27981.39</v>
      </c>
      <c r="AE22" s="43">
        <v>31100.39</v>
      </c>
      <c r="AF22" s="43">
        <v>313.16000000000003</v>
      </c>
      <c r="AG22" s="34">
        <v>0.37096000000000001</v>
      </c>
      <c r="AH22" s="17"/>
      <c r="AI22" s="43">
        <v>2387328.4500000002</v>
      </c>
      <c r="AJ22" s="52">
        <v>49</v>
      </c>
      <c r="AK22" s="43">
        <v>48720.98</v>
      </c>
      <c r="AL22" s="43">
        <v>38158.17</v>
      </c>
      <c r="AM22" s="43">
        <v>31297.55</v>
      </c>
      <c r="AN22" s="43">
        <v>274.16000000000003</v>
      </c>
      <c r="AO22" s="34">
        <v>0.159994</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3750160.06</v>
      </c>
      <c r="L23" s="52">
        <v>60</v>
      </c>
      <c r="M23" s="43">
        <v>62502.66</v>
      </c>
      <c r="N23" s="43">
        <v>47892.01</v>
      </c>
      <c r="O23" s="43">
        <v>60505.13</v>
      </c>
      <c r="P23" s="43">
        <v>514.66999999999996</v>
      </c>
      <c r="Q23" s="34">
        <v>0.42550399999999999</v>
      </c>
      <c r="R23" s="17"/>
      <c r="S23" s="43">
        <v>1499759.36</v>
      </c>
      <c r="T23" s="52">
        <v>46</v>
      </c>
      <c r="U23" s="43">
        <v>32603.46</v>
      </c>
      <c r="V23" s="43">
        <v>26153.35</v>
      </c>
      <c r="W23" s="43">
        <v>21647.45</v>
      </c>
      <c r="X23" s="43">
        <v>0</v>
      </c>
      <c r="Y23" s="34">
        <v>0</v>
      </c>
      <c r="Z23" s="17"/>
      <c r="AA23" s="43">
        <v>3445491.79</v>
      </c>
      <c r="AB23" s="52">
        <v>99</v>
      </c>
      <c r="AC23" s="43">
        <v>34802.94</v>
      </c>
      <c r="AD23" s="43">
        <v>27895.9</v>
      </c>
      <c r="AE23" s="43">
        <v>34085.230000000003</v>
      </c>
      <c r="AF23" s="43">
        <v>315.39999999999998</v>
      </c>
      <c r="AG23" s="34">
        <v>0.370587</v>
      </c>
      <c r="AH23" s="17"/>
      <c r="AI23" s="43">
        <v>695503.9</v>
      </c>
      <c r="AJ23" s="52">
        <v>15</v>
      </c>
      <c r="AK23" s="43">
        <v>46366.92</v>
      </c>
      <c r="AL23" s="43">
        <v>43389.41</v>
      </c>
      <c r="AM23" s="43">
        <v>24323.34</v>
      </c>
      <c r="AN23" s="43">
        <v>39.15</v>
      </c>
      <c r="AO23" s="34">
        <v>4.4000999999999998E-2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179644.76</v>
      </c>
      <c r="D49" s="52">
        <v>9</v>
      </c>
      <c r="E49" s="28"/>
      <c r="F49" s="28"/>
      <c r="G49" s="28"/>
      <c r="H49" s="28"/>
      <c r="I49" s="28"/>
      <c r="K49" s="43">
        <v>178857.23</v>
      </c>
      <c r="L49" s="52">
        <v>37</v>
      </c>
      <c r="M49" s="50"/>
      <c r="N49" s="28"/>
      <c r="O49" s="28"/>
      <c r="P49" s="28"/>
      <c r="Q49" s="28"/>
      <c r="S49" s="43">
        <v>108101.09</v>
      </c>
      <c r="T49" s="52">
        <v>200</v>
      </c>
      <c r="U49" s="29"/>
      <c r="V49" s="29"/>
      <c r="W49" s="29"/>
      <c r="X49" s="29"/>
      <c r="Y49" s="29"/>
      <c r="AA49" s="43">
        <v>98004.13</v>
      </c>
      <c r="AB49" s="52">
        <v>11</v>
      </c>
      <c r="AC49" s="49"/>
      <c r="AD49" s="28"/>
      <c r="AE49" s="28"/>
      <c r="AF49" s="29"/>
      <c r="AG49" s="29"/>
      <c r="AI49" s="43">
        <v>133358.78</v>
      </c>
      <c r="AJ49" s="52">
        <v>316</v>
      </c>
      <c r="AK49" s="28"/>
      <c r="AL49" s="28"/>
      <c r="AM49" s="28"/>
      <c r="AN49" s="29"/>
      <c r="AO49" s="29"/>
      <c r="AP49" s="9"/>
      <c r="AQ49" s="30"/>
      <c r="AR49" s="20"/>
      <c r="AS49" s="31"/>
    </row>
    <row r="50" spans="1:45" s="8" customFormat="1" ht="12.75" x14ac:dyDescent="0.2">
      <c r="A50" s="7"/>
      <c r="B50" s="8" t="s">
        <v>63</v>
      </c>
      <c r="C50" s="43">
        <v>261900.92</v>
      </c>
      <c r="D50" s="52">
        <v>5</v>
      </c>
      <c r="E50" s="32">
        <v>3.61E-2</v>
      </c>
      <c r="F50" s="32">
        <v>3.85E-2</v>
      </c>
      <c r="G50" s="32">
        <v>7.2919999999999999E-3</v>
      </c>
      <c r="H50" s="48">
        <v>514.86</v>
      </c>
      <c r="I50" s="32">
        <v>0.273121</v>
      </c>
      <c r="K50" s="43">
        <v>122062.33</v>
      </c>
      <c r="L50" s="52">
        <v>9</v>
      </c>
      <c r="M50" s="32">
        <v>1.6139000000000001E-2</v>
      </c>
      <c r="N50" s="32">
        <v>1.125E-2</v>
      </c>
      <c r="O50" s="32">
        <v>1.0182E-2</v>
      </c>
      <c r="P50" s="48">
        <v>92.25</v>
      </c>
      <c r="Q50" s="32">
        <v>0.11871900000000001</v>
      </c>
      <c r="S50" s="43">
        <v>109063.77</v>
      </c>
      <c r="T50" s="52">
        <v>116</v>
      </c>
      <c r="U50" s="32">
        <v>2.9567E-2</v>
      </c>
      <c r="V50" s="32">
        <v>2.9753999999999999E-2</v>
      </c>
      <c r="W50" s="32">
        <v>9.4649999999999995E-3</v>
      </c>
      <c r="X50" s="48">
        <v>205.99</v>
      </c>
      <c r="Y50" s="32">
        <v>0.237623</v>
      </c>
      <c r="AA50" s="47">
        <v>89994.41</v>
      </c>
      <c r="AB50" s="55">
        <v>10</v>
      </c>
      <c r="AC50" s="38">
        <v>3.2793999999999997E-2</v>
      </c>
      <c r="AD50" s="32">
        <v>3.6495E-2</v>
      </c>
      <c r="AE50" s="32">
        <v>1.2205000000000001E-2</v>
      </c>
      <c r="AF50" s="48">
        <v>144.53</v>
      </c>
      <c r="AG50" s="32">
        <v>0.21329300000000001</v>
      </c>
      <c r="AI50" s="43">
        <v>140155.85</v>
      </c>
      <c r="AJ50" s="52">
        <v>156</v>
      </c>
      <c r="AK50" s="32">
        <v>4.2072999999999999E-2</v>
      </c>
      <c r="AL50" s="32">
        <v>4.6300000000000001E-2</v>
      </c>
      <c r="AM50" s="32">
        <v>1.5214999999999999E-2</v>
      </c>
      <c r="AN50" s="48">
        <v>401.97</v>
      </c>
      <c r="AO50" s="32">
        <v>0.30384299999999997</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8" sqref="S28"/>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23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312013.38</v>
      </c>
      <c r="D6" s="52">
        <v>8</v>
      </c>
      <c r="E6" s="43">
        <v>39001.67</v>
      </c>
      <c r="F6" s="43">
        <v>26800</v>
      </c>
      <c r="G6" s="43">
        <v>24790.37</v>
      </c>
      <c r="H6" s="43">
        <v>117.7</v>
      </c>
      <c r="I6" s="34">
        <v>0.15357899999999999</v>
      </c>
      <c r="J6" s="17"/>
      <c r="K6" s="43">
        <v>7566726.6399999997</v>
      </c>
      <c r="L6" s="52">
        <v>89</v>
      </c>
      <c r="M6" s="43">
        <v>85019.4</v>
      </c>
      <c r="N6" s="43">
        <v>62136.66</v>
      </c>
      <c r="O6" s="43">
        <v>85441.63</v>
      </c>
      <c r="P6" s="43">
        <v>581.71</v>
      </c>
      <c r="Q6" s="34">
        <v>0.428367</v>
      </c>
      <c r="R6" s="17"/>
      <c r="S6" s="43">
        <v>1254615.04</v>
      </c>
      <c r="T6" s="52">
        <v>37</v>
      </c>
      <c r="U6" s="43">
        <v>33908.51</v>
      </c>
      <c r="V6" s="43">
        <v>21707.59</v>
      </c>
      <c r="W6" s="43">
        <v>37856.89</v>
      </c>
      <c r="X6" s="43">
        <v>274.14</v>
      </c>
      <c r="Y6" s="34">
        <v>0.27827299999999999</v>
      </c>
      <c r="Z6" s="17"/>
      <c r="AA6" s="43">
        <v>4400741.38</v>
      </c>
      <c r="AB6" s="52">
        <v>113</v>
      </c>
      <c r="AC6" s="43">
        <v>38944.61</v>
      </c>
      <c r="AD6" s="43">
        <v>24844.36</v>
      </c>
      <c r="AE6" s="43">
        <v>43346.86</v>
      </c>
      <c r="AF6" s="43">
        <v>366</v>
      </c>
      <c r="AG6" s="34">
        <v>0.393094</v>
      </c>
      <c r="AH6" s="17"/>
      <c r="AI6" s="43">
        <v>1697545.96</v>
      </c>
      <c r="AJ6" s="52">
        <v>41</v>
      </c>
      <c r="AK6" s="43">
        <v>41403.56</v>
      </c>
      <c r="AL6" s="43">
        <v>32939.31</v>
      </c>
      <c r="AM6" s="43">
        <v>31288.87</v>
      </c>
      <c r="AN6" s="43">
        <v>1150.96</v>
      </c>
      <c r="AO6" s="34">
        <v>0.44885700000000001</v>
      </c>
      <c r="AP6" s="9"/>
      <c r="AQ6" s="18"/>
      <c r="AR6" s="19"/>
      <c r="AS6" s="20"/>
    </row>
    <row r="7" spans="1:45" s="8" customFormat="1" x14ac:dyDescent="0.2">
      <c r="A7" s="7"/>
      <c r="B7" s="8" t="s">
        <v>74</v>
      </c>
      <c r="C7" s="43">
        <v>0</v>
      </c>
      <c r="D7" s="52">
        <v>0</v>
      </c>
      <c r="E7" s="43">
        <v>0</v>
      </c>
      <c r="F7" s="43">
        <v>0</v>
      </c>
      <c r="G7" s="43">
        <v>0</v>
      </c>
      <c r="H7" s="43">
        <v>0</v>
      </c>
      <c r="I7" s="34">
        <v>0</v>
      </c>
      <c r="J7" s="17"/>
      <c r="K7" s="43">
        <v>173467.97</v>
      </c>
      <c r="L7" s="52">
        <v>8</v>
      </c>
      <c r="M7" s="43">
        <v>21683.49</v>
      </c>
      <c r="N7" s="43">
        <v>19966.39</v>
      </c>
      <c r="O7" s="43">
        <v>18545.04</v>
      </c>
      <c r="P7" s="43">
        <v>0</v>
      </c>
      <c r="Q7" s="34">
        <v>0</v>
      </c>
      <c r="R7" s="17"/>
      <c r="S7" s="43">
        <v>487568.59</v>
      </c>
      <c r="T7" s="52">
        <v>20</v>
      </c>
      <c r="U7" s="43">
        <v>24378.42</v>
      </c>
      <c r="V7" s="43">
        <v>14908.86</v>
      </c>
      <c r="W7" s="43">
        <v>21534.720000000001</v>
      </c>
      <c r="X7" s="43">
        <v>0</v>
      </c>
      <c r="Y7" s="34">
        <v>0</v>
      </c>
      <c r="Z7" s="17"/>
      <c r="AA7" s="43">
        <v>52349.69</v>
      </c>
      <c r="AB7" s="52">
        <v>2</v>
      </c>
      <c r="AC7" s="43">
        <v>26174.84</v>
      </c>
      <c r="AD7" s="43">
        <v>26174.84</v>
      </c>
      <c r="AE7" s="43">
        <v>26975.9</v>
      </c>
      <c r="AF7" s="43">
        <v>0</v>
      </c>
      <c r="AG7" s="34">
        <v>0</v>
      </c>
      <c r="AH7" s="17"/>
      <c r="AI7" s="43">
        <v>63913.58</v>
      </c>
      <c r="AJ7" s="52">
        <v>4</v>
      </c>
      <c r="AK7" s="43">
        <v>15978.39</v>
      </c>
      <c r="AL7" s="43">
        <v>5646.04</v>
      </c>
      <c r="AM7" s="43">
        <v>22680.9</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34016.57</v>
      </c>
      <c r="L8" s="52">
        <v>2</v>
      </c>
      <c r="M8" s="43">
        <v>17008.28</v>
      </c>
      <c r="N8" s="43">
        <v>17008.28</v>
      </c>
      <c r="O8" s="43">
        <v>13985.58</v>
      </c>
      <c r="P8" s="43">
        <v>274.79000000000002</v>
      </c>
      <c r="Q8" s="34">
        <v>0.82753100000000002</v>
      </c>
      <c r="R8" s="17"/>
      <c r="S8" s="43">
        <v>84295.29</v>
      </c>
      <c r="T8" s="52">
        <v>5</v>
      </c>
      <c r="U8" s="43">
        <v>16859.05</v>
      </c>
      <c r="V8" s="43">
        <v>8976.0400000000009</v>
      </c>
      <c r="W8" s="43">
        <v>19788.93</v>
      </c>
      <c r="X8" s="43">
        <v>163.05000000000001</v>
      </c>
      <c r="Y8" s="34">
        <v>0.40233200000000002</v>
      </c>
      <c r="Z8" s="17"/>
      <c r="AA8" s="43">
        <v>205362.69</v>
      </c>
      <c r="AB8" s="52">
        <v>8</v>
      </c>
      <c r="AC8" s="43">
        <v>25670.33</v>
      </c>
      <c r="AD8" s="43">
        <v>20877.39</v>
      </c>
      <c r="AE8" s="43">
        <v>16911.53</v>
      </c>
      <c r="AF8" s="43">
        <v>167.83</v>
      </c>
      <c r="AG8" s="34">
        <v>0.50071299999999996</v>
      </c>
      <c r="AH8" s="17"/>
      <c r="AI8" s="43">
        <v>0</v>
      </c>
      <c r="AJ8" s="52">
        <v>0</v>
      </c>
      <c r="AK8" s="43">
        <v>0</v>
      </c>
      <c r="AL8" s="43">
        <v>0</v>
      </c>
      <c r="AM8" s="43">
        <v>0</v>
      </c>
      <c r="AN8" s="43">
        <v>0</v>
      </c>
      <c r="AO8" s="34">
        <v>0</v>
      </c>
      <c r="AP8" s="9"/>
      <c r="AQ8" s="18"/>
      <c r="AR8" s="19"/>
      <c r="AS8" s="20"/>
    </row>
    <row r="9" spans="1:45" s="8" customFormat="1" x14ac:dyDescent="0.2">
      <c r="A9" s="7"/>
      <c r="B9" s="8" t="s">
        <v>76</v>
      </c>
      <c r="C9" s="43">
        <v>249494.41</v>
      </c>
      <c r="D9" s="52">
        <v>6</v>
      </c>
      <c r="E9" s="43">
        <v>41582.400000000001</v>
      </c>
      <c r="F9" s="43">
        <v>30298.57</v>
      </c>
      <c r="G9" s="43">
        <v>29728.46</v>
      </c>
      <c r="H9" s="44"/>
      <c r="I9" s="35"/>
      <c r="J9" s="17"/>
      <c r="K9" s="43">
        <v>8269701.6699999999</v>
      </c>
      <c r="L9" s="52">
        <v>238</v>
      </c>
      <c r="M9" s="43">
        <v>34746.639999999999</v>
      </c>
      <c r="N9" s="43">
        <v>28085.91</v>
      </c>
      <c r="O9" s="43">
        <v>25595.57</v>
      </c>
      <c r="P9" s="44"/>
      <c r="Q9" s="35"/>
      <c r="R9" s="17"/>
      <c r="S9" s="43">
        <v>1164199.69</v>
      </c>
      <c r="T9" s="52">
        <v>32</v>
      </c>
      <c r="U9" s="43">
        <v>36381.24</v>
      </c>
      <c r="V9" s="43">
        <v>32574.44</v>
      </c>
      <c r="W9" s="43">
        <v>20443.689999999999</v>
      </c>
      <c r="X9" s="44"/>
      <c r="Y9" s="35"/>
      <c r="Z9" s="17"/>
      <c r="AA9" s="43">
        <v>2677964.23</v>
      </c>
      <c r="AB9" s="52">
        <v>76</v>
      </c>
      <c r="AC9" s="43">
        <v>35236.370000000003</v>
      </c>
      <c r="AD9" s="43">
        <v>24674.48</v>
      </c>
      <c r="AE9" s="43">
        <v>41345.919999999998</v>
      </c>
      <c r="AF9" s="44"/>
      <c r="AG9" s="35"/>
      <c r="AH9" s="17"/>
      <c r="AI9" s="43">
        <v>220841.81</v>
      </c>
      <c r="AJ9" s="52">
        <v>7</v>
      </c>
      <c r="AK9" s="43">
        <v>31548.83</v>
      </c>
      <c r="AL9" s="43">
        <v>22005.87</v>
      </c>
      <c r="AM9" s="43">
        <v>29982.2</v>
      </c>
      <c r="AN9" s="44"/>
      <c r="AO9" s="35"/>
      <c r="AP9" s="9"/>
      <c r="AQ9" s="18"/>
      <c r="AR9" s="19"/>
      <c r="AS9" s="20"/>
    </row>
    <row r="10" spans="1:45" s="8" customFormat="1" x14ac:dyDescent="0.2">
      <c r="A10" s="7"/>
      <c r="B10" s="8" t="s">
        <v>77</v>
      </c>
      <c r="C10" s="43">
        <v>396365.06</v>
      </c>
      <c r="D10" s="52">
        <v>10</v>
      </c>
      <c r="E10" s="43">
        <v>39636.5</v>
      </c>
      <c r="F10" s="43">
        <v>40122.22</v>
      </c>
      <c r="G10" s="43">
        <v>21639.77</v>
      </c>
      <c r="H10" s="44"/>
      <c r="I10" s="35"/>
      <c r="J10" s="17"/>
      <c r="K10" s="43">
        <v>9107081.2400000002</v>
      </c>
      <c r="L10" s="52">
        <v>157</v>
      </c>
      <c r="M10" s="43">
        <v>58006.879999999997</v>
      </c>
      <c r="N10" s="43">
        <v>45700.61</v>
      </c>
      <c r="O10" s="43">
        <v>51017.7</v>
      </c>
      <c r="P10" s="44"/>
      <c r="Q10" s="35"/>
      <c r="R10" s="17"/>
      <c r="S10" s="43">
        <v>239974.59</v>
      </c>
      <c r="T10" s="52">
        <v>5</v>
      </c>
      <c r="U10" s="43">
        <v>47994.91</v>
      </c>
      <c r="V10" s="43">
        <v>40572.82</v>
      </c>
      <c r="W10" s="43">
        <v>40558.18</v>
      </c>
      <c r="X10" s="44"/>
      <c r="Y10" s="35"/>
      <c r="Z10" s="17"/>
      <c r="AA10" s="43">
        <v>5659731.4000000004</v>
      </c>
      <c r="AB10" s="52">
        <v>117</v>
      </c>
      <c r="AC10" s="43">
        <v>48373.77</v>
      </c>
      <c r="AD10" s="43">
        <v>39945.65</v>
      </c>
      <c r="AE10" s="43">
        <v>46780.44</v>
      </c>
      <c r="AF10" s="44"/>
      <c r="AG10" s="35"/>
      <c r="AH10" s="17"/>
      <c r="AI10" s="43">
        <v>751018.9</v>
      </c>
      <c r="AJ10" s="52">
        <v>15</v>
      </c>
      <c r="AK10" s="43">
        <v>50067.92</v>
      </c>
      <c r="AL10" s="43">
        <v>50761.87</v>
      </c>
      <c r="AM10" s="43">
        <v>31671.86</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20265.22</v>
      </c>
      <c r="T11" s="52">
        <v>1</v>
      </c>
      <c r="U11" s="43">
        <v>20265.22</v>
      </c>
      <c r="V11" s="43">
        <v>20265.22</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456709.2</v>
      </c>
      <c r="L12" s="52">
        <v>64</v>
      </c>
      <c r="M12" s="43">
        <v>7136.08</v>
      </c>
      <c r="N12" s="43">
        <v>6593.66</v>
      </c>
      <c r="O12" s="43">
        <v>3577.74</v>
      </c>
      <c r="P12" s="44"/>
      <c r="Q12" s="35"/>
      <c r="R12" s="17"/>
      <c r="S12" s="43">
        <v>0</v>
      </c>
      <c r="T12" s="52">
        <v>0</v>
      </c>
      <c r="U12" s="43">
        <v>0</v>
      </c>
      <c r="V12" s="43">
        <v>0</v>
      </c>
      <c r="W12" s="43">
        <v>0</v>
      </c>
      <c r="X12" s="44"/>
      <c r="Y12" s="35"/>
      <c r="Z12" s="17"/>
      <c r="AA12" s="43">
        <v>486257.39</v>
      </c>
      <c r="AB12" s="52">
        <v>39</v>
      </c>
      <c r="AC12" s="43">
        <v>12468.13</v>
      </c>
      <c r="AD12" s="43">
        <v>8500</v>
      </c>
      <c r="AE12" s="43">
        <v>6870.8</v>
      </c>
      <c r="AF12" s="44"/>
      <c r="AG12" s="35"/>
      <c r="AH12" s="17"/>
      <c r="AI12" s="43">
        <v>3000</v>
      </c>
      <c r="AJ12" s="52">
        <v>1</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19450.009999999998</v>
      </c>
      <c r="AB13" s="52">
        <v>3</v>
      </c>
      <c r="AC13" s="43">
        <v>6483.33</v>
      </c>
      <c r="AD13" s="43">
        <v>5950.01</v>
      </c>
      <c r="AE13" s="43">
        <v>1809.92</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5429950.04</v>
      </c>
      <c r="D15" s="52">
        <v>145</v>
      </c>
      <c r="E15" s="43">
        <v>37447.93</v>
      </c>
      <c r="F15" s="43">
        <v>29191.8</v>
      </c>
      <c r="G15" s="43">
        <v>35499.9</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679366.75</v>
      </c>
      <c r="AJ15" s="52">
        <v>34</v>
      </c>
      <c r="AK15" s="43">
        <v>19981.37</v>
      </c>
      <c r="AL15" s="43">
        <v>17302.2</v>
      </c>
      <c r="AM15" s="43">
        <v>15134.2</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602371.43999999994</v>
      </c>
      <c r="T16" s="52">
        <v>15</v>
      </c>
      <c r="U16" s="43">
        <v>40158.089999999997</v>
      </c>
      <c r="V16" s="43">
        <v>38935.910000000003</v>
      </c>
      <c r="W16" s="43">
        <v>22800.39</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387000</v>
      </c>
      <c r="AB18" s="53">
        <v>8</v>
      </c>
      <c r="AC18" s="45">
        <v>48375</v>
      </c>
      <c r="AD18" s="45">
        <v>33000</v>
      </c>
      <c r="AE18" s="45">
        <v>42537.16</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92576.973729478006</v>
      </c>
      <c r="D19" s="53">
        <f>D50</f>
        <v>4</v>
      </c>
      <c r="E19" s="45">
        <f t="shared" ref="E19" si="0">C19/D19</f>
        <v>23144.243432369502</v>
      </c>
      <c r="F19" s="44"/>
      <c r="G19" s="44"/>
      <c r="H19" s="44"/>
      <c r="I19" s="35"/>
      <c r="J19" s="21"/>
      <c r="K19" s="45">
        <f>K50*L50*M50*7.85</f>
        <v>313488.23058540007</v>
      </c>
      <c r="L19" s="53">
        <f>L50</f>
        <v>10</v>
      </c>
      <c r="M19" s="45">
        <f>K19/L19</f>
        <v>31348.823058540009</v>
      </c>
      <c r="N19" s="44"/>
      <c r="O19" s="44"/>
      <c r="P19" s="44"/>
      <c r="Q19" s="35"/>
      <c r="R19" s="21"/>
      <c r="S19" s="45">
        <f>S50*T50*U50*7.85</f>
        <v>873558.96022557816</v>
      </c>
      <c r="T19" s="53">
        <f>T50</f>
        <v>22</v>
      </c>
      <c r="U19" s="45">
        <f t="shared" ref="U19" si="1">S19/T19</f>
        <v>39707.225464799005</v>
      </c>
      <c r="V19" s="44"/>
      <c r="W19" s="44"/>
      <c r="X19" s="44"/>
      <c r="Y19" s="35"/>
      <c r="Z19" s="21"/>
      <c r="AA19" s="45">
        <f>AA50*AB50*AC50*7.85</f>
        <v>178321.08553129202</v>
      </c>
      <c r="AB19" s="53">
        <f>AB50</f>
        <v>6</v>
      </c>
      <c r="AC19" s="45">
        <f>AA19/AB19</f>
        <v>29720.180921882002</v>
      </c>
      <c r="AD19" s="44"/>
      <c r="AE19" s="44"/>
      <c r="AF19" s="44"/>
      <c r="AG19" s="35"/>
      <c r="AH19" s="21"/>
      <c r="AI19" s="45">
        <f>AI50*AJ50*AK50*7.85</f>
        <v>10087617.091984127</v>
      </c>
      <c r="AJ19" s="53">
        <f>AJ50</f>
        <v>174</v>
      </c>
      <c r="AK19" s="45">
        <f>AI19/AJ19</f>
        <v>57974.810873471994</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403596.05</v>
      </c>
      <c r="D22" s="52">
        <v>5</v>
      </c>
      <c r="E22" s="43">
        <v>80719.210000000006</v>
      </c>
      <c r="F22" s="43">
        <v>62839.55</v>
      </c>
      <c r="G22" s="43">
        <v>75701.64</v>
      </c>
      <c r="H22" s="43">
        <v>393.32</v>
      </c>
      <c r="I22" s="34">
        <v>0.43529699999999999</v>
      </c>
      <c r="J22" s="17"/>
      <c r="K22" s="43">
        <v>10528015.220000001</v>
      </c>
      <c r="L22" s="52">
        <v>131</v>
      </c>
      <c r="M22" s="43">
        <v>80366.52</v>
      </c>
      <c r="N22" s="43">
        <v>64046.73</v>
      </c>
      <c r="O22" s="43">
        <v>74665.88</v>
      </c>
      <c r="P22" s="43">
        <v>543.17999999999995</v>
      </c>
      <c r="Q22" s="34">
        <v>0.42089100000000002</v>
      </c>
      <c r="R22" s="17"/>
      <c r="S22" s="43">
        <v>1190797.49</v>
      </c>
      <c r="T22" s="52">
        <v>42</v>
      </c>
      <c r="U22" s="43">
        <v>28352.32</v>
      </c>
      <c r="V22" s="43">
        <v>19302.439999999999</v>
      </c>
      <c r="W22" s="43">
        <v>35491.769999999997</v>
      </c>
      <c r="X22" s="43">
        <v>0</v>
      </c>
      <c r="Y22" s="34">
        <v>0</v>
      </c>
      <c r="Z22" s="17"/>
      <c r="AA22" s="43">
        <v>6545090.5599999996</v>
      </c>
      <c r="AB22" s="52">
        <v>163</v>
      </c>
      <c r="AC22" s="43">
        <v>40153.919999999998</v>
      </c>
      <c r="AD22" s="43">
        <v>23919.32</v>
      </c>
      <c r="AE22" s="43">
        <v>49386.34</v>
      </c>
      <c r="AF22" s="43">
        <v>383.32</v>
      </c>
      <c r="AG22" s="34">
        <v>0.37827</v>
      </c>
      <c r="AH22" s="17"/>
      <c r="AI22" s="43">
        <v>4281934.3</v>
      </c>
      <c r="AJ22" s="52">
        <v>102</v>
      </c>
      <c r="AK22" s="43">
        <v>41979.74</v>
      </c>
      <c r="AL22" s="43">
        <v>31941.03</v>
      </c>
      <c r="AM22" s="43">
        <v>33348.879999999997</v>
      </c>
      <c r="AN22" s="43">
        <v>424.72</v>
      </c>
      <c r="AO22" s="34">
        <v>0.195664</v>
      </c>
      <c r="AP22" s="9"/>
      <c r="AQ22" s="18"/>
      <c r="AR22" s="19"/>
      <c r="AS22" s="20"/>
    </row>
    <row r="23" spans="1:45" s="8" customFormat="1" x14ac:dyDescent="0.2">
      <c r="A23" s="7"/>
      <c r="B23" s="22" t="s">
        <v>105</v>
      </c>
      <c r="C23" s="43">
        <v>329373.67</v>
      </c>
      <c r="D23" s="52">
        <v>4</v>
      </c>
      <c r="E23" s="43">
        <v>82343.41</v>
      </c>
      <c r="F23" s="43">
        <v>47314.93</v>
      </c>
      <c r="G23" s="43">
        <v>87312.07</v>
      </c>
      <c r="H23" s="43">
        <v>422.57</v>
      </c>
      <c r="I23" s="34">
        <v>0.439556</v>
      </c>
      <c r="J23" s="17"/>
      <c r="K23" s="43">
        <v>9221071.5700000003</v>
      </c>
      <c r="L23" s="52">
        <v>112</v>
      </c>
      <c r="M23" s="43">
        <v>82330.990000000005</v>
      </c>
      <c r="N23" s="43">
        <v>60227.68</v>
      </c>
      <c r="O23" s="43">
        <v>79540.11</v>
      </c>
      <c r="P23" s="43">
        <v>571.75</v>
      </c>
      <c r="Q23" s="34">
        <v>0.432944</v>
      </c>
      <c r="R23" s="17"/>
      <c r="S23" s="43">
        <v>1280745.53</v>
      </c>
      <c r="T23" s="52">
        <v>45</v>
      </c>
      <c r="U23" s="43">
        <v>28461.01</v>
      </c>
      <c r="V23" s="43">
        <v>19218.71</v>
      </c>
      <c r="W23" s="43">
        <v>34198.46</v>
      </c>
      <c r="X23" s="43">
        <v>0</v>
      </c>
      <c r="Y23" s="34">
        <v>0</v>
      </c>
      <c r="Z23" s="17"/>
      <c r="AA23" s="43">
        <v>5722435.8399999999</v>
      </c>
      <c r="AB23" s="52">
        <v>149</v>
      </c>
      <c r="AC23" s="43">
        <v>38405.599999999999</v>
      </c>
      <c r="AD23" s="43">
        <v>23919.32</v>
      </c>
      <c r="AE23" s="43">
        <v>46287.83</v>
      </c>
      <c r="AF23" s="43">
        <v>380.22</v>
      </c>
      <c r="AG23" s="34">
        <v>0.38026500000000002</v>
      </c>
      <c r="AH23" s="17"/>
      <c r="AI23" s="43">
        <v>2253680.61</v>
      </c>
      <c r="AJ23" s="52">
        <v>48</v>
      </c>
      <c r="AK23" s="43">
        <v>46951.67</v>
      </c>
      <c r="AL23" s="43">
        <v>32189.74</v>
      </c>
      <c r="AM23" s="43">
        <v>42833.8</v>
      </c>
      <c r="AN23" s="43">
        <v>149.37</v>
      </c>
      <c r="AO23" s="34">
        <v>7.0596999999999993E-2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149216.41</v>
      </c>
      <c r="D49" s="52">
        <v>9</v>
      </c>
      <c r="E49" s="28"/>
      <c r="F49" s="28"/>
      <c r="G49" s="28"/>
      <c r="H49" s="28"/>
      <c r="I49" s="28"/>
      <c r="K49" s="43">
        <v>234865.22</v>
      </c>
      <c r="L49" s="52">
        <v>37</v>
      </c>
      <c r="M49" s="50"/>
      <c r="N49" s="28"/>
      <c r="O49" s="28"/>
      <c r="P49" s="28"/>
      <c r="Q49" s="28"/>
      <c r="S49" s="43">
        <v>126121.98</v>
      </c>
      <c r="T49" s="52">
        <v>40</v>
      </c>
      <c r="U49" s="29"/>
      <c r="V49" s="29"/>
      <c r="W49" s="29"/>
      <c r="X49" s="29"/>
      <c r="Y49" s="29"/>
      <c r="AA49" s="43">
        <v>120212.88</v>
      </c>
      <c r="AB49" s="52">
        <v>8</v>
      </c>
      <c r="AC49" s="49"/>
      <c r="AD49" s="28"/>
      <c r="AE49" s="28"/>
      <c r="AF49" s="29"/>
      <c r="AG49" s="29"/>
      <c r="AI49" s="43">
        <v>164837.45000000001</v>
      </c>
      <c r="AJ49" s="52">
        <v>388</v>
      </c>
      <c r="AK49" s="28"/>
      <c r="AL49" s="28"/>
      <c r="AM49" s="28"/>
      <c r="AN49" s="29"/>
      <c r="AO49" s="29"/>
      <c r="AP49" s="9"/>
      <c r="AQ49" s="30"/>
      <c r="AR49" s="20"/>
      <c r="AS49" s="31"/>
    </row>
    <row r="50" spans="1:45" s="8" customFormat="1" ht="12.75" x14ac:dyDescent="0.2">
      <c r="A50" s="7"/>
      <c r="B50" s="8" t="s">
        <v>63</v>
      </c>
      <c r="C50" s="43">
        <v>99313.21</v>
      </c>
      <c r="D50" s="52">
        <v>4</v>
      </c>
      <c r="E50" s="32">
        <v>2.9687000000000002E-2</v>
      </c>
      <c r="F50" s="32">
        <v>2.725E-2</v>
      </c>
      <c r="G50" s="32">
        <v>8.9680000000000003E-3</v>
      </c>
      <c r="H50" s="48">
        <v>179.56</v>
      </c>
      <c r="I50" s="32">
        <v>0.255772</v>
      </c>
      <c r="K50" s="43">
        <v>167652.42000000001</v>
      </c>
      <c r="L50" s="52">
        <v>10</v>
      </c>
      <c r="M50" s="32">
        <v>2.3820000000000001E-2</v>
      </c>
      <c r="N50" s="32">
        <v>1.9375E-2</v>
      </c>
      <c r="O50" s="32">
        <v>1.9275E-2</v>
      </c>
      <c r="P50" s="48">
        <v>222.21</v>
      </c>
      <c r="Q50" s="32">
        <v>0.187277</v>
      </c>
      <c r="S50" s="43">
        <v>134825.42000000001</v>
      </c>
      <c r="T50" s="52">
        <v>22</v>
      </c>
      <c r="U50" s="32">
        <v>3.7517000000000002E-2</v>
      </c>
      <c r="V50" s="32">
        <v>3.4283000000000001E-2</v>
      </c>
      <c r="W50" s="32">
        <v>1.137E-2</v>
      </c>
      <c r="X50" s="48">
        <v>323.58999999999997</v>
      </c>
      <c r="Y50" s="32">
        <v>0.28871999999999998</v>
      </c>
      <c r="AA50" s="47">
        <v>110812.22</v>
      </c>
      <c r="AB50" s="55">
        <v>6</v>
      </c>
      <c r="AC50" s="38">
        <v>3.4166000000000002E-2</v>
      </c>
      <c r="AD50" s="32">
        <v>3.5249999999999997E-2</v>
      </c>
      <c r="AE50" s="32">
        <v>1.0984000000000001E-2</v>
      </c>
      <c r="AF50" s="48">
        <v>217.4</v>
      </c>
      <c r="AG50" s="32">
        <v>0.266237</v>
      </c>
      <c r="AI50" s="43">
        <v>172344.95999999999</v>
      </c>
      <c r="AJ50" s="52">
        <v>174</v>
      </c>
      <c r="AK50" s="32">
        <v>4.2852000000000001E-2</v>
      </c>
      <c r="AL50" s="32">
        <v>4.4999999999999998E-2</v>
      </c>
      <c r="AM50" s="32">
        <v>1.1756000000000001E-2</v>
      </c>
      <c r="AN50" s="48">
        <v>509.69</v>
      </c>
      <c r="AO50" s="32">
        <v>0.30424699999999999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2" sqref="T22"/>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24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3412146.9</v>
      </c>
      <c r="D6" s="52">
        <v>35</v>
      </c>
      <c r="E6" s="43">
        <v>97489.91</v>
      </c>
      <c r="F6" s="43">
        <v>83100</v>
      </c>
      <c r="G6" s="43">
        <v>66095.95</v>
      </c>
      <c r="H6" s="43">
        <v>277.29000000000002</v>
      </c>
      <c r="I6" s="34">
        <v>0.17990200000000001</v>
      </c>
      <c r="J6" s="17"/>
      <c r="K6" s="43">
        <v>79778133.439999998</v>
      </c>
      <c r="L6" s="52">
        <v>660</v>
      </c>
      <c r="M6" s="43">
        <v>120875.95</v>
      </c>
      <c r="N6" s="43">
        <v>108188.99</v>
      </c>
      <c r="O6" s="43">
        <v>83337.070000000007</v>
      </c>
      <c r="P6" s="43">
        <v>811.9</v>
      </c>
      <c r="Q6" s="34">
        <v>0.43393700000000002</v>
      </c>
      <c r="R6" s="17"/>
      <c r="S6" s="43">
        <v>5275498.26</v>
      </c>
      <c r="T6" s="52">
        <v>61</v>
      </c>
      <c r="U6" s="43">
        <v>86483.57</v>
      </c>
      <c r="V6" s="43">
        <v>70693.399999999994</v>
      </c>
      <c r="W6" s="43">
        <v>59465.65</v>
      </c>
      <c r="X6" s="43">
        <v>526.78</v>
      </c>
      <c r="Y6" s="34">
        <v>0.311145</v>
      </c>
      <c r="Z6" s="17"/>
      <c r="AA6" s="43">
        <v>38763561.18</v>
      </c>
      <c r="AB6" s="52">
        <v>386</v>
      </c>
      <c r="AC6" s="43">
        <v>100423.73</v>
      </c>
      <c r="AD6" s="43">
        <v>82732.52</v>
      </c>
      <c r="AE6" s="43">
        <v>81177.149999999994</v>
      </c>
      <c r="AF6" s="43">
        <v>777.37</v>
      </c>
      <c r="AG6" s="34">
        <v>0.41076800000000002</v>
      </c>
      <c r="AH6" s="17"/>
      <c r="AI6" s="43">
        <v>11026127.060000001</v>
      </c>
      <c r="AJ6" s="52">
        <v>151</v>
      </c>
      <c r="AK6" s="43">
        <v>73020.7</v>
      </c>
      <c r="AL6" s="43">
        <v>62220.82</v>
      </c>
      <c r="AM6" s="43">
        <v>53964.05</v>
      </c>
      <c r="AN6" s="43">
        <v>979.8</v>
      </c>
      <c r="AO6" s="34">
        <v>0.442998</v>
      </c>
      <c r="AP6" s="9"/>
      <c r="AQ6" s="18"/>
      <c r="AR6" s="19"/>
      <c r="AS6" s="20"/>
    </row>
    <row r="7" spans="1:45" s="8" customFormat="1" x14ac:dyDescent="0.2">
      <c r="A7" s="7"/>
      <c r="B7" s="8" t="s">
        <v>74</v>
      </c>
      <c r="C7" s="43">
        <v>72100</v>
      </c>
      <c r="D7" s="52">
        <v>2</v>
      </c>
      <c r="E7" s="43">
        <v>36050</v>
      </c>
      <c r="F7" s="43">
        <v>36050</v>
      </c>
      <c r="G7" s="43">
        <v>36698.839999999997</v>
      </c>
      <c r="H7" s="43">
        <v>345.28</v>
      </c>
      <c r="I7" s="34">
        <v>0.24460299999999999</v>
      </c>
      <c r="J7" s="17"/>
      <c r="K7" s="43">
        <v>9705190</v>
      </c>
      <c r="L7" s="52">
        <v>162</v>
      </c>
      <c r="M7" s="43">
        <v>59908.58</v>
      </c>
      <c r="N7" s="43">
        <v>48848.480000000003</v>
      </c>
      <c r="O7" s="43">
        <v>47865.9</v>
      </c>
      <c r="P7" s="43">
        <v>0</v>
      </c>
      <c r="Q7" s="34">
        <v>0</v>
      </c>
      <c r="R7" s="17"/>
      <c r="S7" s="43">
        <v>3976508.59</v>
      </c>
      <c r="T7" s="52">
        <v>74</v>
      </c>
      <c r="U7" s="43">
        <v>53736.6</v>
      </c>
      <c r="V7" s="43">
        <v>32133.45</v>
      </c>
      <c r="W7" s="43">
        <v>51521.68</v>
      </c>
      <c r="X7" s="43">
        <v>0</v>
      </c>
      <c r="Y7" s="34">
        <v>0</v>
      </c>
      <c r="Z7" s="17"/>
      <c r="AA7" s="43">
        <v>6259973.9199999999</v>
      </c>
      <c r="AB7" s="52">
        <v>107</v>
      </c>
      <c r="AC7" s="43">
        <v>58504.42</v>
      </c>
      <c r="AD7" s="43">
        <v>44900</v>
      </c>
      <c r="AE7" s="43">
        <v>53081.31</v>
      </c>
      <c r="AF7" s="43">
        <v>0</v>
      </c>
      <c r="AG7" s="34">
        <v>0</v>
      </c>
      <c r="AH7" s="17"/>
      <c r="AI7" s="43">
        <v>3041289.26</v>
      </c>
      <c r="AJ7" s="52">
        <v>87</v>
      </c>
      <c r="AK7" s="43">
        <v>34957.339999999997</v>
      </c>
      <c r="AL7" s="43">
        <v>24682.7</v>
      </c>
      <c r="AM7" s="43">
        <v>29922.880000000001</v>
      </c>
      <c r="AN7" s="43">
        <v>0</v>
      </c>
      <c r="AO7" s="34">
        <v>0</v>
      </c>
      <c r="AP7" s="9"/>
      <c r="AQ7" s="18"/>
      <c r="AR7" s="19"/>
      <c r="AS7" s="20"/>
    </row>
    <row r="8" spans="1:45" s="8" customFormat="1" x14ac:dyDescent="0.2">
      <c r="A8" s="7"/>
      <c r="B8" s="8" t="s">
        <v>75</v>
      </c>
      <c r="C8" s="43">
        <v>58400</v>
      </c>
      <c r="D8" s="52">
        <v>4</v>
      </c>
      <c r="E8" s="43">
        <v>14600</v>
      </c>
      <c r="F8" s="43">
        <v>15100</v>
      </c>
      <c r="G8" s="43">
        <v>4325.12</v>
      </c>
      <c r="H8" s="43">
        <v>200.88</v>
      </c>
      <c r="I8" s="34">
        <v>0.68384900000000004</v>
      </c>
      <c r="J8" s="17"/>
      <c r="K8" s="43">
        <v>3045551.15</v>
      </c>
      <c r="L8" s="52">
        <v>51</v>
      </c>
      <c r="M8" s="43">
        <v>59716.68</v>
      </c>
      <c r="N8" s="43">
        <v>47821.58</v>
      </c>
      <c r="O8" s="43">
        <v>48646.77</v>
      </c>
      <c r="P8" s="43">
        <v>206.45</v>
      </c>
      <c r="Q8" s="34">
        <v>0.58304999999999996</v>
      </c>
      <c r="R8" s="17"/>
      <c r="S8" s="43">
        <v>4362395.8600000003</v>
      </c>
      <c r="T8" s="52">
        <v>180</v>
      </c>
      <c r="U8" s="43">
        <v>24235.53</v>
      </c>
      <c r="V8" s="43">
        <v>20983.31</v>
      </c>
      <c r="W8" s="43">
        <v>19026.86</v>
      </c>
      <c r="X8" s="43">
        <v>173.34</v>
      </c>
      <c r="Y8" s="34">
        <v>0.420819</v>
      </c>
      <c r="Z8" s="17"/>
      <c r="AA8" s="43">
        <v>973991.71</v>
      </c>
      <c r="AB8" s="52">
        <v>38</v>
      </c>
      <c r="AC8" s="43">
        <v>25631.360000000001</v>
      </c>
      <c r="AD8" s="43">
        <v>21767.3</v>
      </c>
      <c r="AE8" s="43">
        <v>20270.009999999998</v>
      </c>
      <c r="AF8" s="43">
        <v>146.09</v>
      </c>
      <c r="AG8" s="34">
        <v>0.462619</v>
      </c>
      <c r="AH8" s="17"/>
      <c r="AI8" s="43">
        <v>64246.09</v>
      </c>
      <c r="AJ8" s="52">
        <v>8</v>
      </c>
      <c r="AK8" s="43">
        <v>8030.76</v>
      </c>
      <c r="AL8" s="43">
        <v>9043.2099999999991</v>
      </c>
      <c r="AM8" s="43">
        <v>5628.4</v>
      </c>
      <c r="AN8" s="43">
        <v>365.27</v>
      </c>
      <c r="AO8" s="34">
        <v>0.46104800000000001</v>
      </c>
      <c r="AP8" s="9"/>
      <c r="AQ8" s="18"/>
      <c r="AR8" s="19"/>
      <c r="AS8" s="20"/>
    </row>
    <row r="9" spans="1:45" s="8" customFormat="1" x14ac:dyDescent="0.2">
      <c r="A9" s="7"/>
      <c r="B9" s="8" t="s">
        <v>76</v>
      </c>
      <c r="C9" s="43">
        <v>3380704.62</v>
      </c>
      <c r="D9" s="52">
        <v>47</v>
      </c>
      <c r="E9" s="43">
        <v>71929.88</v>
      </c>
      <c r="F9" s="43">
        <v>50516.11</v>
      </c>
      <c r="G9" s="43">
        <v>56874.57</v>
      </c>
      <c r="H9" s="44"/>
      <c r="I9" s="35"/>
      <c r="J9" s="17"/>
      <c r="K9" s="43">
        <v>135231915.69</v>
      </c>
      <c r="L9" s="52">
        <v>2188</v>
      </c>
      <c r="M9" s="43">
        <v>61806.17</v>
      </c>
      <c r="N9" s="43">
        <v>48161.599999999999</v>
      </c>
      <c r="O9" s="43">
        <v>60878.59</v>
      </c>
      <c r="P9" s="44"/>
      <c r="Q9" s="35"/>
      <c r="R9" s="17"/>
      <c r="S9" s="43">
        <v>30776958.140000001</v>
      </c>
      <c r="T9" s="52">
        <v>482</v>
      </c>
      <c r="U9" s="43">
        <v>63852.61</v>
      </c>
      <c r="V9" s="43">
        <v>54520.14</v>
      </c>
      <c r="W9" s="43">
        <v>52026.53</v>
      </c>
      <c r="X9" s="44"/>
      <c r="Y9" s="35"/>
      <c r="Z9" s="17"/>
      <c r="AA9" s="43">
        <v>22643256.289999999</v>
      </c>
      <c r="AB9" s="52">
        <v>312</v>
      </c>
      <c r="AC9" s="43">
        <v>72574.53</v>
      </c>
      <c r="AD9" s="43">
        <v>56654</v>
      </c>
      <c r="AE9" s="43">
        <v>65142.47</v>
      </c>
      <c r="AF9" s="44"/>
      <c r="AG9" s="35"/>
      <c r="AH9" s="17"/>
      <c r="AI9" s="43">
        <v>3619986.7</v>
      </c>
      <c r="AJ9" s="52">
        <v>43</v>
      </c>
      <c r="AK9" s="43">
        <v>84185.73</v>
      </c>
      <c r="AL9" s="43">
        <v>58983.16</v>
      </c>
      <c r="AM9" s="43">
        <v>84099.33</v>
      </c>
      <c r="AN9" s="44"/>
      <c r="AO9" s="35"/>
      <c r="AP9" s="9"/>
      <c r="AQ9" s="18"/>
      <c r="AR9" s="19"/>
      <c r="AS9" s="20"/>
    </row>
    <row r="10" spans="1:45" s="8" customFormat="1" x14ac:dyDescent="0.2">
      <c r="A10" s="7"/>
      <c r="B10" s="8" t="s">
        <v>77</v>
      </c>
      <c r="C10" s="43">
        <v>2952786.95</v>
      </c>
      <c r="D10" s="52">
        <v>28</v>
      </c>
      <c r="E10" s="43">
        <v>105456.67</v>
      </c>
      <c r="F10" s="43">
        <v>96380.17</v>
      </c>
      <c r="G10" s="43">
        <v>68131.149999999994</v>
      </c>
      <c r="H10" s="44"/>
      <c r="I10" s="35"/>
      <c r="J10" s="17"/>
      <c r="K10" s="43">
        <v>91951825.170000002</v>
      </c>
      <c r="L10" s="52">
        <v>980</v>
      </c>
      <c r="M10" s="43">
        <v>93828.39</v>
      </c>
      <c r="N10" s="43">
        <v>81232.22</v>
      </c>
      <c r="O10" s="43">
        <v>70549.490000000005</v>
      </c>
      <c r="P10" s="44"/>
      <c r="Q10" s="35"/>
      <c r="R10" s="17"/>
      <c r="S10" s="43">
        <v>6638619.6600000001</v>
      </c>
      <c r="T10" s="52">
        <v>106</v>
      </c>
      <c r="U10" s="43">
        <v>62628.480000000003</v>
      </c>
      <c r="V10" s="43">
        <v>44554.58</v>
      </c>
      <c r="W10" s="43">
        <v>57675.94</v>
      </c>
      <c r="X10" s="44"/>
      <c r="Y10" s="35"/>
      <c r="Z10" s="17"/>
      <c r="AA10" s="43">
        <v>44989360.700000003</v>
      </c>
      <c r="AB10" s="52">
        <v>418</v>
      </c>
      <c r="AC10" s="43">
        <v>107630.04</v>
      </c>
      <c r="AD10" s="43">
        <v>85341.77</v>
      </c>
      <c r="AE10" s="43">
        <v>120118.57</v>
      </c>
      <c r="AF10" s="44"/>
      <c r="AG10" s="35"/>
      <c r="AH10" s="17"/>
      <c r="AI10" s="43">
        <v>12052066.130000001</v>
      </c>
      <c r="AJ10" s="52">
        <v>158</v>
      </c>
      <c r="AK10" s="43">
        <v>76278.89</v>
      </c>
      <c r="AL10" s="43">
        <v>64968.77</v>
      </c>
      <c r="AM10" s="43">
        <v>51306.5</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88497.4</v>
      </c>
      <c r="AJ11" s="52">
        <v>4</v>
      </c>
      <c r="AK11" s="43">
        <v>22124.35</v>
      </c>
      <c r="AL11" s="43">
        <v>22157.4</v>
      </c>
      <c r="AM11" s="43">
        <v>10732.85</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1717400.06</v>
      </c>
      <c r="L12" s="52">
        <v>200</v>
      </c>
      <c r="M12" s="43">
        <v>8587</v>
      </c>
      <c r="N12" s="43">
        <v>6637.26</v>
      </c>
      <c r="O12" s="43">
        <v>6431.65</v>
      </c>
      <c r="P12" s="44"/>
      <c r="Q12" s="35"/>
      <c r="R12" s="17"/>
      <c r="S12" s="43">
        <v>0</v>
      </c>
      <c r="T12" s="52">
        <v>0</v>
      </c>
      <c r="U12" s="43">
        <v>0</v>
      </c>
      <c r="V12" s="43">
        <v>0</v>
      </c>
      <c r="W12" s="43">
        <v>0</v>
      </c>
      <c r="X12" s="44"/>
      <c r="Y12" s="35"/>
      <c r="Z12" s="17"/>
      <c r="AA12" s="43">
        <v>2574929.2200000002</v>
      </c>
      <c r="AB12" s="52">
        <v>109</v>
      </c>
      <c r="AC12" s="43">
        <v>23623.200000000001</v>
      </c>
      <c r="AD12" s="43">
        <v>18500</v>
      </c>
      <c r="AE12" s="43">
        <v>10581.09</v>
      </c>
      <c r="AF12" s="44"/>
      <c r="AG12" s="35"/>
      <c r="AH12" s="17"/>
      <c r="AI12" s="43">
        <v>183938</v>
      </c>
      <c r="AJ12" s="52">
        <v>62</v>
      </c>
      <c r="AK12" s="43">
        <v>2966.74</v>
      </c>
      <c r="AL12" s="43">
        <v>3000</v>
      </c>
      <c r="AM12" s="43">
        <v>177.59</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16597.14</v>
      </c>
      <c r="T13" s="52">
        <v>5</v>
      </c>
      <c r="U13" s="43">
        <v>3319.42</v>
      </c>
      <c r="V13" s="43">
        <v>2500</v>
      </c>
      <c r="W13" s="43">
        <v>1545.86</v>
      </c>
      <c r="X13" s="44"/>
      <c r="Y13" s="35"/>
      <c r="Z13" s="17"/>
      <c r="AA13" s="43">
        <v>99891.95</v>
      </c>
      <c r="AB13" s="52">
        <v>17</v>
      </c>
      <c r="AC13" s="43">
        <v>5875.99</v>
      </c>
      <c r="AD13" s="43">
        <v>6000</v>
      </c>
      <c r="AE13" s="43">
        <v>3223.84</v>
      </c>
      <c r="AF13" s="44"/>
      <c r="AG13" s="35"/>
      <c r="AH13" s="17"/>
      <c r="AI13" s="43">
        <v>39185</v>
      </c>
      <c r="AJ13" s="52">
        <v>7</v>
      </c>
      <c r="AK13" s="43">
        <v>5597.85</v>
      </c>
      <c r="AL13" s="43">
        <v>6000</v>
      </c>
      <c r="AM13" s="43">
        <v>2068.23</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7525621.2199999997</v>
      </c>
      <c r="D15" s="52">
        <v>77</v>
      </c>
      <c r="E15" s="43">
        <v>97735.34</v>
      </c>
      <c r="F15" s="43">
        <v>91460.46</v>
      </c>
      <c r="G15" s="43">
        <v>58079.79</v>
      </c>
      <c r="H15" s="44"/>
      <c r="I15" s="35"/>
      <c r="J15" s="17"/>
      <c r="K15" s="43">
        <v>28509398.329999998</v>
      </c>
      <c r="L15" s="52">
        <v>521</v>
      </c>
      <c r="M15" s="43">
        <v>54720.53</v>
      </c>
      <c r="N15" s="43">
        <v>40265.35</v>
      </c>
      <c r="O15" s="43">
        <v>57002.43</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6296855.9500000002</v>
      </c>
      <c r="AJ15" s="52">
        <v>137</v>
      </c>
      <c r="AK15" s="43">
        <v>45962.45</v>
      </c>
      <c r="AL15" s="43">
        <v>32971.08</v>
      </c>
      <c r="AM15" s="43">
        <v>43379.8</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402321.96</v>
      </c>
      <c r="T16" s="52">
        <v>4</v>
      </c>
      <c r="U16" s="43">
        <v>100580.49</v>
      </c>
      <c r="V16" s="43">
        <v>85500.3</v>
      </c>
      <c r="W16" s="43">
        <v>91636.76</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23000</v>
      </c>
      <c r="AB18" s="53">
        <v>1</v>
      </c>
      <c r="AC18" s="45">
        <v>23000</v>
      </c>
      <c r="AD18" s="45">
        <v>23000</v>
      </c>
      <c r="AE18" s="45">
        <v>0</v>
      </c>
      <c r="AF18" s="44"/>
      <c r="AG18" s="35"/>
      <c r="AH18" s="21"/>
      <c r="AI18" s="45">
        <v>246571.65</v>
      </c>
      <c r="AJ18" s="53">
        <v>1</v>
      </c>
      <c r="AK18" s="45">
        <v>246571.65</v>
      </c>
      <c r="AL18" s="45">
        <v>246571.65</v>
      </c>
      <c r="AM18" s="45">
        <v>0</v>
      </c>
      <c r="AN18" s="44"/>
      <c r="AO18" s="35"/>
      <c r="AP18" s="9"/>
      <c r="AQ18" s="18"/>
      <c r="AR18" s="19"/>
      <c r="AS18" s="20"/>
    </row>
    <row r="19" spans="1:45" s="8" customFormat="1" x14ac:dyDescent="0.2">
      <c r="A19" s="7"/>
      <c r="B19" s="8" t="s">
        <v>86</v>
      </c>
      <c r="C19" s="45">
        <f>C50*D50*E50*7.85</f>
        <v>898439.80594350398</v>
      </c>
      <c r="D19" s="53">
        <f>D50</f>
        <v>16</v>
      </c>
      <c r="E19" s="45">
        <f t="shared" ref="E19" si="0">C19/D19</f>
        <v>56152.487871468998</v>
      </c>
      <c r="F19" s="44"/>
      <c r="G19" s="44"/>
      <c r="H19" s="44"/>
      <c r="I19" s="35"/>
      <c r="J19" s="21"/>
      <c r="K19" s="45">
        <f>K50*L50*M50*7.85</f>
        <v>25841851.665866252</v>
      </c>
      <c r="L19" s="53">
        <f>L50</f>
        <v>651</v>
      </c>
      <c r="M19" s="45">
        <f>K19/L19</f>
        <v>39695.624678750006</v>
      </c>
      <c r="N19" s="44"/>
      <c r="O19" s="44"/>
      <c r="P19" s="44"/>
      <c r="Q19" s="35"/>
      <c r="R19" s="21"/>
      <c r="S19" s="45">
        <f>S50*T50*U50*7.85</f>
        <v>4290321.7616166594</v>
      </c>
      <c r="T19" s="53">
        <f>T50</f>
        <v>95</v>
      </c>
      <c r="U19" s="45">
        <f t="shared" ref="U19" si="1">S19/T19</f>
        <v>45161.281701227992</v>
      </c>
      <c r="V19" s="44"/>
      <c r="W19" s="44"/>
      <c r="X19" s="44"/>
      <c r="Y19" s="35"/>
      <c r="Z19" s="21"/>
      <c r="AA19" s="45">
        <f>AA50*AB50*AC50*7.85</f>
        <v>1328579.6945328601</v>
      </c>
      <c r="AB19" s="53">
        <f>AB50</f>
        <v>33</v>
      </c>
      <c r="AC19" s="45">
        <f>AA19/AB19</f>
        <v>40259.990743419999</v>
      </c>
      <c r="AD19" s="44"/>
      <c r="AE19" s="44"/>
      <c r="AF19" s="44"/>
      <c r="AG19" s="35"/>
      <c r="AH19" s="21"/>
      <c r="AI19" s="45">
        <f>AI50*AJ50*AK50*7.85</f>
        <v>6239745.4807980321</v>
      </c>
      <c r="AJ19" s="53">
        <f>AJ50</f>
        <v>115</v>
      </c>
      <c r="AK19" s="45">
        <f>AI19/AJ19</f>
        <v>54258.656354765495</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438427.53</v>
      </c>
      <c r="D22" s="52">
        <v>3</v>
      </c>
      <c r="E22" s="43">
        <v>146142.51</v>
      </c>
      <c r="F22" s="43">
        <v>149000.44</v>
      </c>
      <c r="G22" s="43">
        <v>33893.06</v>
      </c>
      <c r="H22" s="43">
        <v>742.23</v>
      </c>
      <c r="I22" s="34">
        <v>0.52052600000000004</v>
      </c>
      <c r="J22" s="17"/>
      <c r="K22" s="43">
        <v>106595200.19</v>
      </c>
      <c r="L22" s="52">
        <v>888</v>
      </c>
      <c r="M22" s="43">
        <v>120039.63</v>
      </c>
      <c r="N22" s="43">
        <v>105358.57</v>
      </c>
      <c r="O22" s="43">
        <v>84739.72</v>
      </c>
      <c r="P22" s="43">
        <v>801.31</v>
      </c>
      <c r="Q22" s="34">
        <v>0.42630600000000002</v>
      </c>
      <c r="R22" s="17"/>
      <c r="S22" s="43">
        <v>4855991</v>
      </c>
      <c r="T22" s="52">
        <v>65</v>
      </c>
      <c r="U22" s="43">
        <v>74707.55</v>
      </c>
      <c r="V22" s="43">
        <v>68430.38</v>
      </c>
      <c r="W22" s="43">
        <v>49664.05</v>
      </c>
      <c r="X22" s="43">
        <v>0</v>
      </c>
      <c r="Y22" s="34">
        <v>0</v>
      </c>
      <c r="Z22" s="17"/>
      <c r="AA22" s="43">
        <v>54779207.369999997</v>
      </c>
      <c r="AB22" s="52">
        <v>547</v>
      </c>
      <c r="AC22" s="43">
        <v>100144.8</v>
      </c>
      <c r="AD22" s="43">
        <v>81741.039999999994</v>
      </c>
      <c r="AE22" s="43">
        <v>83692.67</v>
      </c>
      <c r="AF22" s="43">
        <v>665.48</v>
      </c>
      <c r="AG22" s="34">
        <v>0.37403799999999998</v>
      </c>
      <c r="AH22" s="17"/>
      <c r="AI22" s="43">
        <v>17253101.390000001</v>
      </c>
      <c r="AJ22" s="52">
        <v>203</v>
      </c>
      <c r="AK22" s="43">
        <v>84990.64</v>
      </c>
      <c r="AL22" s="43">
        <v>73395.199999999997</v>
      </c>
      <c r="AM22" s="43">
        <v>52557.09</v>
      </c>
      <c r="AN22" s="43">
        <v>295.94</v>
      </c>
      <c r="AO22" s="34">
        <v>0.12711900000000001</v>
      </c>
      <c r="AP22" s="9"/>
      <c r="AQ22" s="18"/>
      <c r="AR22" s="19"/>
      <c r="AS22" s="20"/>
    </row>
    <row r="23" spans="1:45" s="8" customFormat="1" x14ac:dyDescent="0.2">
      <c r="A23" s="7"/>
      <c r="B23" s="22" t="s">
        <v>105</v>
      </c>
      <c r="C23" s="43">
        <v>438427.53</v>
      </c>
      <c r="D23" s="52">
        <v>3</v>
      </c>
      <c r="E23" s="43">
        <v>146142.51</v>
      </c>
      <c r="F23" s="43">
        <v>149000.44</v>
      </c>
      <c r="G23" s="43">
        <v>33893.06</v>
      </c>
      <c r="H23" s="43">
        <v>742.23</v>
      </c>
      <c r="I23" s="34">
        <v>0.52052600000000004</v>
      </c>
      <c r="J23" s="17"/>
      <c r="K23" s="43">
        <v>97893160.579999998</v>
      </c>
      <c r="L23" s="52">
        <v>813</v>
      </c>
      <c r="M23" s="43">
        <v>120409.79</v>
      </c>
      <c r="N23" s="43">
        <v>105817.73</v>
      </c>
      <c r="O23" s="43">
        <v>84388.79</v>
      </c>
      <c r="P23" s="43">
        <v>814.47</v>
      </c>
      <c r="Q23" s="34">
        <v>0.43546699999999999</v>
      </c>
      <c r="R23" s="17"/>
      <c r="S23" s="43">
        <v>5186030.16</v>
      </c>
      <c r="T23" s="52">
        <v>68</v>
      </c>
      <c r="U23" s="43">
        <v>76265.14</v>
      </c>
      <c r="V23" s="43">
        <v>69704.789999999994</v>
      </c>
      <c r="W23" s="43">
        <v>50151.49</v>
      </c>
      <c r="X23" s="43">
        <v>0</v>
      </c>
      <c r="Y23" s="34">
        <v>0</v>
      </c>
      <c r="Z23" s="17"/>
      <c r="AA23" s="43">
        <v>49739821.07</v>
      </c>
      <c r="AB23" s="52">
        <v>506</v>
      </c>
      <c r="AC23" s="43">
        <v>98300.04</v>
      </c>
      <c r="AD23" s="43">
        <v>79890.36</v>
      </c>
      <c r="AE23" s="43">
        <v>82587.37</v>
      </c>
      <c r="AF23" s="43">
        <v>665.8</v>
      </c>
      <c r="AG23" s="34">
        <v>0.37418099999999999</v>
      </c>
      <c r="AH23" s="17"/>
      <c r="AI23" s="43">
        <v>11973901.310000001</v>
      </c>
      <c r="AJ23" s="52">
        <v>164</v>
      </c>
      <c r="AK23" s="43">
        <v>73011.59</v>
      </c>
      <c r="AL23" s="43">
        <v>64631.839999999997</v>
      </c>
      <c r="AM23" s="43">
        <v>48211.57</v>
      </c>
      <c r="AN23" s="43">
        <v>85.37</v>
      </c>
      <c r="AO23" s="34">
        <v>4.4461000000000001E-2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315292.13</v>
      </c>
      <c r="D49" s="52">
        <v>29</v>
      </c>
      <c r="E49" s="28"/>
      <c r="F49" s="28"/>
      <c r="G49" s="28"/>
      <c r="H49" s="28"/>
      <c r="I49" s="28"/>
      <c r="K49" s="43">
        <v>239107.86</v>
      </c>
      <c r="L49" s="52">
        <v>1432</v>
      </c>
      <c r="M49" s="50"/>
      <c r="N49" s="28"/>
      <c r="O49" s="28"/>
      <c r="P49" s="28"/>
      <c r="Q49" s="28"/>
      <c r="S49" s="43">
        <v>259705.36</v>
      </c>
      <c r="T49" s="52">
        <v>163</v>
      </c>
      <c r="U49" s="29"/>
      <c r="V49" s="29"/>
      <c r="W49" s="29"/>
      <c r="X49" s="29"/>
      <c r="Y49" s="29"/>
      <c r="AA49" s="43">
        <v>284241.93</v>
      </c>
      <c r="AB49" s="52">
        <v>46</v>
      </c>
      <c r="AC49" s="49"/>
      <c r="AD49" s="28"/>
      <c r="AE49" s="28"/>
      <c r="AF49" s="29"/>
      <c r="AG49" s="29"/>
      <c r="AI49" s="43">
        <v>276298.34999999998</v>
      </c>
      <c r="AJ49" s="52">
        <v>288</v>
      </c>
      <c r="AK49" s="28"/>
      <c r="AL49" s="28"/>
      <c r="AM49" s="28"/>
      <c r="AN49" s="29"/>
      <c r="AO49" s="29"/>
      <c r="AP49" s="9"/>
      <c r="AQ49" s="30"/>
      <c r="AR49" s="20"/>
      <c r="AS49" s="31"/>
    </row>
    <row r="50" spans="1:45" s="8" customFormat="1" ht="12.75" x14ac:dyDescent="0.2">
      <c r="A50" s="7"/>
      <c r="B50" s="8" t="s">
        <v>63</v>
      </c>
      <c r="C50" s="43">
        <v>283474.01</v>
      </c>
      <c r="D50" s="52">
        <v>16</v>
      </c>
      <c r="E50" s="32">
        <v>2.5233999999999999E-2</v>
      </c>
      <c r="F50" s="32">
        <v>2.4250000000000001E-2</v>
      </c>
      <c r="G50" s="32">
        <v>1.0111999999999999E-2</v>
      </c>
      <c r="H50" s="48">
        <v>324.60000000000002</v>
      </c>
      <c r="I50" s="32">
        <v>0.178207</v>
      </c>
      <c r="K50" s="43">
        <v>249409</v>
      </c>
      <c r="L50" s="52">
        <v>651</v>
      </c>
      <c r="M50" s="32">
        <v>2.0275000000000001E-2</v>
      </c>
      <c r="N50" s="32">
        <v>0.02</v>
      </c>
      <c r="O50" s="32">
        <v>6.2620000000000002E-3</v>
      </c>
      <c r="P50" s="48">
        <v>243.02</v>
      </c>
      <c r="Q50" s="32">
        <v>0.15395200000000001</v>
      </c>
      <c r="S50" s="43">
        <v>256751.44</v>
      </c>
      <c r="T50" s="52">
        <v>95</v>
      </c>
      <c r="U50" s="32">
        <v>2.2407E-2</v>
      </c>
      <c r="V50" s="32">
        <v>2.1700000000000001E-2</v>
      </c>
      <c r="W50" s="32">
        <v>1.0548E-2</v>
      </c>
      <c r="X50" s="48">
        <v>411.33</v>
      </c>
      <c r="Y50" s="32">
        <v>0.209259</v>
      </c>
      <c r="AA50" s="47">
        <v>276194.8</v>
      </c>
      <c r="AB50" s="55">
        <v>33</v>
      </c>
      <c r="AC50" s="38">
        <v>1.8568999999999999E-2</v>
      </c>
      <c r="AD50" s="32">
        <v>1.9460000000000002E-2</v>
      </c>
      <c r="AE50" s="32">
        <v>7.8110000000000002E-3</v>
      </c>
      <c r="AF50" s="48">
        <v>191.16</v>
      </c>
      <c r="AG50" s="32">
        <v>0.120056</v>
      </c>
      <c r="AI50" s="43">
        <v>261389.81</v>
      </c>
      <c r="AJ50" s="52">
        <v>115</v>
      </c>
      <c r="AK50" s="32">
        <v>2.6443000000000001E-2</v>
      </c>
      <c r="AL50" s="32">
        <v>2.375E-2</v>
      </c>
      <c r="AM50" s="32">
        <v>1.3486E-2</v>
      </c>
      <c r="AN50" s="48">
        <v>362.59</v>
      </c>
      <c r="AO50" s="32">
        <v>0.142043</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5" sqref="T24:T2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2:AS70"/>
  <sheetViews>
    <sheetView topLeftCell="AF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25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8931969.1899999995</v>
      </c>
      <c r="D6" s="52">
        <v>71</v>
      </c>
      <c r="E6" s="43">
        <v>125802.38</v>
      </c>
      <c r="F6" s="43">
        <v>103330.1</v>
      </c>
      <c r="G6" s="43">
        <v>81357.06</v>
      </c>
      <c r="H6" s="43">
        <v>255.49</v>
      </c>
      <c r="I6" s="34">
        <v>0.16828499999999999</v>
      </c>
      <c r="J6" s="17"/>
      <c r="K6" s="43">
        <v>156520353.72</v>
      </c>
      <c r="L6" s="52">
        <v>1017</v>
      </c>
      <c r="M6" s="43">
        <v>153903.98000000001</v>
      </c>
      <c r="N6" s="43">
        <v>131517.25</v>
      </c>
      <c r="O6" s="43">
        <v>101723.78</v>
      </c>
      <c r="P6" s="43">
        <v>856.25</v>
      </c>
      <c r="Q6" s="34">
        <v>0.41172399999999998</v>
      </c>
      <c r="R6" s="17"/>
      <c r="S6" s="43">
        <v>9928091.6799999997</v>
      </c>
      <c r="T6" s="52">
        <v>121</v>
      </c>
      <c r="U6" s="43">
        <v>82050.34</v>
      </c>
      <c r="V6" s="43">
        <v>65299.83</v>
      </c>
      <c r="W6" s="43">
        <v>56227.09</v>
      </c>
      <c r="X6" s="43">
        <v>468.96</v>
      </c>
      <c r="Y6" s="34">
        <v>0.32078899999999999</v>
      </c>
      <c r="Z6" s="17"/>
      <c r="AA6" s="43">
        <v>82642979.560000002</v>
      </c>
      <c r="AB6" s="52">
        <v>702</v>
      </c>
      <c r="AC6" s="43">
        <v>117725.04</v>
      </c>
      <c r="AD6" s="43">
        <v>97989.09</v>
      </c>
      <c r="AE6" s="43">
        <v>92438.95</v>
      </c>
      <c r="AF6" s="43">
        <v>783.96</v>
      </c>
      <c r="AG6" s="34">
        <v>0.41273199999999999</v>
      </c>
      <c r="AH6" s="17"/>
      <c r="AI6" s="43">
        <v>23232486.41</v>
      </c>
      <c r="AJ6" s="52">
        <v>259</v>
      </c>
      <c r="AK6" s="43">
        <v>89700.71</v>
      </c>
      <c r="AL6" s="43">
        <v>84272.61</v>
      </c>
      <c r="AM6" s="43">
        <v>54817.58</v>
      </c>
      <c r="AN6" s="43">
        <v>881.22</v>
      </c>
      <c r="AO6" s="34">
        <v>0.42632900000000001</v>
      </c>
      <c r="AP6" s="9"/>
      <c r="AQ6" s="18"/>
      <c r="AR6" s="19"/>
      <c r="AS6" s="20"/>
    </row>
    <row r="7" spans="1:45" s="8" customFormat="1" x14ac:dyDescent="0.2">
      <c r="A7" s="7"/>
      <c r="B7" s="8" t="s">
        <v>74</v>
      </c>
      <c r="C7" s="43">
        <v>712473.66</v>
      </c>
      <c r="D7" s="52">
        <v>6</v>
      </c>
      <c r="E7" s="43">
        <v>118745.61</v>
      </c>
      <c r="F7" s="43">
        <v>75650</v>
      </c>
      <c r="G7" s="43">
        <v>89924.31</v>
      </c>
      <c r="H7" s="43">
        <v>625.38</v>
      </c>
      <c r="I7" s="34">
        <v>0.38572400000000001</v>
      </c>
      <c r="J7" s="17"/>
      <c r="K7" s="43">
        <v>16611987.23</v>
      </c>
      <c r="L7" s="52">
        <v>264</v>
      </c>
      <c r="M7" s="43">
        <v>62924.19</v>
      </c>
      <c r="N7" s="43">
        <v>55675.47</v>
      </c>
      <c r="O7" s="43">
        <v>44282.9</v>
      </c>
      <c r="P7" s="43">
        <v>0</v>
      </c>
      <c r="Q7" s="34">
        <v>0</v>
      </c>
      <c r="R7" s="17"/>
      <c r="S7" s="43">
        <v>10279833.630000001</v>
      </c>
      <c r="T7" s="52">
        <v>190</v>
      </c>
      <c r="U7" s="43">
        <v>54104.38</v>
      </c>
      <c r="V7" s="43">
        <v>42671.13</v>
      </c>
      <c r="W7" s="43">
        <v>46540.59</v>
      </c>
      <c r="X7" s="43">
        <v>0</v>
      </c>
      <c r="Y7" s="34">
        <v>0</v>
      </c>
      <c r="Z7" s="17"/>
      <c r="AA7" s="43">
        <v>6276012.9900000002</v>
      </c>
      <c r="AB7" s="52">
        <v>114</v>
      </c>
      <c r="AC7" s="43">
        <v>55052.74</v>
      </c>
      <c r="AD7" s="43">
        <v>45538.63</v>
      </c>
      <c r="AE7" s="43">
        <v>44648.4</v>
      </c>
      <c r="AF7" s="43">
        <v>0</v>
      </c>
      <c r="AG7" s="34">
        <v>0</v>
      </c>
      <c r="AH7" s="17"/>
      <c r="AI7" s="43">
        <v>5702344.7699999996</v>
      </c>
      <c r="AJ7" s="52">
        <v>135</v>
      </c>
      <c r="AK7" s="43">
        <v>42239.59</v>
      </c>
      <c r="AL7" s="43">
        <v>34092.67</v>
      </c>
      <c r="AM7" s="43">
        <v>37232.480000000003</v>
      </c>
      <c r="AN7" s="43">
        <v>0</v>
      </c>
      <c r="AO7" s="34">
        <v>0</v>
      </c>
      <c r="AP7" s="9"/>
      <c r="AQ7" s="18"/>
      <c r="AR7" s="19"/>
      <c r="AS7" s="20"/>
    </row>
    <row r="8" spans="1:45" s="8" customFormat="1" x14ac:dyDescent="0.2">
      <c r="A8" s="7"/>
      <c r="B8" s="8" t="s">
        <v>75</v>
      </c>
      <c r="C8" s="43">
        <v>97631.43</v>
      </c>
      <c r="D8" s="52">
        <v>3</v>
      </c>
      <c r="E8" s="43">
        <v>32543.81</v>
      </c>
      <c r="F8" s="43">
        <v>10800</v>
      </c>
      <c r="G8" s="43">
        <v>38765.18</v>
      </c>
      <c r="H8" s="43">
        <v>125.53</v>
      </c>
      <c r="I8" s="34">
        <v>0.59556600000000004</v>
      </c>
      <c r="J8" s="17"/>
      <c r="K8" s="43">
        <v>5248593.7699999996</v>
      </c>
      <c r="L8" s="52">
        <v>72</v>
      </c>
      <c r="M8" s="43">
        <v>72897.13</v>
      </c>
      <c r="N8" s="43">
        <v>48307.75</v>
      </c>
      <c r="O8" s="43">
        <v>78706.570000000007</v>
      </c>
      <c r="P8" s="43">
        <v>248.83</v>
      </c>
      <c r="Q8" s="34">
        <v>0.68288199999999999</v>
      </c>
      <c r="R8" s="17"/>
      <c r="S8" s="43">
        <v>4663017.4400000004</v>
      </c>
      <c r="T8" s="52">
        <v>152</v>
      </c>
      <c r="U8" s="43">
        <v>30677.74</v>
      </c>
      <c r="V8" s="43">
        <v>26244.71</v>
      </c>
      <c r="W8" s="43">
        <v>25076.83</v>
      </c>
      <c r="X8" s="43">
        <v>176.08</v>
      </c>
      <c r="Y8" s="34">
        <v>0.42078300000000002</v>
      </c>
      <c r="Z8" s="17"/>
      <c r="AA8" s="43">
        <v>1024741.98</v>
      </c>
      <c r="AB8" s="52">
        <v>33</v>
      </c>
      <c r="AC8" s="43">
        <v>31052.78</v>
      </c>
      <c r="AD8" s="43">
        <v>24197.25</v>
      </c>
      <c r="AE8" s="43">
        <v>24735.119999999999</v>
      </c>
      <c r="AF8" s="43">
        <v>208.72</v>
      </c>
      <c r="AG8" s="34">
        <v>0.46474900000000002</v>
      </c>
      <c r="AH8" s="17"/>
      <c r="AI8" s="43">
        <v>825872.6</v>
      </c>
      <c r="AJ8" s="52">
        <v>46</v>
      </c>
      <c r="AK8" s="43">
        <v>17953.75</v>
      </c>
      <c r="AL8" s="43">
        <v>9203.1299999999992</v>
      </c>
      <c r="AM8" s="43">
        <v>23796.46</v>
      </c>
      <c r="AN8" s="43">
        <v>195.91</v>
      </c>
      <c r="AO8" s="34">
        <v>0.38096400000000002</v>
      </c>
      <c r="AP8" s="9"/>
      <c r="AQ8" s="18"/>
      <c r="AR8" s="19"/>
      <c r="AS8" s="20"/>
    </row>
    <row r="9" spans="1:45" s="8" customFormat="1" x14ac:dyDescent="0.2">
      <c r="A9" s="7"/>
      <c r="B9" s="8" t="s">
        <v>76</v>
      </c>
      <c r="C9" s="43">
        <v>2678698.61</v>
      </c>
      <c r="D9" s="52">
        <v>46</v>
      </c>
      <c r="E9" s="43">
        <v>58232.57</v>
      </c>
      <c r="F9" s="43">
        <v>49139.35</v>
      </c>
      <c r="G9" s="43">
        <v>42201.73</v>
      </c>
      <c r="H9" s="44"/>
      <c r="I9" s="35"/>
      <c r="J9" s="17"/>
      <c r="K9" s="43">
        <v>297931451.06999999</v>
      </c>
      <c r="L9" s="52">
        <v>4616</v>
      </c>
      <c r="M9" s="43">
        <v>64543.199999999997</v>
      </c>
      <c r="N9" s="43">
        <v>50678.81</v>
      </c>
      <c r="O9" s="43">
        <v>53619.23</v>
      </c>
      <c r="P9" s="44"/>
      <c r="Q9" s="35"/>
      <c r="R9" s="17"/>
      <c r="S9" s="43">
        <v>51383693.079999998</v>
      </c>
      <c r="T9" s="52">
        <v>749</v>
      </c>
      <c r="U9" s="43">
        <v>68603.06</v>
      </c>
      <c r="V9" s="43">
        <v>61380.12</v>
      </c>
      <c r="W9" s="43">
        <v>42839.89</v>
      </c>
      <c r="X9" s="44"/>
      <c r="Y9" s="35"/>
      <c r="Z9" s="17"/>
      <c r="AA9" s="43">
        <v>39142506.880000003</v>
      </c>
      <c r="AB9" s="52">
        <v>543</v>
      </c>
      <c r="AC9" s="43">
        <v>72085.64</v>
      </c>
      <c r="AD9" s="43">
        <v>59482.5</v>
      </c>
      <c r="AE9" s="43">
        <v>51658.25</v>
      </c>
      <c r="AF9" s="44"/>
      <c r="AG9" s="35"/>
      <c r="AH9" s="17"/>
      <c r="AI9" s="43">
        <v>10117434.75</v>
      </c>
      <c r="AJ9" s="52">
        <v>149</v>
      </c>
      <c r="AK9" s="43">
        <v>67902.240000000005</v>
      </c>
      <c r="AL9" s="43">
        <v>49046.21</v>
      </c>
      <c r="AM9" s="43">
        <v>65714.559999999998</v>
      </c>
      <c r="AN9" s="44"/>
      <c r="AO9" s="35"/>
      <c r="AP9" s="9"/>
      <c r="AQ9" s="18"/>
      <c r="AR9" s="19"/>
      <c r="AS9" s="20"/>
    </row>
    <row r="10" spans="1:45" s="8" customFormat="1" x14ac:dyDescent="0.2">
      <c r="A10" s="7"/>
      <c r="B10" s="8" t="s">
        <v>77</v>
      </c>
      <c r="C10" s="43">
        <v>10804681.689999999</v>
      </c>
      <c r="D10" s="52">
        <v>79</v>
      </c>
      <c r="E10" s="43">
        <v>136768.12</v>
      </c>
      <c r="F10" s="43">
        <v>116283.4</v>
      </c>
      <c r="G10" s="43">
        <v>87342.9</v>
      </c>
      <c r="H10" s="44"/>
      <c r="I10" s="35"/>
      <c r="J10" s="17"/>
      <c r="K10" s="43">
        <v>256938810.88</v>
      </c>
      <c r="L10" s="52">
        <v>2173</v>
      </c>
      <c r="M10" s="43">
        <v>118241.51</v>
      </c>
      <c r="N10" s="43">
        <v>111357.74</v>
      </c>
      <c r="O10" s="43">
        <v>66853.34</v>
      </c>
      <c r="P10" s="44"/>
      <c r="Q10" s="35"/>
      <c r="R10" s="17"/>
      <c r="S10" s="43">
        <v>11053873.68</v>
      </c>
      <c r="T10" s="52">
        <v>139</v>
      </c>
      <c r="U10" s="43">
        <v>79524.27</v>
      </c>
      <c r="V10" s="43">
        <v>63250.07</v>
      </c>
      <c r="W10" s="43">
        <v>58043.98</v>
      </c>
      <c r="X10" s="44"/>
      <c r="Y10" s="35"/>
      <c r="Z10" s="17"/>
      <c r="AA10" s="43">
        <v>101169263.40000001</v>
      </c>
      <c r="AB10" s="52">
        <v>810</v>
      </c>
      <c r="AC10" s="43">
        <v>124900.32</v>
      </c>
      <c r="AD10" s="43">
        <v>113290.03</v>
      </c>
      <c r="AE10" s="43">
        <v>78386.09</v>
      </c>
      <c r="AF10" s="44"/>
      <c r="AG10" s="35"/>
      <c r="AH10" s="17"/>
      <c r="AI10" s="43">
        <v>32323766.510000002</v>
      </c>
      <c r="AJ10" s="52">
        <v>354</v>
      </c>
      <c r="AK10" s="43">
        <v>91310.07</v>
      </c>
      <c r="AL10" s="43">
        <v>71679.08</v>
      </c>
      <c r="AM10" s="43">
        <v>69011.820000000007</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413587.15</v>
      </c>
      <c r="T11" s="52">
        <v>4</v>
      </c>
      <c r="U11" s="43">
        <v>103396.78</v>
      </c>
      <c r="V11" s="43">
        <v>105718.9</v>
      </c>
      <c r="W11" s="43">
        <v>23146.91</v>
      </c>
      <c r="X11" s="44"/>
      <c r="Y11" s="35"/>
      <c r="Z11" s="17"/>
      <c r="AA11" s="43">
        <v>0</v>
      </c>
      <c r="AB11" s="52">
        <v>0</v>
      </c>
      <c r="AC11" s="43">
        <v>0</v>
      </c>
      <c r="AD11" s="43">
        <v>0</v>
      </c>
      <c r="AE11" s="43">
        <v>0</v>
      </c>
      <c r="AF11" s="44"/>
      <c r="AG11" s="35"/>
      <c r="AH11" s="17"/>
      <c r="AI11" s="43">
        <v>537094.56999999995</v>
      </c>
      <c r="AJ11" s="52">
        <v>9</v>
      </c>
      <c r="AK11" s="43">
        <v>59677.17</v>
      </c>
      <c r="AL11" s="43">
        <v>52738.34</v>
      </c>
      <c r="AM11" s="43">
        <v>41266.58</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4739321.72</v>
      </c>
      <c r="L12" s="52">
        <v>576</v>
      </c>
      <c r="M12" s="43">
        <v>8227.98</v>
      </c>
      <c r="N12" s="43">
        <v>7085.21</v>
      </c>
      <c r="O12" s="43">
        <v>5747.27</v>
      </c>
      <c r="P12" s="44"/>
      <c r="Q12" s="35"/>
      <c r="R12" s="17"/>
      <c r="S12" s="43">
        <v>3000</v>
      </c>
      <c r="T12" s="52">
        <v>1</v>
      </c>
      <c r="U12" s="43">
        <v>3000</v>
      </c>
      <c r="V12" s="43">
        <v>3000</v>
      </c>
      <c r="W12" s="43">
        <v>0</v>
      </c>
      <c r="X12" s="44"/>
      <c r="Y12" s="35"/>
      <c r="Z12" s="17"/>
      <c r="AA12" s="43">
        <v>3420805.19</v>
      </c>
      <c r="AB12" s="52">
        <v>198</v>
      </c>
      <c r="AC12" s="43">
        <v>17276.79</v>
      </c>
      <c r="AD12" s="43">
        <v>18500</v>
      </c>
      <c r="AE12" s="43">
        <v>6952.8</v>
      </c>
      <c r="AF12" s="44"/>
      <c r="AG12" s="35"/>
      <c r="AH12" s="17"/>
      <c r="AI12" s="43">
        <v>229048</v>
      </c>
      <c r="AJ12" s="52">
        <v>72</v>
      </c>
      <c r="AK12" s="43">
        <v>3181.22</v>
      </c>
      <c r="AL12" s="43">
        <v>3000</v>
      </c>
      <c r="AM12" s="43">
        <v>1081.1600000000001</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24700</v>
      </c>
      <c r="T13" s="52">
        <v>6</v>
      </c>
      <c r="U13" s="43">
        <v>4116.66</v>
      </c>
      <c r="V13" s="43">
        <v>4226.5</v>
      </c>
      <c r="W13" s="43">
        <v>2593.41</v>
      </c>
      <c r="X13" s="44"/>
      <c r="Y13" s="35"/>
      <c r="Z13" s="17"/>
      <c r="AA13" s="43">
        <v>343178.79</v>
      </c>
      <c r="AB13" s="52">
        <v>38</v>
      </c>
      <c r="AC13" s="43">
        <v>9031.02</v>
      </c>
      <c r="AD13" s="43">
        <v>6000</v>
      </c>
      <c r="AE13" s="43">
        <v>8528.39</v>
      </c>
      <c r="AF13" s="44"/>
      <c r="AG13" s="35"/>
      <c r="AH13" s="17"/>
      <c r="AI13" s="43">
        <v>55271</v>
      </c>
      <c r="AJ13" s="52">
        <v>11</v>
      </c>
      <c r="AK13" s="43">
        <v>5024.63</v>
      </c>
      <c r="AL13" s="43">
        <v>4986</v>
      </c>
      <c r="AM13" s="43">
        <v>2038.33</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40273987.390000001</v>
      </c>
      <c r="L15" s="52">
        <v>599</v>
      </c>
      <c r="M15" s="43">
        <v>67235.37</v>
      </c>
      <c r="N15" s="43">
        <v>56043.75</v>
      </c>
      <c r="O15" s="43">
        <v>47956.480000000003</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5241368.82</v>
      </c>
      <c r="AJ15" s="52">
        <v>73</v>
      </c>
      <c r="AK15" s="43">
        <v>71799.570000000007</v>
      </c>
      <c r="AL15" s="43">
        <v>53125.760000000002</v>
      </c>
      <c r="AM15" s="43">
        <v>78498.679999999993</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1618453.46</v>
      </c>
      <c r="T16" s="52">
        <v>21</v>
      </c>
      <c r="U16" s="43">
        <v>77069.210000000006</v>
      </c>
      <c r="V16" s="43">
        <v>85760.25</v>
      </c>
      <c r="W16" s="43">
        <v>30013.98</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419900</v>
      </c>
      <c r="AB18" s="53">
        <v>3</v>
      </c>
      <c r="AC18" s="45">
        <v>139966.66</v>
      </c>
      <c r="AD18" s="45">
        <v>180000</v>
      </c>
      <c r="AE18" s="45">
        <v>96400.22</v>
      </c>
      <c r="AF18" s="44"/>
      <c r="AG18" s="35"/>
      <c r="AH18" s="21"/>
      <c r="AI18" s="45">
        <v>0</v>
      </c>
      <c r="AJ18" s="53">
        <v>1</v>
      </c>
      <c r="AK18" s="45">
        <v>0</v>
      </c>
      <c r="AL18" s="45">
        <v>0</v>
      </c>
      <c r="AM18" s="45">
        <v>0</v>
      </c>
      <c r="AN18" s="44"/>
      <c r="AO18" s="35"/>
      <c r="AP18" s="9"/>
      <c r="AQ18" s="18"/>
      <c r="AR18" s="19"/>
      <c r="AS18" s="20"/>
    </row>
    <row r="19" spans="1:45" s="8" customFormat="1" x14ac:dyDescent="0.2">
      <c r="A19" s="7"/>
      <c r="B19" s="8" t="s">
        <v>86</v>
      </c>
      <c r="C19" s="45">
        <f>C50*D50*E50*7.85</f>
        <v>2726458.0643632496</v>
      </c>
      <c r="D19" s="53">
        <f>D50</f>
        <v>42</v>
      </c>
      <c r="E19" s="45">
        <f t="shared" ref="E19" si="0">C19/D19</f>
        <v>64915.668199124993</v>
      </c>
      <c r="F19" s="44"/>
      <c r="G19" s="44"/>
      <c r="H19" s="44"/>
      <c r="I19" s="35"/>
      <c r="J19" s="21"/>
      <c r="K19" s="45">
        <f>K50*L50*M50*7.85</f>
        <v>56606489.963071525</v>
      </c>
      <c r="L19" s="53">
        <f>L50</f>
        <v>1176</v>
      </c>
      <c r="M19" s="45">
        <f>K19/L19</f>
        <v>48134.770376761502</v>
      </c>
      <c r="N19" s="44"/>
      <c r="O19" s="44"/>
      <c r="P19" s="44"/>
      <c r="Q19" s="35"/>
      <c r="R19" s="21"/>
      <c r="S19" s="45">
        <f>S50*T50*U50*7.85</f>
        <v>9510552.0630425345</v>
      </c>
      <c r="T19" s="53">
        <f>T50</f>
        <v>230</v>
      </c>
      <c r="U19" s="45">
        <f t="shared" ref="U19" si="1">S19/T19</f>
        <v>41350.226361054498</v>
      </c>
      <c r="V19" s="44"/>
      <c r="W19" s="44"/>
      <c r="X19" s="44"/>
      <c r="Y19" s="35"/>
      <c r="Z19" s="21"/>
      <c r="AA19" s="45">
        <f>AA50*AB50*AC50*7.85</f>
        <v>8448633.0743636787</v>
      </c>
      <c r="AB19" s="53">
        <f>AB50</f>
        <v>170</v>
      </c>
      <c r="AC19" s="45">
        <f>AA19/AB19</f>
        <v>49697.841613903991</v>
      </c>
      <c r="AD19" s="44"/>
      <c r="AE19" s="44"/>
      <c r="AF19" s="44"/>
      <c r="AG19" s="35"/>
      <c r="AH19" s="21"/>
      <c r="AI19" s="45">
        <f>AI50*AJ50*AK50*7.85</f>
        <v>27466554.456266165</v>
      </c>
      <c r="AJ19" s="53">
        <f>AJ50</f>
        <v>554</v>
      </c>
      <c r="AK19" s="45">
        <f>AI19/AJ19</f>
        <v>49578.618152104988</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2825290.16</v>
      </c>
      <c r="D22" s="52">
        <v>17</v>
      </c>
      <c r="E22" s="43">
        <v>142954.96</v>
      </c>
      <c r="F22" s="43">
        <v>120164.41</v>
      </c>
      <c r="G22" s="43">
        <v>103348.86</v>
      </c>
      <c r="H22" s="43">
        <v>707.23</v>
      </c>
      <c r="I22" s="34">
        <v>0.43136999999999998</v>
      </c>
      <c r="J22" s="17"/>
      <c r="K22" s="43">
        <v>221064747.74000001</v>
      </c>
      <c r="L22" s="52">
        <v>1440</v>
      </c>
      <c r="M22" s="43">
        <v>153517.18</v>
      </c>
      <c r="N22" s="43">
        <v>129959.83</v>
      </c>
      <c r="O22" s="43">
        <v>104530.28</v>
      </c>
      <c r="P22" s="43">
        <v>845.55</v>
      </c>
      <c r="Q22" s="34">
        <v>0.41547400000000001</v>
      </c>
      <c r="R22" s="17"/>
      <c r="S22" s="43">
        <v>11921386.609999999</v>
      </c>
      <c r="T22" s="52">
        <v>139</v>
      </c>
      <c r="U22" s="43">
        <v>85765.37</v>
      </c>
      <c r="V22" s="43">
        <v>69186.95</v>
      </c>
      <c r="W22" s="43">
        <v>59347.45</v>
      </c>
      <c r="X22" s="43">
        <v>0</v>
      </c>
      <c r="Y22" s="34">
        <v>0</v>
      </c>
      <c r="Z22" s="17"/>
      <c r="AA22" s="43">
        <v>118431679.16</v>
      </c>
      <c r="AB22" s="52">
        <v>1073</v>
      </c>
      <c r="AC22" s="43">
        <v>110374.35</v>
      </c>
      <c r="AD22" s="43">
        <v>91500</v>
      </c>
      <c r="AE22" s="43">
        <v>91261.15</v>
      </c>
      <c r="AF22" s="43">
        <v>645.29</v>
      </c>
      <c r="AG22" s="34">
        <v>0.362431</v>
      </c>
      <c r="AH22" s="17"/>
      <c r="AI22" s="43">
        <v>36785498.740000002</v>
      </c>
      <c r="AJ22" s="52">
        <v>392</v>
      </c>
      <c r="AK22" s="43">
        <v>93840.55</v>
      </c>
      <c r="AL22" s="43">
        <v>85440.25</v>
      </c>
      <c r="AM22" s="43">
        <v>60125.38</v>
      </c>
      <c r="AN22" s="43">
        <v>221.31</v>
      </c>
      <c r="AO22" s="34">
        <v>0.120272</v>
      </c>
      <c r="AP22" s="9"/>
      <c r="AQ22" s="18"/>
      <c r="AR22" s="19"/>
      <c r="AS22" s="20"/>
    </row>
    <row r="23" spans="1:45" s="8" customFormat="1" x14ac:dyDescent="0.2">
      <c r="A23" s="7"/>
      <c r="B23" s="22" t="s">
        <v>105</v>
      </c>
      <c r="C23" s="43">
        <v>2321286.1</v>
      </c>
      <c r="D23" s="52">
        <v>15</v>
      </c>
      <c r="E23" s="43">
        <v>154752.4</v>
      </c>
      <c r="F23" s="43">
        <v>124337.5</v>
      </c>
      <c r="G23" s="43">
        <v>102544.59</v>
      </c>
      <c r="H23" s="43">
        <v>719.83</v>
      </c>
      <c r="I23" s="34">
        <v>0.43214900000000001</v>
      </c>
      <c r="J23" s="17"/>
      <c r="K23" s="43">
        <v>200629151.13999999</v>
      </c>
      <c r="L23" s="52">
        <v>1306</v>
      </c>
      <c r="M23" s="43">
        <v>153621.09</v>
      </c>
      <c r="N23" s="43">
        <v>131110.06</v>
      </c>
      <c r="O23" s="43">
        <v>104347.52</v>
      </c>
      <c r="P23" s="43">
        <v>866.73</v>
      </c>
      <c r="Q23" s="34">
        <v>0.42392299999999999</v>
      </c>
      <c r="R23" s="17"/>
      <c r="S23" s="43">
        <v>12590405.460000001</v>
      </c>
      <c r="T23" s="52">
        <v>147</v>
      </c>
      <c r="U23" s="43">
        <v>85649.01</v>
      </c>
      <c r="V23" s="43">
        <v>69826.259999999995</v>
      </c>
      <c r="W23" s="43">
        <v>58632.99</v>
      </c>
      <c r="X23" s="43">
        <v>0</v>
      </c>
      <c r="Y23" s="34">
        <v>0</v>
      </c>
      <c r="Z23" s="17"/>
      <c r="AA23" s="43">
        <v>111509048.8</v>
      </c>
      <c r="AB23" s="52">
        <v>1017</v>
      </c>
      <c r="AC23" s="43">
        <v>109645.08</v>
      </c>
      <c r="AD23" s="43">
        <v>91227.91</v>
      </c>
      <c r="AE23" s="43">
        <v>90058.240000000005</v>
      </c>
      <c r="AF23" s="43">
        <v>648</v>
      </c>
      <c r="AG23" s="34">
        <v>0.36627199999999999</v>
      </c>
      <c r="AH23" s="17"/>
      <c r="AI23" s="43">
        <v>27547172.870000001</v>
      </c>
      <c r="AJ23" s="52">
        <v>301</v>
      </c>
      <c r="AK23" s="43">
        <v>91518.84</v>
      </c>
      <c r="AL23" s="43">
        <v>82880.61</v>
      </c>
      <c r="AM23" s="43">
        <v>59923.22</v>
      </c>
      <c r="AN23" s="43">
        <v>136.93</v>
      </c>
      <c r="AO23" s="34">
        <v>7.1268999999999999E-2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327284.93</v>
      </c>
      <c r="D49" s="52">
        <v>64</v>
      </c>
      <c r="E49" s="28"/>
      <c r="F49" s="28"/>
      <c r="G49" s="28"/>
      <c r="H49" s="28"/>
      <c r="I49" s="28"/>
      <c r="K49" s="43">
        <v>274884.43</v>
      </c>
      <c r="L49" s="52">
        <v>2174</v>
      </c>
      <c r="M49" s="50"/>
      <c r="N49" s="28"/>
      <c r="O49" s="28"/>
      <c r="P49" s="28"/>
      <c r="Q49" s="28"/>
      <c r="S49" s="43">
        <v>241727.94</v>
      </c>
      <c r="T49" s="52">
        <v>391</v>
      </c>
      <c r="U49" s="29"/>
      <c r="V49" s="29"/>
      <c r="W49" s="29"/>
      <c r="X49" s="29"/>
      <c r="Y49" s="29"/>
      <c r="AA49" s="43">
        <v>316252.64</v>
      </c>
      <c r="AB49" s="52">
        <v>200</v>
      </c>
      <c r="AC49" s="49"/>
      <c r="AD49" s="28"/>
      <c r="AE49" s="28"/>
      <c r="AF49" s="29"/>
      <c r="AG49" s="29"/>
      <c r="AI49" s="43">
        <v>248918.76</v>
      </c>
      <c r="AJ49" s="52">
        <v>1359</v>
      </c>
      <c r="AK49" s="28"/>
      <c r="AL49" s="28"/>
      <c r="AM49" s="28"/>
      <c r="AN49" s="29"/>
      <c r="AO49" s="29"/>
      <c r="AP49" s="9"/>
      <c r="AQ49" s="30"/>
      <c r="AR49" s="20"/>
      <c r="AS49" s="31"/>
    </row>
    <row r="50" spans="1:45" s="8" customFormat="1" ht="12.75" x14ac:dyDescent="0.2">
      <c r="A50" s="7"/>
      <c r="B50" s="8" t="s">
        <v>63</v>
      </c>
      <c r="C50" s="43">
        <v>355677.93</v>
      </c>
      <c r="D50" s="52">
        <v>42</v>
      </c>
      <c r="E50" s="32">
        <v>2.325E-2</v>
      </c>
      <c r="F50" s="32">
        <v>2.4750000000000001E-2</v>
      </c>
      <c r="G50" s="32">
        <v>1.0148000000000001E-2</v>
      </c>
      <c r="H50" s="48">
        <v>187.79</v>
      </c>
      <c r="I50" s="32">
        <v>0.115005</v>
      </c>
      <c r="K50" s="43">
        <v>280465.53000000003</v>
      </c>
      <c r="L50" s="52">
        <v>1176</v>
      </c>
      <c r="M50" s="32">
        <v>2.1863E-2</v>
      </c>
      <c r="N50" s="32">
        <v>2.1250000000000002E-2</v>
      </c>
      <c r="O50" s="32">
        <v>5.7429999999999998E-3</v>
      </c>
      <c r="P50" s="48">
        <v>260.83999999999997</v>
      </c>
      <c r="Q50" s="32">
        <v>0.15274799999999999</v>
      </c>
      <c r="S50" s="43">
        <v>246527.11</v>
      </c>
      <c r="T50" s="52">
        <v>230</v>
      </c>
      <c r="U50" s="32">
        <v>2.1367000000000001E-2</v>
      </c>
      <c r="V50" s="32">
        <v>2.0666E-2</v>
      </c>
      <c r="W50" s="32">
        <v>9.4020000000000006E-3</v>
      </c>
      <c r="X50" s="48">
        <v>360.54</v>
      </c>
      <c r="Y50" s="32">
        <v>0.19634099999999999</v>
      </c>
      <c r="AA50" s="47">
        <v>307386.64</v>
      </c>
      <c r="AB50" s="55">
        <v>170</v>
      </c>
      <c r="AC50" s="38">
        <v>2.0596E-2</v>
      </c>
      <c r="AD50" s="32">
        <v>1.8749999999999999E-2</v>
      </c>
      <c r="AE50" s="32">
        <v>9.8689999999999993E-3</v>
      </c>
      <c r="AF50" s="48">
        <v>243.09</v>
      </c>
      <c r="AG50" s="32">
        <v>0.13724800000000001</v>
      </c>
      <c r="AI50" s="43">
        <v>248007.05</v>
      </c>
      <c r="AJ50" s="52">
        <v>554</v>
      </c>
      <c r="AK50" s="32">
        <v>2.5465999999999999E-2</v>
      </c>
      <c r="AL50" s="32">
        <v>2.35E-2</v>
      </c>
      <c r="AM50" s="32">
        <v>1.3504E-2</v>
      </c>
      <c r="AN50" s="48">
        <v>407.64</v>
      </c>
      <c r="AO50" s="32">
        <v>0.176646</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2:AS70"/>
  <sheetViews>
    <sheetView topLeftCell="AE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54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84500</v>
      </c>
      <c r="D6" s="52">
        <v>2</v>
      </c>
      <c r="E6" s="43">
        <v>42250</v>
      </c>
      <c r="F6" s="43">
        <v>42250</v>
      </c>
      <c r="G6" s="43">
        <v>33163.300000000003</v>
      </c>
      <c r="H6" s="43">
        <v>61.36</v>
      </c>
      <c r="I6" s="34">
        <v>7.0338999999999999E-2</v>
      </c>
      <c r="J6" s="17"/>
      <c r="K6" s="43">
        <v>3986647.86</v>
      </c>
      <c r="L6" s="52">
        <v>46</v>
      </c>
      <c r="M6" s="43">
        <v>86666.25</v>
      </c>
      <c r="N6" s="43">
        <v>73910.850000000006</v>
      </c>
      <c r="O6" s="43">
        <v>53017.89</v>
      </c>
      <c r="P6" s="43">
        <v>498.16</v>
      </c>
      <c r="Q6" s="34">
        <v>0.37059300000000001</v>
      </c>
      <c r="R6" s="17"/>
      <c r="S6" s="43">
        <v>214085.08</v>
      </c>
      <c r="T6" s="52">
        <v>6</v>
      </c>
      <c r="U6" s="43">
        <v>35680.839999999997</v>
      </c>
      <c r="V6" s="43">
        <v>24208.57</v>
      </c>
      <c r="W6" s="43">
        <v>30739.33</v>
      </c>
      <c r="X6" s="43">
        <v>231.32</v>
      </c>
      <c r="Y6" s="34">
        <v>0.25649300000000003</v>
      </c>
      <c r="Z6" s="17"/>
      <c r="AA6" s="43">
        <v>2599447.41</v>
      </c>
      <c r="AB6" s="52">
        <v>39</v>
      </c>
      <c r="AC6" s="43">
        <v>66652.490000000005</v>
      </c>
      <c r="AD6" s="43">
        <v>44426.18</v>
      </c>
      <c r="AE6" s="43">
        <v>119024.07</v>
      </c>
      <c r="AF6" s="43">
        <v>585.08000000000004</v>
      </c>
      <c r="AG6" s="34">
        <v>0.378996</v>
      </c>
      <c r="AH6" s="17"/>
      <c r="AI6" s="43">
        <v>629632.01</v>
      </c>
      <c r="AJ6" s="52">
        <v>9</v>
      </c>
      <c r="AK6" s="43">
        <v>69959.11</v>
      </c>
      <c r="AL6" s="43">
        <v>48990.07</v>
      </c>
      <c r="AM6" s="43">
        <v>62138.6</v>
      </c>
      <c r="AN6" s="43">
        <v>611.66</v>
      </c>
      <c r="AO6" s="34">
        <v>0.35001100000000002</v>
      </c>
      <c r="AP6" s="9"/>
      <c r="AQ6" s="18"/>
      <c r="AR6" s="19"/>
      <c r="AS6" s="20"/>
    </row>
    <row r="7" spans="1:45" s="8" customFormat="1" x14ac:dyDescent="0.2">
      <c r="A7" s="7"/>
      <c r="B7" s="8" t="s">
        <v>74</v>
      </c>
      <c r="C7" s="43">
        <v>0</v>
      </c>
      <c r="D7" s="52">
        <v>0</v>
      </c>
      <c r="E7" s="43">
        <v>0</v>
      </c>
      <c r="F7" s="43">
        <v>0</v>
      </c>
      <c r="G7" s="43">
        <v>0</v>
      </c>
      <c r="H7" s="43">
        <v>0</v>
      </c>
      <c r="I7" s="34">
        <v>0</v>
      </c>
      <c r="J7" s="17"/>
      <c r="K7" s="43">
        <v>118202.36</v>
      </c>
      <c r="L7" s="52">
        <v>4</v>
      </c>
      <c r="M7" s="43">
        <v>29550.59</v>
      </c>
      <c r="N7" s="43">
        <v>33551.15</v>
      </c>
      <c r="O7" s="43">
        <v>14062.37</v>
      </c>
      <c r="P7" s="43">
        <v>0</v>
      </c>
      <c r="Q7" s="34">
        <v>0</v>
      </c>
      <c r="R7" s="17"/>
      <c r="S7" s="43">
        <v>433921.75</v>
      </c>
      <c r="T7" s="52">
        <v>13</v>
      </c>
      <c r="U7" s="43">
        <v>33378.589999999997</v>
      </c>
      <c r="V7" s="43">
        <v>29452</v>
      </c>
      <c r="W7" s="43">
        <v>29886.89</v>
      </c>
      <c r="X7" s="43">
        <v>0</v>
      </c>
      <c r="Y7" s="34">
        <v>0</v>
      </c>
      <c r="Z7" s="17"/>
      <c r="AA7" s="43">
        <v>221817.60000000001</v>
      </c>
      <c r="AB7" s="52">
        <v>3</v>
      </c>
      <c r="AC7" s="43">
        <v>73939.199999999997</v>
      </c>
      <c r="AD7" s="43">
        <v>53537.93</v>
      </c>
      <c r="AE7" s="43">
        <v>82464.39</v>
      </c>
      <c r="AF7" s="43">
        <v>0</v>
      </c>
      <c r="AG7" s="34">
        <v>0</v>
      </c>
      <c r="AH7" s="17"/>
      <c r="AI7" s="43">
        <v>0</v>
      </c>
      <c r="AJ7" s="52">
        <v>0</v>
      </c>
      <c r="AK7" s="43">
        <v>0</v>
      </c>
      <c r="AL7" s="43">
        <v>0</v>
      </c>
      <c r="AM7" s="43">
        <v>0</v>
      </c>
      <c r="AN7" s="43">
        <v>0</v>
      </c>
      <c r="AO7" s="34">
        <v>0</v>
      </c>
      <c r="AP7" s="9"/>
      <c r="AQ7" s="18"/>
      <c r="AR7" s="19"/>
      <c r="AS7" s="20"/>
    </row>
    <row r="8" spans="1:45" s="8" customFormat="1" x14ac:dyDescent="0.2">
      <c r="A8" s="7"/>
      <c r="B8" s="8" t="s">
        <v>75</v>
      </c>
      <c r="C8" s="43">
        <v>46100</v>
      </c>
      <c r="D8" s="52">
        <v>1</v>
      </c>
      <c r="E8" s="43">
        <v>46100</v>
      </c>
      <c r="F8" s="43">
        <v>46100</v>
      </c>
      <c r="G8" s="43">
        <v>0</v>
      </c>
      <c r="H8" s="43">
        <v>619.27</v>
      </c>
      <c r="I8" s="34">
        <v>0.851136</v>
      </c>
      <c r="J8" s="17"/>
      <c r="K8" s="43">
        <v>113509.62</v>
      </c>
      <c r="L8" s="52">
        <v>3</v>
      </c>
      <c r="M8" s="43">
        <v>37836.54</v>
      </c>
      <c r="N8" s="43">
        <v>29390.53</v>
      </c>
      <c r="O8" s="43">
        <v>36095.56</v>
      </c>
      <c r="P8" s="43">
        <v>547.74</v>
      </c>
      <c r="Q8" s="34">
        <v>0.823075</v>
      </c>
      <c r="R8" s="17"/>
      <c r="S8" s="43">
        <v>334387.28999999998</v>
      </c>
      <c r="T8" s="52">
        <v>20</v>
      </c>
      <c r="U8" s="43">
        <v>16719.36</v>
      </c>
      <c r="V8" s="43">
        <v>14408.14</v>
      </c>
      <c r="W8" s="43">
        <v>10652.48</v>
      </c>
      <c r="X8" s="43">
        <v>129.43</v>
      </c>
      <c r="Y8" s="34">
        <v>0.45475500000000002</v>
      </c>
      <c r="Z8" s="17"/>
      <c r="AA8" s="43">
        <v>395050.26</v>
      </c>
      <c r="AB8" s="52">
        <v>4</v>
      </c>
      <c r="AC8" s="43">
        <v>98762.559999999998</v>
      </c>
      <c r="AD8" s="43">
        <v>85591.58</v>
      </c>
      <c r="AE8" s="43">
        <v>81934.59</v>
      </c>
      <c r="AF8" s="43">
        <v>670.36</v>
      </c>
      <c r="AG8" s="34">
        <v>0.453706</v>
      </c>
      <c r="AH8" s="17"/>
      <c r="AI8" s="43">
        <v>9973.32</v>
      </c>
      <c r="AJ8" s="52">
        <v>1</v>
      </c>
      <c r="AK8" s="43">
        <v>9973.32</v>
      </c>
      <c r="AL8" s="43">
        <v>9973.32</v>
      </c>
      <c r="AM8" s="43">
        <v>0</v>
      </c>
      <c r="AN8" s="43">
        <v>302.98</v>
      </c>
      <c r="AO8" s="34">
        <v>0.81939600000000001</v>
      </c>
      <c r="AP8" s="9"/>
      <c r="AQ8" s="18"/>
      <c r="AR8" s="19"/>
      <c r="AS8" s="20"/>
    </row>
    <row r="9" spans="1:45" s="8" customFormat="1" x14ac:dyDescent="0.2">
      <c r="A9" s="7"/>
      <c r="B9" s="8" t="s">
        <v>76</v>
      </c>
      <c r="C9" s="43">
        <v>183698.59</v>
      </c>
      <c r="D9" s="52">
        <v>4</v>
      </c>
      <c r="E9" s="43">
        <v>45924.639999999999</v>
      </c>
      <c r="F9" s="43">
        <v>35768.99</v>
      </c>
      <c r="G9" s="43">
        <v>29266.79</v>
      </c>
      <c r="H9" s="44"/>
      <c r="I9" s="35"/>
      <c r="J9" s="17"/>
      <c r="K9" s="43">
        <v>18368449.43</v>
      </c>
      <c r="L9" s="52">
        <v>387</v>
      </c>
      <c r="M9" s="43">
        <v>47463.69</v>
      </c>
      <c r="N9" s="43">
        <v>35848.17</v>
      </c>
      <c r="O9" s="43">
        <v>40127.919999999998</v>
      </c>
      <c r="P9" s="44"/>
      <c r="Q9" s="35"/>
      <c r="R9" s="17"/>
      <c r="S9" s="43">
        <v>3284029.71</v>
      </c>
      <c r="T9" s="52">
        <v>56</v>
      </c>
      <c r="U9" s="43">
        <v>58643.38</v>
      </c>
      <c r="V9" s="43">
        <v>44238.7</v>
      </c>
      <c r="W9" s="43">
        <v>47988.959999999999</v>
      </c>
      <c r="X9" s="44"/>
      <c r="Y9" s="35"/>
      <c r="Z9" s="17"/>
      <c r="AA9" s="43">
        <v>1900873.7</v>
      </c>
      <c r="AB9" s="52">
        <v>18</v>
      </c>
      <c r="AC9" s="43">
        <v>105604.09</v>
      </c>
      <c r="AD9" s="43">
        <v>64836.83</v>
      </c>
      <c r="AE9" s="43">
        <v>91814.41</v>
      </c>
      <c r="AF9" s="44"/>
      <c r="AG9" s="35"/>
      <c r="AH9" s="17"/>
      <c r="AI9" s="43">
        <v>168692.45</v>
      </c>
      <c r="AJ9" s="52">
        <v>4</v>
      </c>
      <c r="AK9" s="43">
        <v>42173.11</v>
      </c>
      <c r="AL9" s="43">
        <v>36591.879999999997</v>
      </c>
      <c r="AM9" s="43">
        <v>27829.51</v>
      </c>
      <c r="AN9" s="44"/>
      <c r="AO9" s="35"/>
      <c r="AP9" s="9"/>
      <c r="AQ9" s="18"/>
      <c r="AR9" s="19"/>
      <c r="AS9" s="20"/>
    </row>
    <row r="10" spans="1:45" s="8" customFormat="1" x14ac:dyDescent="0.2">
      <c r="A10" s="7"/>
      <c r="B10" s="8" t="s">
        <v>77</v>
      </c>
      <c r="C10" s="43">
        <v>443357.05</v>
      </c>
      <c r="D10" s="52">
        <v>6</v>
      </c>
      <c r="E10" s="43">
        <v>73892.84</v>
      </c>
      <c r="F10" s="43">
        <v>57567.4</v>
      </c>
      <c r="G10" s="43">
        <v>57561.279999999999</v>
      </c>
      <c r="H10" s="44"/>
      <c r="I10" s="35"/>
      <c r="J10" s="17"/>
      <c r="K10" s="43">
        <v>13662141.199999999</v>
      </c>
      <c r="L10" s="52">
        <v>199</v>
      </c>
      <c r="M10" s="43">
        <v>68653.97</v>
      </c>
      <c r="N10" s="43">
        <v>58931.83</v>
      </c>
      <c r="O10" s="43">
        <v>46249.599999999999</v>
      </c>
      <c r="P10" s="44"/>
      <c r="Q10" s="35"/>
      <c r="R10" s="17"/>
      <c r="S10" s="43">
        <v>352301.55</v>
      </c>
      <c r="T10" s="52">
        <v>7</v>
      </c>
      <c r="U10" s="43">
        <v>50328.79</v>
      </c>
      <c r="V10" s="43">
        <v>35857.4</v>
      </c>
      <c r="W10" s="43">
        <v>37451.69</v>
      </c>
      <c r="X10" s="44"/>
      <c r="Y10" s="35"/>
      <c r="Z10" s="17"/>
      <c r="AA10" s="43">
        <v>4210164.9000000004</v>
      </c>
      <c r="AB10" s="52">
        <v>63</v>
      </c>
      <c r="AC10" s="43">
        <v>66828.009999999995</v>
      </c>
      <c r="AD10" s="43">
        <v>53680.82</v>
      </c>
      <c r="AE10" s="43">
        <v>53689.41</v>
      </c>
      <c r="AF10" s="44"/>
      <c r="AG10" s="35"/>
      <c r="AH10" s="17"/>
      <c r="AI10" s="43">
        <v>358191.16</v>
      </c>
      <c r="AJ10" s="52">
        <v>7</v>
      </c>
      <c r="AK10" s="43">
        <v>51170.16</v>
      </c>
      <c r="AL10" s="43">
        <v>41494.300000000003</v>
      </c>
      <c r="AM10" s="43">
        <v>25682.47</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197407.17</v>
      </c>
      <c r="L12" s="52">
        <v>32</v>
      </c>
      <c r="M12" s="43">
        <v>6168.97</v>
      </c>
      <c r="N12" s="43">
        <v>5182.49</v>
      </c>
      <c r="O12" s="43">
        <v>3405.59</v>
      </c>
      <c r="P12" s="44"/>
      <c r="Q12" s="35"/>
      <c r="R12" s="17"/>
      <c r="S12" s="43">
        <v>0</v>
      </c>
      <c r="T12" s="52">
        <v>0</v>
      </c>
      <c r="U12" s="43">
        <v>0</v>
      </c>
      <c r="V12" s="43">
        <v>0</v>
      </c>
      <c r="W12" s="43">
        <v>0</v>
      </c>
      <c r="X12" s="44"/>
      <c r="Y12" s="35"/>
      <c r="Z12" s="17"/>
      <c r="AA12" s="43">
        <v>244000</v>
      </c>
      <c r="AB12" s="52">
        <v>18</v>
      </c>
      <c r="AC12" s="43">
        <v>13555.55</v>
      </c>
      <c r="AD12" s="43">
        <v>13500</v>
      </c>
      <c r="AE12" s="43">
        <v>7907.34</v>
      </c>
      <c r="AF12" s="44"/>
      <c r="AG12" s="35"/>
      <c r="AH12" s="17"/>
      <c r="AI12" s="43">
        <v>0</v>
      </c>
      <c r="AJ12" s="52">
        <v>0</v>
      </c>
      <c r="AK12" s="43">
        <v>0</v>
      </c>
      <c r="AL12" s="43">
        <v>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25500</v>
      </c>
      <c r="AB13" s="52">
        <v>3</v>
      </c>
      <c r="AC13" s="43">
        <v>8500</v>
      </c>
      <c r="AD13" s="43">
        <v>8500</v>
      </c>
      <c r="AE13" s="43">
        <v>0</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933071.06</v>
      </c>
      <c r="D15" s="52">
        <v>14</v>
      </c>
      <c r="E15" s="43">
        <v>66647.929999999993</v>
      </c>
      <c r="F15" s="43">
        <v>42122.17</v>
      </c>
      <c r="G15" s="43">
        <v>60061.84</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303405.33</v>
      </c>
      <c r="AJ15" s="52">
        <v>4</v>
      </c>
      <c r="AK15" s="43">
        <v>75851.33</v>
      </c>
      <c r="AL15" s="43">
        <v>77162.509999999995</v>
      </c>
      <c r="AM15" s="43">
        <v>25505.439999999999</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0</v>
      </c>
      <c r="T16" s="52">
        <v>0</v>
      </c>
      <c r="U16" s="43">
        <v>0</v>
      </c>
      <c r="V16" s="43">
        <v>0</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0</v>
      </c>
      <c r="D19" s="53">
        <f>D50</f>
        <v>0</v>
      </c>
      <c r="E19" s="45">
        <v>0</v>
      </c>
      <c r="F19" s="44"/>
      <c r="G19" s="44"/>
      <c r="H19" s="44"/>
      <c r="I19" s="35"/>
      <c r="J19" s="21"/>
      <c r="K19" s="45">
        <f>K50*L50*M50*7.85</f>
        <v>1467517.8797398349</v>
      </c>
      <c r="L19" s="53">
        <f>L50</f>
        <v>35</v>
      </c>
      <c r="M19" s="45">
        <f>K19/L19</f>
        <v>41929.082278280999</v>
      </c>
      <c r="N19" s="44"/>
      <c r="O19" s="44"/>
      <c r="P19" s="44"/>
      <c r="Q19" s="35"/>
      <c r="R19" s="21"/>
      <c r="S19" s="45">
        <f>S50*T50*U50*7.85</f>
        <v>1325198.2136253959</v>
      </c>
      <c r="T19" s="53">
        <f>T50</f>
        <v>44</v>
      </c>
      <c r="U19" s="45">
        <f t="shared" ref="U19" si="0">S19/T19</f>
        <v>30118.141218758999</v>
      </c>
      <c r="V19" s="44"/>
      <c r="W19" s="44"/>
      <c r="X19" s="44"/>
      <c r="Y19" s="35"/>
      <c r="Z19" s="21"/>
      <c r="AA19" s="45">
        <f>AA50*AB50*AC50*7.85</f>
        <v>174958.14760274999</v>
      </c>
      <c r="AB19" s="53">
        <f>AB50</f>
        <v>3</v>
      </c>
      <c r="AC19" s="45">
        <f>AA19/AB19</f>
        <v>58319.382534249999</v>
      </c>
      <c r="AD19" s="44"/>
      <c r="AE19" s="44"/>
      <c r="AF19" s="44"/>
      <c r="AG19" s="35"/>
      <c r="AH19" s="21"/>
      <c r="AI19" s="45">
        <f>AI50*AJ50*AK50*7.85</f>
        <v>678886.58941292798</v>
      </c>
      <c r="AJ19" s="53">
        <f>AJ50</f>
        <v>16</v>
      </c>
      <c r="AK19" s="45">
        <f>AI19/AJ19</f>
        <v>42430.411838307999</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0</v>
      </c>
      <c r="D22" s="52">
        <v>0</v>
      </c>
      <c r="E22" s="43">
        <v>0</v>
      </c>
      <c r="F22" s="43">
        <v>0</v>
      </c>
      <c r="G22" s="43">
        <v>0</v>
      </c>
      <c r="H22" s="43">
        <v>0</v>
      </c>
      <c r="I22" s="34">
        <v>0</v>
      </c>
      <c r="J22" s="17"/>
      <c r="K22" s="43">
        <v>5304855.3499999996</v>
      </c>
      <c r="L22" s="52">
        <v>62</v>
      </c>
      <c r="M22" s="43">
        <v>85562.18</v>
      </c>
      <c r="N22" s="43">
        <v>75241.64</v>
      </c>
      <c r="O22" s="43">
        <v>53495.8</v>
      </c>
      <c r="P22" s="43">
        <v>522.32000000000005</v>
      </c>
      <c r="Q22" s="34">
        <v>0.39169999999999999</v>
      </c>
      <c r="R22" s="17"/>
      <c r="S22" s="43">
        <v>288682.62</v>
      </c>
      <c r="T22" s="52">
        <v>5</v>
      </c>
      <c r="U22" s="43">
        <v>57736.52</v>
      </c>
      <c r="V22" s="43">
        <v>57617.99</v>
      </c>
      <c r="W22" s="43">
        <v>41006.120000000003</v>
      </c>
      <c r="X22" s="43">
        <v>0</v>
      </c>
      <c r="Y22" s="34">
        <v>0</v>
      </c>
      <c r="Z22" s="17"/>
      <c r="AA22" s="43">
        <v>5342347.0199999996</v>
      </c>
      <c r="AB22" s="52">
        <v>76</v>
      </c>
      <c r="AC22" s="43">
        <v>70294.03</v>
      </c>
      <c r="AD22" s="43">
        <v>43202.78</v>
      </c>
      <c r="AE22" s="43">
        <v>118962.23</v>
      </c>
      <c r="AF22" s="43">
        <v>495.9</v>
      </c>
      <c r="AG22" s="34">
        <v>0.36387799999999998</v>
      </c>
      <c r="AH22" s="17"/>
      <c r="AI22" s="43">
        <v>1158356.53</v>
      </c>
      <c r="AJ22" s="52">
        <v>21</v>
      </c>
      <c r="AK22" s="43">
        <v>55159.83</v>
      </c>
      <c r="AL22" s="43">
        <v>48990.07</v>
      </c>
      <c r="AM22" s="43">
        <v>38512.81</v>
      </c>
      <c r="AN22" s="43">
        <v>694.05</v>
      </c>
      <c r="AO22" s="34">
        <v>0.209846</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4958410.04</v>
      </c>
      <c r="L23" s="52">
        <v>56</v>
      </c>
      <c r="M23" s="43">
        <v>88543.03</v>
      </c>
      <c r="N23" s="43">
        <v>79411.199999999997</v>
      </c>
      <c r="O23" s="43">
        <v>54521.99</v>
      </c>
      <c r="P23" s="43">
        <v>551.07000000000005</v>
      </c>
      <c r="Q23" s="34">
        <v>0.39935799999999999</v>
      </c>
      <c r="R23" s="17"/>
      <c r="S23" s="43">
        <v>372876.02</v>
      </c>
      <c r="T23" s="52">
        <v>8</v>
      </c>
      <c r="U23" s="43">
        <v>46609.5</v>
      </c>
      <c r="V23" s="43">
        <v>40541.800000000003</v>
      </c>
      <c r="W23" s="43">
        <v>36861.050000000003</v>
      </c>
      <c r="X23" s="43">
        <v>0</v>
      </c>
      <c r="Y23" s="34">
        <v>0</v>
      </c>
      <c r="Z23" s="17"/>
      <c r="AA23" s="43">
        <v>3842482.75</v>
      </c>
      <c r="AB23" s="52">
        <v>60</v>
      </c>
      <c r="AC23" s="43">
        <v>64041.37</v>
      </c>
      <c r="AD23" s="43">
        <v>39055.760000000002</v>
      </c>
      <c r="AE23" s="43">
        <v>103956.35</v>
      </c>
      <c r="AF23" s="43">
        <v>498.79</v>
      </c>
      <c r="AG23" s="34">
        <v>0.37714300000000001</v>
      </c>
      <c r="AH23" s="17"/>
      <c r="AI23" s="43">
        <v>552279.66</v>
      </c>
      <c r="AJ23" s="52">
        <v>9</v>
      </c>
      <c r="AK23" s="43">
        <v>61364.4</v>
      </c>
      <c r="AL23" s="43">
        <v>48990.07</v>
      </c>
      <c r="AM23" s="43">
        <v>51122.17</v>
      </c>
      <c r="AN23" s="43">
        <v>1227.94</v>
      </c>
      <c r="AO23" s="34">
        <v>0.22772600000000001</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368452.9</v>
      </c>
      <c r="D49" s="52">
        <v>5</v>
      </c>
      <c r="E49" s="28"/>
      <c r="F49" s="28"/>
      <c r="G49" s="28"/>
      <c r="H49" s="28"/>
      <c r="I49" s="28"/>
      <c r="K49" s="43">
        <v>228526.92</v>
      </c>
      <c r="L49" s="52">
        <v>79</v>
      </c>
      <c r="M49" s="50"/>
      <c r="N49" s="28"/>
      <c r="O49" s="28"/>
      <c r="P49" s="28"/>
      <c r="Q49" s="28"/>
      <c r="S49" s="43">
        <v>142853.06</v>
      </c>
      <c r="T49" s="52">
        <v>68</v>
      </c>
      <c r="U49" s="29"/>
      <c r="V49" s="29"/>
      <c r="W49" s="29"/>
      <c r="X49" s="29"/>
      <c r="Y49" s="29"/>
      <c r="AA49" s="43">
        <v>251837.99</v>
      </c>
      <c r="AB49" s="52">
        <v>3</v>
      </c>
      <c r="AC49" s="49"/>
      <c r="AD49" s="28"/>
      <c r="AE49" s="28"/>
      <c r="AF49" s="29"/>
      <c r="AG49" s="29"/>
      <c r="AI49" s="43">
        <v>140842.92000000001</v>
      </c>
      <c r="AJ49" s="52">
        <v>39</v>
      </c>
      <c r="AK49" s="28"/>
      <c r="AL49" s="28"/>
      <c r="AM49" s="28"/>
      <c r="AN49" s="29"/>
      <c r="AO49" s="29"/>
      <c r="AP49" s="9"/>
      <c r="AQ49" s="30"/>
      <c r="AR49" s="20"/>
      <c r="AS49" s="31"/>
    </row>
    <row r="50" spans="1:45" s="8" customFormat="1" ht="12.75" x14ac:dyDescent="0.2">
      <c r="A50" s="7"/>
      <c r="B50" s="8" t="s">
        <v>63</v>
      </c>
      <c r="C50" s="43">
        <v>0</v>
      </c>
      <c r="D50" s="52">
        <v>0</v>
      </c>
      <c r="E50" s="32">
        <v>0</v>
      </c>
      <c r="F50" s="32">
        <v>0</v>
      </c>
      <c r="G50" s="32">
        <v>0</v>
      </c>
      <c r="H50" s="48">
        <v>0</v>
      </c>
      <c r="I50" s="32">
        <v>0</v>
      </c>
      <c r="K50" s="43">
        <v>242422.02</v>
      </c>
      <c r="L50" s="52">
        <v>35</v>
      </c>
      <c r="M50" s="32">
        <v>2.2033000000000001E-2</v>
      </c>
      <c r="N50" s="32">
        <v>2.375E-2</v>
      </c>
      <c r="O50" s="32">
        <v>5.6010000000000001E-3</v>
      </c>
      <c r="P50" s="48">
        <v>258.07</v>
      </c>
      <c r="Q50" s="32">
        <v>0.165102</v>
      </c>
      <c r="S50" s="43">
        <v>136727.34</v>
      </c>
      <c r="T50" s="52">
        <v>44</v>
      </c>
      <c r="U50" s="32">
        <v>2.8060999999999999E-2</v>
      </c>
      <c r="V50" s="32">
        <v>2.7220000000000001E-2</v>
      </c>
      <c r="W50" s="32">
        <v>7.7200000000000003E-3</v>
      </c>
      <c r="X50" s="48">
        <v>263.75</v>
      </c>
      <c r="Y50" s="32">
        <v>0.244009</v>
      </c>
      <c r="AA50" s="47">
        <v>251837.99</v>
      </c>
      <c r="AB50" s="55">
        <v>3</v>
      </c>
      <c r="AC50" s="38">
        <v>2.9499999999999998E-2</v>
      </c>
      <c r="AD50" s="32">
        <v>2.9749999999999999E-2</v>
      </c>
      <c r="AE50" s="32">
        <v>1.1875999999999999E-2</v>
      </c>
      <c r="AF50" s="48">
        <v>452.82</v>
      </c>
      <c r="AG50" s="32">
        <v>0.23630799999999999</v>
      </c>
      <c r="AI50" s="43">
        <v>142330.63</v>
      </c>
      <c r="AJ50" s="52">
        <v>16</v>
      </c>
      <c r="AK50" s="32">
        <v>3.7976000000000003E-2</v>
      </c>
      <c r="AL50" s="32">
        <v>2.895E-2</v>
      </c>
      <c r="AM50" s="32">
        <v>1.8112E-2</v>
      </c>
      <c r="AN50" s="48">
        <v>383.26</v>
      </c>
      <c r="AO50" s="32">
        <v>0.27944000000000002</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1" sqref="T21"/>
      <pageMargins left="0.7" right="0.7" top="0.75" bottom="0.75" header="0.3" footer="0.3"/>
    </customSheetView>
    <customSheetView guid="{93C47C55-29AC-4460-AFFA-0C6C0D9989E5}">
      <selection activeCell="A6" sqref="A6:B6"/>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26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26860955.800000001</v>
      </c>
      <c r="D6" s="52">
        <v>378</v>
      </c>
      <c r="E6" s="43">
        <v>71060.72</v>
      </c>
      <c r="F6" s="43">
        <v>62600</v>
      </c>
      <c r="G6" s="43">
        <v>48495.72</v>
      </c>
      <c r="H6" s="43">
        <v>74.64</v>
      </c>
      <c r="I6" s="34">
        <v>0.119686</v>
      </c>
      <c r="J6" s="17"/>
      <c r="K6" s="43">
        <v>60004841.899999999</v>
      </c>
      <c r="L6" s="52">
        <v>520</v>
      </c>
      <c r="M6" s="43">
        <v>115393.92</v>
      </c>
      <c r="N6" s="43">
        <v>85473.54</v>
      </c>
      <c r="O6" s="43">
        <v>126638.92</v>
      </c>
      <c r="P6" s="43">
        <v>584.4</v>
      </c>
      <c r="Q6" s="34">
        <v>0.44064300000000001</v>
      </c>
      <c r="R6" s="17"/>
      <c r="S6" s="43">
        <v>8820804.3399999999</v>
      </c>
      <c r="T6" s="52">
        <v>141</v>
      </c>
      <c r="U6" s="43">
        <v>62558.89</v>
      </c>
      <c r="V6" s="43">
        <v>58379.87</v>
      </c>
      <c r="W6" s="43">
        <v>38812.080000000002</v>
      </c>
      <c r="X6" s="43">
        <v>402.45</v>
      </c>
      <c r="Y6" s="34">
        <v>0.44461099999999998</v>
      </c>
      <c r="Z6" s="17"/>
      <c r="AA6" s="43">
        <v>34293543.57</v>
      </c>
      <c r="AB6" s="52">
        <v>462</v>
      </c>
      <c r="AC6" s="43">
        <v>74228.44</v>
      </c>
      <c r="AD6" s="43">
        <v>51731.17</v>
      </c>
      <c r="AE6" s="43">
        <v>90833.38</v>
      </c>
      <c r="AF6" s="43">
        <v>496.23</v>
      </c>
      <c r="AG6" s="34">
        <v>0.48385299999999998</v>
      </c>
      <c r="AH6" s="17"/>
      <c r="AI6" s="43">
        <v>7642991.1100000003</v>
      </c>
      <c r="AJ6" s="52">
        <v>110</v>
      </c>
      <c r="AK6" s="43">
        <v>69481.73</v>
      </c>
      <c r="AL6" s="43">
        <v>60979.15</v>
      </c>
      <c r="AM6" s="43">
        <v>47561.27</v>
      </c>
      <c r="AN6" s="43">
        <v>726.86</v>
      </c>
      <c r="AO6" s="34">
        <v>0.465526</v>
      </c>
      <c r="AP6" s="9"/>
      <c r="AQ6" s="18"/>
      <c r="AR6" s="19"/>
      <c r="AS6" s="20"/>
    </row>
    <row r="7" spans="1:45" s="8" customFormat="1" x14ac:dyDescent="0.2">
      <c r="A7" s="7"/>
      <c r="B7" s="8" t="s">
        <v>74</v>
      </c>
      <c r="C7" s="43">
        <v>339769.31</v>
      </c>
      <c r="D7" s="52">
        <v>5</v>
      </c>
      <c r="E7" s="43">
        <v>67953.86</v>
      </c>
      <c r="F7" s="43">
        <v>42000</v>
      </c>
      <c r="G7" s="43">
        <v>51363.02</v>
      </c>
      <c r="H7" s="43">
        <v>140.52000000000001</v>
      </c>
      <c r="I7" s="34">
        <v>0.31964799999999999</v>
      </c>
      <c r="J7" s="17"/>
      <c r="K7" s="43">
        <v>2440690.34</v>
      </c>
      <c r="L7" s="52">
        <v>56</v>
      </c>
      <c r="M7" s="43">
        <v>43583.75</v>
      </c>
      <c r="N7" s="43">
        <v>35760.03</v>
      </c>
      <c r="O7" s="43">
        <v>42112.57</v>
      </c>
      <c r="P7" s="43">
        <v>0</v>
      </c>
      <c r="Q7" s="34">
        <v>0</v>
      </c>
      <c r="R7" s="17"/>
      <c r="S7" s="43">
        <v>8012338.0800000001</v>
      </c>
      <c r="T7" s="52">
        <v>206</v>
      </c>
      <c r="U7" s="43">
        <v>38894.839999999997</v>
      </c>
      <c r="V7" s="43">
        <v>28465.26</v>
      </c>
      <c r="W7" s="43">
        <v>39660.879999999997</v>
      </c>
      <c r="X7" s="43">
        <v>0</v>
      </c>
      <c r="Y7" s="34">
        <v>0</v>
      </c>
      <c r="Z7" s="17"/>
      <c r="AA7" s="43">
        <v>5749957.5300000003</v>
      </c>
      <c r="AB7" s="52">
        <v>139</v>
      </c>
      <c r="AC7" s="43">
        <v>41366.6</v>
      </c>
      <c r="AD7" s="43">
        <v>31000</v>
      </c>
      <c r="AE7" s="43">
        <v>36904.550000000003</v>
      </c>
      <c r="AF7" s="43">
        <v>0</v>
      </c>
      <c r="AG7" s="34">
        <v>0</v>
      </c>
      <c r="AH7" s="17"/>
      <c r="AI7" s="43">
        <v>1614451.29</v>
      </c>
      <c r="AJ7" s="52">
        <v>65</v>
      </c>
      <c r="AK7" s="43">
        <v>24837.71</v>
      </c>
      <c r="AL7" s="43">
        <v>16950.93</v>
      </c>
      <c r="AM7" s="43">
        <v>27285.83</v>
      </c>
      <c r="AN7" s="43">
        <v>0</v>
      </c>
      <c r="AO7" s="34">
        <v>0</v>
      </c>
      <c r="AP7" s="9"/>
      <c r="AQ7" s="18"/>
      <c r="AR7" s="19"/>
      <c r="AS7" s="20"/>
    </row>
    <row r="8" spans="1:45" s="8" customFormat="1" x14ac:dyDescent="0.2">
      <c r="A8" s="7"/>
      <c r="B8" s="8" t="s">
        <v>75</v>
      </c>
      <c r="C8" s="43">
        <v>239100</v>
      </c>
      <c r="D8" s="52">
        <v>10</v>
      </c>
      <c r="E8" s="43">
        <v>23910</v>
      </c>
      <c r="F8" s="43">
        <v>20450</v>
      </c>
      <c r="G8" s="43">
        <v>16939.330000000002</v>
      </c>
      <c r="H8" s="43">
        <v>213.86</v>
      </c>
      <c r="I8" s="34">
        <v>0.68371499999999996</v>
      </c>
      <c r="J8" s="17"/>
      <c r="K8" s="43">
        <v>1961040.96</v>
      </c>
      <c r="L8" s="52">
        <v>39</v>
      </c>
      <c r="M8" s="43">
        <v>50283.1</v>
      </c>
      <c r="N8" s="43">
        <v>35160.03</v>
      </c>
      <c r="O8" s="43">
        <v>41121.519999999997</v>
      </c>
      <c r="P8" s="43">
        <v>330.03</v>
      </c>
      <c r="Q8" s="34">
        <v>0.84488700000000005</v>
      </c>
      <c r="R8" s="17"/>
      <c r="S8" s="43">
        <v>1719208.75</v>
      </c>
      <c r="T8" s="52">
        <v>118</v>
      </c>
      <c r="U8" s="43">
        <v>14569.56</v>
      </c>
      <c r="V8" s="43">
        <v>11352.45</v>
      </c>
      <c r="W8" s="43">
        <v>11398.29</v>
      </c>
      <c r="X8" s="43">
        <v>127.54</v>
      </c>
      <c r="Y8" s="34">
        <v>0.42426599999999998</v>
      </c>
      <c r="Z8" s="17"/>
      <c r="AA8" s="43">
        <v>1091553.23</v>
      </c>
      <c r="AB8" s="52">
        <v>58</v>
      </c>
      <c r="AC8" s="43">
        <v>18819.88</v>
      </c>
      <c r="AD8" s="43">
        <v>13317.23</v>
      </c>
      <c r="AE8" s="43">
        <v>17864.93</v>
      </c>
      <c r="AF8" s="43">
        <v>156.88</v>
      </c>
      <c r="AG8" s="34">
        <v>0.49305700000000002</v>
      </c>
      <c r="AH8" s="17"/>
      <c r="AI8" s="43">
        <v>67587.740000000005</v>
      </c>
      <c r="AJ8" s="52">
        <v>6</v>
      </c>
      <c r="AK8" s="43">
        <v>11264.62</v>
      </c>
      <c r="AL8" s="43">
        <v>12769.31</v>
      </c>
      <c r="AM8" s="43">
        <v>9889.52</v>
      </c>
      <c r="AN8" s="43">
        <v>231.73</v>
      </c>
      <c r="AO8" s="34">
        <v>0.57472400000000001</v>
      </c>
      <c r="AP8" s="9"/>
      <c r="AQ8" s="18"/>
      <c r="AR8" s="19"/>
      <c r="AS8" s="20"/>
    </row>
    <row r="9" spans="1:45" s="8" customFormat="1" x14ac:dyDescent="0.2">
      <c r="A9" s="7"/>
      <c r="B9" s="8" t="s">
        <v>76</v>
      </c>
      <c r="C9" s="43">
        <v>5941371.29</v>
      </c>
      <c r="D9" s="52">
        <v>145</v>
      </c>
      <c r="E9" s="43">
        <v>40974.97</v>
      </c>
      <c r="F9" s="43">
        <v>34111.22</v>
      </c>
      <c r="G9" s="43">
        <v>28081.32</v>
      </c>
      <c r="H9" s="44"/>
      <c r="I9" s="35"/>
      <c r="J9" s="17"/>
      <c r="K9" s="43">
        <v>156104483.93000001</v>
      </c>
      <c r="L9" s="52">
        <v>3841</v>
      </c>
      <c r="M9" s="43">
        <v>40641.620000000003</v>
      </c>
      <c r="N9" s="43">
        <v>28155.57</v>
      </c>
      <c r="O9" s="43">
        <v>49510</v>
      </c>
      <c r="P9" s="44"/>
      <c r="Q9" s="35"/>
      <c r="R9" s="17"/>
      <c r="S9" s="43">
        <v>9979817.9900000002</v>
      </c>
      <c r="T9" s="52">
        <v>250</v>
      </c>
      <c r="U9" s="43">
        <v>39919.269999999997</v>
      </c>
      <c r="V9" s="43">
        <v>32641.39</v>
      </c>
      <c r="W9" s="43">
        <v>27381.65</v>
      </c>
      <c r="X9" s="44"/>
      <c r="Y9" s="35"/>
      <c r="Z9" s="17"/>
      <c r="AA9" s="43">
        <v>10663150.25</v>
      </c>
      <c r="AB9" s="52">
        <v>269</v>
      </c>
      <c r="AC9" s="43">
        <v>39639.96</v>
      </c>
      <c r="AD9" s="43">
        <v>28876.91</v>
      </c>
      <c r="AE9" s="43">
        <v>42137.42</v>
      </c>
      <c r="AF9" s="44"/>
      <c r="AG9" s="35"/>
      <c r="AH9" s="17"/>
      <c r="AI9" s="43">
        <v>1463550.96</v>
      </c>
      <c r="AJ9" s="52">
        <v>40</v>
      </c>
      <c r="AK9" s="43">
        <v>36588.769999999997</v>
      </c>
      <c r="AL9" s="43">
        <v>29867.05</v>
      </c>
      <c r="AM9" s="43">
        <v>27564.78</v>
      </c>
      <c r="AN9" s="44"/>
      <c r="AO9" s="35"/>
      <c r="AP9" s="9"/>
      <c r="AQ9" s="18"/>
      <c r="AR9" s="19"/>
      <c r="AS9" s="20"/>
    </row>
    <row r="10" spans="1:45" s="8" customFormat="1" x14ac:dyDescent="0.2">
      <c r="A10" s="7"/>
      <c r="B10" s="8" t="s">
        <v>77</v>
      </c>
      <c r="C10" s="43">
        <v>12200176.58</v>
      </c>
      <c r="D10" s="52">
        <v>188</v>
      </c>
      <c r="E10" s="43">
        <v>64894.55</v>
      </c>
      <c r="F10" s="43">
        <v>58390.79</v>
      </c>
      <c r="G10" s="43">
        <v>42563.48</v>
      </c>
      <c r="H10" s="44"/>
      <c r="I10" s="35"/>
      <c r="J10" s="17"/>
      <c r="K10" s="43">
        <v>131836906</v>
      </c>
      <c r="L10" s="52">
        <v>1766</v>
      </c>
      <c r="M10" s="43">
        <v>74652.83</v>
      </c>
      <c r="N10" s="43">
        <v>67025.31</v>
      </c>
      <c r="O10" s="43">
        <v>57416.06</v>
      </c>
      <c r="P10" s="44"/>
      <c r="Q10" s="35"/>
      <c r="R10" s="17"/>
      <c r="S10" s="43">
        <v>9043596.2300000004</v>
      </c>
      <c r="T10" s="52">
        <v>198</v>
      </c>
      <c r="U10" s="43">
        <v>45674.720000000001</v>
      </c>
      <c r="V10" s="43">
        <v>33831.61</v>
      </c>
      <c r="W10" s="43">
        <v>34461.629999999997</v>
      </c>
      <c r="X10" s="44"/>
      <c r="Y10" s="35"/>
      <c r="Z10" s="17"/>
      <c r="AA10" s="43">
        <v>83890802.159999996</v>
      </c>
      <c r="AB10" s="52">
        <v>1221</v>
      </c>
      <c r="AC10" s="43">
        <v>68706.63</v>
      </c>
      <c r="AD10" s="43">
        <v>60023.6</v>
      </c>
      <c r="AE10" s="43">
        <v>54698.53</v>
      </c>
      <c r="AF10" s="44"/>
      <c r="AG10" s="35"/>
      <c r="AH10" s="17"/>
      <c r="AI10" s="43">
        <v>8953199.6400000006</v>
      </c>
      <c r="AJ10" s="52">
        <v>173</v>
      </c>
      <c r="AK10" s="43">
        <v>51752.59</v>
      </c>
      <c r="AL10" s="43">
        <v>37181.51</v>
      </c>
      <c r="AM10" s="43">
        <v>49021.7</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252666.42</v>
      </c>
      <c r="T11" s="52">
        <v>5</v>
      </c>
      <c r="U11" s="43">
        <v>50533.279999999999</v>
      </c>
      <c r="V11" s="43">
        <v>60913.599999999999</v>
      </c>
      <c r="W11" s="43">
        <v>24981.919999999998</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1665390.81</v>
      </c>
      <c r="L12" s="52">
        <v>313</v>
      </c>
      <c r="M12" s="43">
        <v>5320.73</v>
      </c>
      <c r="N12" s="43">
        <v>5000</v>
      </c>
      <c r="O12" s="43">
        <v>3052.2</v>
      </c>
      <c r="P12" s="44"/>
      <c r="Q12" s="35"/>
      <c r="R12" s="17"/>
      <c r="S12" s="43">
        <v>19320.25</v>
      </c>
      <c r="T12" s="52">
        <v>4</v>
      </c>
      <c r="U12" s="43">
        <v>4830.0600000000004</v>
      </c>
      <c r="V12" s="43">
        <v>3500</v>
      </c>
      <c r="W12" s="43">
        <v>3514.99</v>
      </c>
      <c r="X12" s="44"/>
      <c r="Y12" s="35"/>
      <c r="Z12" s="17"/>
      <c r="AA12" s="43">
        <v>1707786.08</v>
      </c>
      <c r="AB12" s="52">
        <v>143</v>
      </c>
      <c r="AC12" s="43">
        <v>11942.56</v>
      </c>
      <c r="AD12" s="43">
        <v>8500</v>
      </c>
      <c r="AE12" s="43">
        <v>7125.67</v>
      </c>
      <c r="AF12" s="44"/>
      <c r="AG12" s="35"/>
      <c r="AH12" s="17"/>
      <c r="AI12" s="43">
        <v>80000</v>
      </c>
      <c r="AJ12" s="52">
        <v>27</v>
      </c>
      <c r="AK12" s="43">
        <v>2962.96</v>
      </c>
      <c r="AL12" s="43">
        <v>3000</v>
      </c>
      <c r="AM12" s="43">
        <v>192.45</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7095.96</v>
      </c>
      <c r="T13" s="52">
        <v>5</v>
      </c>
      <c r="U13" s="43">
        <v>1419.19</v>
      </c>
      <c r="V13" s="43">
        <v>1548</v>
      </c>
      <c r="W13" s="43">
        <v>795.72</v>
      </c>
      <c r="X13" s="44"/>
      <c r="Y13" s="35"/>
      <c r="Z13" s="17"/>
      <c r="AA13" s="43">
        <v>227827.77</v>
      </c>
      <c r="AB13" s="52">
        <v>42</v>
      </c>
      <c r="AC13" s="43">
        <v>5424.47</v>
      </c>
      <c r="AD13" s="43">
        <v>6000</v>
      </c>
      <c r="AE13" s="43">
        <v>2388.33</v>
      </c>
      <c r="AF13" s="44"/>
      <c r="AG13" s="35"/>
      <c r="AH13" s="17"/>
      <c r="AI13" s="43">
        <v>43685.66</v>
      </c>
      <c r="AJ13" s="52">
        <v>11</v>
      </c>
      <c r="AK13" s="43">
        <v>3971.42</v>
      </c>
      <c r="AL13" s="43">
        <v>3000</v>
      </c>
      <c r="AM13" s="43">
        <v>2428.36</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11547339.32</v>
      </c>
      <c r="D15" s="52">
        <v>135</v>
      </c>
      <c r="E15" s="43">
        <v>85535.84</v>
      </c>
      <c r="F15" s="43">
        <v>77257.440000000002</v>
      </c>
      <c r="G15" s="43">
        <v>58293.11</v>
      </c>
      <c r="H15" s="44"/>
      <c r="I15" s="35"/>
      <c r="J15" s="17"/>
      <c r="K15" s="43">
        <v>45652712.850000001</v>
      </c>
      <c r="L15" s="52">
        <v>1380</v>
      </c>
      <c r="M15" s="43">
        <v>33081.67</v>
      </c>
      <c r="N15" s="43">
        <v>24953.4</v>
      </c>
      <c r="O15" s="43">
        <v>35642.86</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7652037.2400000002</v>
      </c>
      <c r="AJ15" s="52">
        <v>236</v>
      </c>
      <c r="AK15" s="43">
        <v>32423.88</v>
      </c>
      <c r="AL15" s="43">
        <v>24364.26</v>
      </c>
      <c r="AM15" s="43">
        <v>27317.09</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48267847.780000001</v>
      </c>
      <c r="T16" s="52">
        <v>594</v>
      </c>
      <c r="U16" s="43">
        <v>81259</v>
      </c>
      <c r="V16" s="43">
        <v>78775.19</v>
      </c>
      <c r="W16" s="43">
        <v>30958.720000000001</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720200</v>
      </c>
      <c r="AB18" s="53">
        <v>12</v>
      </c>
      <c r="AC18" s="45">
        <v>60016.66</v>
      </c>
      <c r="AD18" s="45">
        <v>36250</v>
      </c>
      <c r="AE18" s="45">
        <v>58387.18</v>
      </c>
      <c r="AF18" s="44"/>
      <c r="AG18" s="35"/>
      <c r="AH18" s="21"/>
      <c r="AI18" s="45">
        <v>2142298.7999999998</v>
      </c>
      <c r="AJ18" s="53">
        <v>32</v>
      </c>
      <c r="AK18" s="45">
        <v>66946.83</v>
      </c>
      <c r="AL18" s="45">
        <v>61245.34</v>
      </c>
      <c r="AM18" s="45">
        <v>27461.94</v>
      </c>
      <c r="AN18" s="44"/>
      <c r="AO18" s="35"/>
      <c r="AP18" s="9"/>
      <c r="AQ18" s="18"/>
      <c r="AR18" s="19"/>
      <c r="AS18" s="20"/>
    </row>
    <row r="19" spans="1:45" s="8" customFormat="1" x14ac:dyDescent="0.2">
      <c r="A19" s="7"/>
      <c r="B19" s="8" t="s">
        <v>86</v>
      </c>
      <c r="C19" s="45">
        <f>C50*D50*E50*7.85</f>
        <v>7934705.2460353849</v>
      </c>
      <c r="D19" s="53">
        <f>D50</f>
        <v>182</v>
      </c>
      <c r="E19" s="45">
        <f t="shared" ref="E19" si="0">C19/D19</f>
        <v>43597.281571622996</v>
      </c>
      <c r="F19" s="44"/>
      <c r="G19" s="44"/>
      <c r="H19" s="44"/>
      <c r="I19" s="35"/>
      <c r="J19" s="21"/>
      <c r="K19" s="45">
        <f>K50*L50*M50*7.85</f>
        <v>20594808.500555523</v>
      </c>
      <c r="L19" s="53">
        <f>L50</f>
        <v>792</v>
      </c>
      <c r="M19" s="45">
        <f>K19/L19</f>
        <v>26003.546086560003</v>
      </c>
      <c r="N19" s="44"/>
      <c r="O19" s="44"/>
      <c r="P19" s="44"/>
      <c r="Q19" s="35"/>
      <c r="R19" s="21"/>
      <c r="S19" s="45">
        <f>S50*T50*U50*7.85</f>
        <v>29934435.918647103</v>
      </c>
      <c r="T19" s="53">
        <f>T50</f>
        <v>1346</v>
      </c>
      <c r="U19" s="45">
        <f t="shared" ref="U19" si="1">S19/T19</f>
        <v>22239.551202560997</v>
      </c>
      <c r="V19" s="44"/>
      <c r="W19" s="44"/>
      <c r="X19" s="44"/>
      <c r="Y19" s="35"/>
      <c r="Z19" s="21"/>
      <c r="AA19" s="45">
        <f>AA50*AB50*AC50*7.85</f>
        <v>36589063.191907682</v>
      </c>
      <c r="AB19" s="53">
        <f>AB50</f>
        <v>1810</v>
      </c>
      <c r="AC19" s="45">
        <f>AA19/AB19</f>
        <v>20214.952039727999</v>
      </c>
      <c r="AD19" s="44"/>
      <c r="AE19" s="44"/>
      <c r="AF19" s="44"/>
      <c r="AG19" s="35"/>
      <c r="AH19" s="21"/>
      <c r="AI19" s="45">
        <f>AI50*AJ50*AK50*7.85</f>
        <v>25147579.560244113</v>
      </c>
      <c r="AJ19" s="53">
        <f>AJ50</f>
        <v>688</v>
      </c>
      <c r="AK19" s="45">
        <f>AI19/AJ19</f>
        <v>36551.714477099005</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1053593.02</v>
      </c>
      <c r="D22" s="52">
        <v>14</v>
      </c>
      <c r="E22" s="43">
        <v>69810.5</v>
      </c>
      <c r="F22" s="43">
        <v>74346.41</v>
      </c>
      <c r="G22" s="43">
        <v>44076.25</v>
      </c>
      <c r="H22" s="43">
        <v>647.38</v>
      </c>
      <c r="I22" s="34">
        <v>0.49446699999999999</v>
      </c>
      <c r="J22" s="17"/>
      <c r="K22" s="43">
        <v>87494828.079999998</v>
      </c>
      <c r="L22" s="52">
        <v>815</v>
      </c>
      <c r="M22" s="43">
        <v>107355.61</v>
      </c>
      <c r="N22" s="43">
        <v>81408.95</v>
      </c>
      <c r="O22" s="43">
        <v>111251.23</v>
      </c>
      <c r="P22" s="43">
        <v>540.62</v>
      </c>
      <c r="Q22" s="34">
        <v>0.42752000000000001</v>
      </c>
      <c r="R22" s="17"/>
      <c r="S22" s="43">
        <v>8613070.4000000004</v>
      </c>
      <c r="T22" s="52">
        <v>148</v>
      </c>
      <c r="U22" s="43">
        <v>58196.42</v>
      </c>
      <c r="V22" s="43">
        <v>51700.91</v>
      </c>
      <c r="W22" s="43">
        <v>39455.230000000003</v>
      </c>
      <c r="X22" s="43">
        <v>0</v>
      </c>
      <c r="Y22" s="34">
        <v>0</v>
      </c>
      <c r="Z22" s="17"/>
      <c r="AA22" s="43">
        <v>47974775.619999997</v>
      </c>
      <c r="AB22" s="52">
        <v>752</v>
      </c>
      <c r="AC22" s="43">
        <v>63796.24</v>
      </c>
      <c r="AD22" s="43">
        <v>45791.32</v>
      </c>
      <c r="AE22" s="43">
        <v>83216.37</v>
      </c>
      <c r="AF22" s="43">
        <v>399.88</v>
      </c>
      <c r="AG22" s="34">
        <v>0.42081200000000002</v>
      </c>
      <c r="AH22" s="17"/>
      <c r="AI22" s="43">
        <v>14915178.289999999</v>
      </c>
      <c r="AJ22" s="52">
        <v>203</v>
      </c>
      <c r="AK22" s="43">
        <v>73473.78</v>
      </c>
      <c r="AL22" s="43">
        <v>64534.58</v>
      </c>
      <c r="AM22" s="43">
        <v>48750.11</v>
      </c>
      <c r="AN22" s="43">
        <v>343.04</v>
      </c>
      <c r="AO22" s="34">
        <v>0.205399</v>
      </c>
      <c r="AP22" s="9"/>
      <c r="AQ22" s="18"/>
      <c r="AR22" s="19"/>
      <c r="AS22" s="20"/>
    </row>
    <row r="23" spans="1:45" s="8" customFormat="1" x14ac:dyDescent="0.2">
      <c r="A23" s="7"/>
      <c r="B23" s="22" t="s">
        <v>105</v>
      </c>
      <c r="C23" s="43">
        <v>896259.65</v>
      </c>
      <c r="D23" s="52">
        <v>11</v>
      </c>
      <c r="E23" s="43">
        <v>81478.149999999994</v>
      </c>
      <c r="F23" s="43">
        <v>76288.13</v>
      </c>
      <c r="G23" s="43">
        <v>37260.78</v>
      </c>
      <c r="H23" s="43">
        <v>551.23</v>
      </c>
      <c r="I23" s="34">
        <v>0.49486999999999998</v>
      </c>
      <c r="J23" s="17"/>
      <c r="K23" s="43">
        <v>77229074.230000004</v>
      </c>
      <c r="L23" s="52">
        <v>702</v>
      </c>
      <c r="M23" s="43">
        <v>110012.92</v>
      </c>
      <c r="N23" s="43">
        <v>82273.399999999994</v>
      </c>
      <c r="O23" s="43">
        <v>116338.79</v>
      </c>
      <c r="P23" s="43">
        <v>560.97</v>
      </c>
      <c r="Q23" s="34">
        <v>0.44069900000000001</v>
      </c>
      <c r="R23" s="17"/>
      <c r="S23" s="43">
        <v>9582335.0500000007</v>
      </c>
      <c r="T23" s="52">
        <v>161</v>
      </c>
      <c r="U23" s="43">
        <v>59517.599999999999</v>
      </c>
      <c r="V23" s="43">
        <v>51278.68</v>
      </c>
      <c r="W23" s="43">
        <v>43271.08</v>
      </c>
      <c r="X23" s="43">
        <v>0</v>
      </c>
      <c r="Y23" s="34">
        <v>0</v>
      </c>
      <c r="Z23" s="17"/>
      <c r="AA23" s="43">
        <v>47447251.289999999</v>
      </c>
      <c r="AB23" s="52">
        <v>734</v>
      </c>
      <c r="AC23" s="43">
        <v>64642.03</v>
      </c>
      <c r="AD23" s="43">
        <v>45791.32</v>
      </c>
      <c r="AE23" s="43">
        <v>83929.21</v>
      </c>
      <c r="AF23" s="43">
        <v>405.01</v>
      </c>
      <c r="AG23" s="34">
        <v>0.42565199999999997</v>
      </c>
      <c r="AH23" s="17"/>
      <c r="AI23" s="43">
        <v>9059447.5500000007</v>
      </c>
      <c r="AJ23" s="52">
        <v>131</v>
      </c>
      <c r="AK23" s="43">
        <v>69156.08</v>
      </c>
      <c r="AL23" s="43">
        <v>63344.28</v>
      </c>
      <c r="AM23" s="43">
        <v>45332.84</v>
      </c>
      <c r="AN23" s="43">
        <v>93.3</v>
      </c>
      <c r="AO23" s="34">
        <v>6.3954999999999998E-2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185486.9</v>
      </c>
      <c r="D49" s="52">
        <v>304</v>
      </c>
      <c r="E49" s="28"/>
      <c r="F49" s="28"/>
      <c r="G49" s="28"/>
      <c r="H49" s="28"/>
      <c r="I49" s="28"/>
      <c r="K49" s="43">
        <v>189218.07</v>
      </c>
      <c r="L49" s="52">
        <v>1729</v>
      </c>
      <c r="M49" s="50"/>
      <c r="N49" s="28"/>
      <c r="O49" s="28"/>
      <c r="P49" s="28"/>
      <c r="Q49" s="28"/>
      <c r="S49" s="43">
        <v>111155.86</v>
      </c>
      <c r="T49" s="52">
        <v>2061</v>
      </c>
      <c r="U49" s="29"/>
      <c r="V49" s="29"/>
      <c r="W49" s="29"/>
      <c r="X49" s="29"/>
      <c r="Y49" s="29"/>
      <c r="AA49" s="43">
        <v>117461.05</v>
      </c>
      <c r="AB49" s="52">
        <v>2131</v>
      </c>
      <c r="AC49" s="49"/>
      <c r="AD49" s="28"/>
      <c r="AE49" s="28"/>
      <c r="AF49" s="29"/>
      <c r="AG49" s="29"/>
      <c r="AI49" s="43">
        <v>127920.86</v>
      </c>
      <c r="AJ49" s="52">
        <v>1506</v>
      </c>
      <c r="AK49" s="28"/>
      <c r="AL49" s="28"/>
      <c r="AM49" s="28"/>
      <c r="AN49" s="29"/>
      <c r="AO49" s="29"/>
      <c r="AP49" s="9"/>
      <c r="AQ49" s="30"/>
      <c r="AR49" s="20"/>
      <c r="AS49" s="31"/>
    </row>
    <row r="50" spans="1:45" s="8" customFormat="1" ht="12.75" x14ac:dyDescent="0.2">
      <c r="A50" s="7"/>
      <c r="B50" s="8" t="s">
        <v>63</v>
      </c>
      <c r="C50" s="43">
        <v>200476.26</v>
      </c>
      <c r="D50" s="52">
        <v>182</v>
      </c>
      <c r="E50" s="32">
        <v>2.7702999999999998E-2</v>
      </c>
      <c r="F50" s="32">
        <v>2.75E-2</v>
      </c>
      <c r="G50" s="32">
        <v>8.8850000000000005E-3</v>
      </c>
      <c r="H50" s="48">
        <v>157.49</v>
      </c>
      <c r="I50" s="32">
        <v>0.154003</v>
      </c>
      <c r="K50" s="43">
        <v>199840.35</v>
      </c>
      <c r="L50" s="52">
        <v>792</v>
      </c>
      <c r="M50" s="32">
        <v>1.6576E-2</v>
      </c>
      <c r="N50" s="32">
        <v>1.6250000000000001E-2</v>
      </c>
      <c r="O50" s="32">
        <v>7.4619999999999999E-3</v>
      </c>
      <c r="P50" s="48">
        <v>143.63999999999999</v>
      </c>
      <c r="Q50" s="32">
        <v>0.11124100000000001</v>
      </c>
      <c r="S50" s="43">
        <v>114264.09</v>
      </c>
      <c r="T50" s="52">
        <v>1346</v>
      </c>
      <c r="U50" s="32">
        <v>2.4794E-2</v>
      </c>
      <c r="V50" s="32">
        <v>2.4E-2</v>
      </c>
      <c r="W50" s="32">
        <v>1.0515999999999999E-2</v>
      </c>
      <c r="X50" s="48">
        <v>199.4</v>
      </c>
      <c r="Y50" s="32">
        <v>0.21756500000000001</v>
      </c>
      <c r="AA50" s="47">
        <v>116217.76</v>
      </c>
      <c r="AB50" s="55">
        <v>1810</v>
      </c>
      <c r="AC50" s="38">
        <v>2.2158000000000001E-2</v>
      </c>
      <c r="AD50" s="32">
        <v>0.02</v>
      </c>
      <c r="AE50" s="32">
        <v>1.2159E-2</v>
      </c>
      <c r="AF50" s="48">
        <v>135.91999999999999</v>
      </c>
      <c r="AG50" s="32">
        <v>0.16436200000000001</v>
      </c>
      <c r="AI50" s="43">
        <v>135537.91</v>
      </c>
      <c r="AJ50" s="52">
        <v>688</v>
      </c>
      <c r="AK50" s="32">
        <v>3.4354000000000003E-2</v>
      </c>
      <c r="AL50" s="32">
        <v>3.7150000000000002E-2</v>
      </c>
      <c r="AM50" s="32">
        <v>1.5096E-2</v>
      </c>
      <c r="AN50" s="48">
        <v>345.36</v>
      </c>
      <c r="AO50" s="32">
        <v>0.247367</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27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1019576.43</v>
      </c>
      <c r="D6" s="52">
        <v>11</v>
      </c>
      <c r="E6" s="43">
        <v>92688.76</v>
      </c>
      <c r="F6" s="43">
        <v>58047.29</v>
      </c>
      <c r="G6" s="43">
        <v>90477.85</v>
      </c>
      <c r="H6" s="43">
        <v>313.56</v>
      </c>
      <c r="I6" s="34">
        <v>0.170654</v>
      </c>
      <c r="J6" s="17"/>
      <c r="K6" s="43">
        <v>24038896.07</v>
      </c>
      <c r="L6" s="52">
        <v>207</v>
      </c>
      <c r="M6" s="43">
        <v>116129.93</v>
      </c>
      <c r="N6" s="43">
        <v>95597.59</v>
      </c>
      <c r="O6" s="43">
        <v>91034.37</v>
      </c>
      <c r="P6" s="43">
        <v>628.16999999999996</v>
      </c>
      <c r="Q6" s="34">
        <v>0.39579399999999998</v>
      </c>
      <c r="R6" s="17"/>
      <c r="S6" s="43">
        <v>4206372.0199999996</v>
      </c>
      <c r="T6" s="52">
        <v>53</v>
      </c>
      <c r="U6" s="43">
        <v>79365.5</v>
      </c>
      <c r="V6" s="43">
        <v>65222.35</v>
      </c>
      <c r="W6" s="43">
        <v>55023.78</v>
      </c>
      <c r="X6" s="43">
        <v>493.61</v>
      </c>
      <c r="Y6" s="34">
        <v>0.401144</v>
      </c>
      <c r="Z6" s="17"/>
      <c r="AA6" s="43">
        <v>20497430.219999999</v>
      </c>
      <c r="AB6" s="52">
        <v>244</v>
      </c>
      <c r="AC6" s="43">
        <v>84005.86</v>
      </c>
      <c r="AD6" s="43">
        <v>67699.02</v>
      </c>
      <c r="AE6" s="43">
        <v>72951.350000000006</v>
      </c>
      <c r="AF6" s="43">
        <v>551.08000000000004</v>
      </c>
      <c r="AG6" s="34">
        <v>0.39959899999999998</v>
      </c>
      <c r="AH6" s="17"/>
      <c r="AI6" s="43">
        <v>7358642.4800000004</v>
      </c>
      <c r="AJ6" s="52">
        <v>120</v>
      </c>
      <c r="AK6" s="43">
        <v>61322.02</v>
      </c>
      <c r="AL6" s="43">
        <v>56869.37</v>
      </c>
      <c r="AM6" s="43">
        <v>42763.1</v>
      </c>
      <c r="AN6" s="43">
        <v>648.37</v>
      </c>
      <c r="AO6" s="34">
        <v>0.38444299999999998</v>
      </c>
      <c r="AP6" s="9"/>
      <c r="AQ6" s="18"/>
      <c r="AR6" s="19"/>
      <c r="AS6" s="20"/>
    </row>
    <row r="7" spans="1:45" s="8" customFormat="1" x14ac:dyDescent="0.2">
      <c r="A7" s="7"/>
      <c r="B7" s="8" t="s">
        <v>74</v>
      </c>
      <c r="C7" s="43">
        <v>220767.75</v>
      </c>
      <c r="D7" s="52">
        <v>2</v>
      </c>
      <c r="E7" s="43">
        <v>110383.87</v>
      </c>
      <c r="F7" s="43">
        <v>110383.87</v>
      </c>
      <c r="G7" s="43">
        <v>53197.23</v>
      </c>
      <c r="H7" s="43">
        <v>1129.45</v>
      </c>
      <c r="I7" s="34">
        <v>0.313054</v>
      </c>
      <c r="J7" s="17"/>
      <c r="K7" s="43">
        <v>1909542.92</v>
      </c>
      <c r="L7" s="52">
        <v>31</v>
      </c>
      <c r="M7" s="43">
        <v>61598.15</v>
      </c>
      <c r="N7" s="43">
        <v>48962.53</v>
      </c>
      <c r="O7" s="43">
        <v>48715.53</v>
      </c>
      <c r="P7" s="43">
        <v>0</v>
      </c>
      <c r="Q7" s="34">
        <v>0</v>
      </c>
      <c r="R7" s="17"/>
      <c r="S7" s="43">
        <v>4827211.09</v>
      </c>
      <c r="T7" s="52">
        <v>107</v>
      </c>
      <c r="U7" s="43">
        <v>45114.12</v>
      </c>
      <c r="V7" s="43">
        <v>31108.49</v>
      </c>
      <c r="W7" s="43">
        <v>41531.269999999997</v>
      </c>
      <c r="X7" s="43">
        <v>0</v>
      </c>
      <c r="Y7" s="34">
        <v>0</v>
      </c>
      <c r="Z7" s="17"/>
      <c r="AA7" s="43">
        <v>2308637.6800000002</v>
      </c>
      <c r="AB7" s="52">
        <v>60</v>
      </c>
      <c r="AC7" s="43">
        <v>38477.29</v>
      </c>
      <c r="AD7" s="43">
        <v>23200</v>
      </c>
      <c r="AE7" s="43">
        <v>42506.6</v>
      </c>
      <c r="AF7" s="43">
        <v>0</v>
      </c>
      <c r="AG7" s="34">
        <v>0</v>
      </c>
      <c r="AH7" s="17"/>
      <c r="AI7" s="43">
        <v>1293593.79</v>
      </c>
      <c r="AJ7" s="52">
        <v>45</v>
      </c>
      <c r="AK7" s="43">
        <v>28746.52</v>
      </c>
      <c r="AL7" s="43">
        <v>16368.48</v>
      </c>
      <c r="AM7" s="43">
        <v>30880.51</v>
      </c>
      <c r="AN7" s="43">
        <v>0</v>
      </c>
      <c r="AO7" s="34">
        <v>0</v>
      </c>
      <c r="AP7" s="9"/>
      <c r="AQ7" s="18"/>
      <c r="AR7" s="19"/>
      <c r="AS7" s="20"/>
    </row>
    <row r="8" spans="1:45" s="8" customFormat="1" x14ac:dyDescent="0.2">
      <c r="A8" s="7"/>
      <c r="B8" s="8" t="s">
        <v>75</v>
      </c>
      <c r="C8" s="43">
        <v>156865.34</v>
      </c>
      <c r="D8" s="52">
        <v>4</v>
      </c>
      <c r="E8" s="43">
        <v>39216.33</v>
      </c>
      <c r="F8" s="43">
        <v>21282.67</v>
      </c>
      <c r="G8" s="43">
        <v>46156.76</v>
      </c>
      <c r="H8" s="43">
        <v>292.64999999999998</v>
      </c>
      <c r="I8" s="34">
        <v>0.62287700000000001</v>
      </c>
      <c r="J8" s="17"/>
      <c r="K8" s="43">
        <v>386161.8</v>
      </c>
      <c r="L8" s="52">
        <v>8</v>
      </c>
      <c r="M8" s="43">
        <v>48270.22</v>
      </c>
      <c r="N8" s="43">
        <v>36089.370000000003</v>
      </c>
      <c r="O8" s="43">
        <v>41421.870000000003</v>
      </c>
      <c r="P8" s="43">
        <v>345.02</v>
      </c>
      <c r="Q8" s="34">
        <v>0.84585600000000005</v>
      </c>
      <c r="R8" s="17"/>
      <c r="S8" s="43">
        <v>2087305.46</v>
      </c>
      <c r="T8" s="52">
        <v>97</v>
      </c>
      <c r="U8" s="43">
        <v>21518.61</v>
      </c>
      <c r="V8" s="43">
        <v>16234.04</v>
      </c>
      <c r="W8" s="43">
        <v>14992.04</v>
      </c>
      <c r="X8" s="43">
        <v>125.99</v>
      </c>
      <c r="Y8" s="34">
        <v>0.38929200000000003</v>
      </c>
      <c r="Z8" s="17"/>
      <c r="AA8" s="43">
        <v>828755.43</v>
      </c>
      <c r="AB8" s="52">
        <v>39</v>
      </c>
      <c r="AC8" s="43">
        <v>21250.13</v>
      </c>
      <c r="AD8" s="43">
        <v>16712.07</v>
      </c>
      <c r="AE8" s="43">
        <v>16302.55</v>
      </c>
      <c r="AF8" s="43">
        <v>172.84</v>
      </c>
      <c r="AG8" s="34">
        <v>0.48627199999999998</v>
      </c>
      <c r="AH8" s="17"/>
      <c r="AI8" s="43">
        <v>798090.43</v>
      </c>
      <c r="AJ8" s="52">
        <v>24</v>
      </c>
      <c r="AK8" s="43">
        <v>33253.760000000002</v>
      </c>
      <c r="AL8" s="43">
        <v>15294.27</v>
      </c>
      <c r="AM8" s="43">
        <v>52257.58</v>
      </c>
      <c r="AN8" s="43">
        <v>231.87</v>
      </c>
      <c r="AO8" s="34">
        <v>0.437029</v>
      </c>
      <c r="AP8" s="9"/>
      <c r="AQ8" s="18"/>
      <c r="AR8" s="19"/>
      <c r="AS8" s="20"/>
    </row>
    <row r="9" spans="1:45" s="8" customFormat="1" x14ac:dyDescent="0.2">
      <c r="A9" s="7"/>
      <c r="B9" s="8" t="s">
        <v>76</v>
      </c>
      <c r="C9" s="43">
        <v>1623504.53</v>
      </c>
      <c r="D9" s="52">
        <v>32</v>
      </c>
      <c r="E9" s="43">
        <v>50734.51</v>
      </c>
      <c r="F9" s="43">
        <v>47976.2</v>
      </c>
      <c r="G9" s="43">
        <v>22157.46</v>
      </c>
      <c r="H9" s="44"/>
      <c r="I9" s="35"/>
      <c r="J9" s="17"/>
      <c r="K9" s="43">
        <v>26237561.59</v>
      </c>
      <c r="L9" s="52">
        <v>590</v>
      </c>
      <c r="M9" s="43">
        <v>44470.44</v>
      </c>
      <c r="N9" s="43">
        <v>34454.99</v>
      </c>
      <c r="O9" s="43">
        <v>35738.74</v>
      </c>
      <c r="P9" s="44"/>
      <c r="Q9" s="35"/>
      <c r="R9" s="17"/>
      <c r="S9" s="43">
        <v>11331318.49</v>
      </c>
      <c r="T9" s="52">
        <v>199</v>
      </c>
      <c r="U9" s="43">
        <v>56941.29</v>
      </c>
      <c r="V9" s="43">
        <v>44273.72</v>
      </c>
      <c r="W9" s="43">
        <v>40540.339999999997</v>
      </c>
      <c r="X9" s="44"/>
      <c r="Y9" s="35"/>
      <c r="Z9" s="17"/>
      <c r="AA9" s="43">
        <v>5395074.7400000002</v>
      </c>
      <c r="AB9" s="52">
        <v>95</v>
      </c>
      <c r="AC9" s="43">
        <v>56790.26</v>
      </c>
      <c r="AD9" s="43">
        <v>37632.51</v>
      </c>
      <c r="AE9" s="43">
        <v>60414.04</v>
      </c>
      <c r="AF9" s="44"/>
      <c r="AG9" s="35"/>
      <c r="AH9" s="17"/>
      <c r="AI9" s="43">
        <v>3397745.74</v>
      </c>
      <c r="AJ9" s="52">
        <v>61</v>
      </c>
      <c r="AK9" s="43">
        <v>55700.74</v>
      </c>
      <c r="AL9" s="43">
        <v>40772.239999999998</v>
      </c>
      <c r="AM9" s="43">
        <v>48521.53</v>
      </c>
      <c r="AN9" s="44"/>
      <c r="AO9" s="35"/>
      <c r="AP9" s="9"/>
      <c r="AQ9" s="18"/>
      <c r="AR9" s="19"/>
      <c r="AS9" s="20"/>
    </row>
    <row r="10" spans="1:45" s="8" customFormat="1" x14ac:dyDescent="0.2">
      <c r="A10" s="7"/>
      <c r="B10" s="8" t="s">
        <v>77</v>
      </c>
      <c r="C10" s="43">
        <v>3288084.71</v>
      </c>
      <c r="D10" s="52">
        <v>36</v>
      </c>
      <c r="E10" s="43">
        <v>91335.679999999993</v>
      </c>
      <c r="F10" s="43">
        <v>71303.94</v>
      </c>
      <c r="G10" s="43">
        <v>51628.09</v>
      </c>
      <c r="H10" s="44"/>
      <c r="I10" s="35"/>
      <c r="J10" s="17"/>
      <c r="K10" s="43">
        <v>84268756.209999993</v>
      </c>
      <c r="L10" s="52">
        <v>919</v>
      </c>
      <c r="M10" s="43">
        <v>91696.14</v>
      </c>
      <c r="N10" s="43">
        <v>75952.77</v>
      </c>
      <c r="O10" s="43">
        <v>68652.789999999994</v>
      </c>
      <c r="P10" s="44"/>
      <c r="Q10" s="35"/>
      <c r="R10" s="17"/>
      <c r="S10" s="43">
        <v>6363558.9500000002</v>
      </c>
      <c r="T10" s="52">
        <v>103</v>
      </c>
      <c r="U10" s="43">
        <v>61782.12</v>
      </c>
      <c r="V10" s="43">
        <v>42842.21</v>
      </c>
      <c r="W10" s="43">
        <v>51930.41</v>
      </c>
      <c r="X10" s="44"/>
      <c r="Y10" s="35"/>
      <c r="Z10" s="17"/>
      <c r="AA10" s="43">
        <v>38872913.729999997</v>
      </c>
      <c r="AB10" s="52">
        <v>485</v>
      </c>
      <c r="AC10" s="43">
        <v>80150.33</v>
      </c>
      <c r="AD10" s="43">
        <v>70447.83</v>
      </c>
      <c r="AE10" s="43">
        <v>55998.82</v>
      </c>
      <c r="AF10" s="44"/>
      <c r="AG10" s="35"/>
      <c r="AH10" s="17"/>
      <c r="AI10" s="43">
        <v>19515460.18</v>
      </c>
      <c r="AJ10" s="52">
        <v>343</v>
      </c>
      <c r="AK10" s="43">
        <v>56896.38</v>
      </c>
      <c r="AL10" s="43">
        <v>42961.48</v>
      </c>
      <c r="AM10" s="43">
        <v>48456.07</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125714.5</v>
      </c>
      <c r="T11" s="52">
        <v>2</v>
      </c>
      <c r="U11" s="43">
        <v>62857.25</v>
      </c>
      <c r="V11" s="43">
        <v>62857.25</v>
      </c>
      <c r="W11" s="43">
        <v>60249.83</v>
      </c>
      <c r="X11" s="44"/>
      <c r="Y11" s="35"/>
      <c r="Z11" s="17"/>
      <c r="AA11" s="43">
        <v>0</v>
      </c>
      <c r="AB11" s="52">
        <v>0</v>
      </c>
      <c r="AC11" s="43">
        <v>0</v>
      </c>
      <c r="AD11" s="43">
        <v>0</v>
      </c>
      <c r="AE11" s="43">
        <v>0</v>
      </c>
      <c r="AF11" s="44"/>
      <c r="AG11" s="35"/>
      <c r="AH11" s="17"/>
      <c r="AI11" s="43">
        <v>168622.5</v>
      </c>
      <c r="AJ11" s="52">
        <v>3</v>
      </c>
      <c r="AK11" s="43">
        <v>56207.5</v>
      </c>
      <c r="AL11" s="43">
        <v>45643.92</v>
      </c>
      <c r="AM11" s="43">
        <v>37926.1</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1516358.69</v>
      </c>
      <c r="L12" s="52">
        <v>226</v>
      </c>
      <c r="M12" s="43">
        <v>6709.55</v>
      </c>
      <c r="N12" s="43">
        <v>5427.39</v>
      </c>
      <c r="O12" s="43">
        <v>4503.45</v>
      </c>
      <c r="P12" s="44"/>
      <c r="Q12" s="35"/>
      <c r="R12" s="17"/>
      <c r="S12" s="43">
        <v>0</v>
      </c>
      <c r="T12" s="52">
        <v>0</v>
      </c>
      <c r="U12" s="43">
        <v>0</v>
      </c>
      <c r="V12" s="43">
        <v>0</v>
      </c>
      <c r="W12" s="43">
        <v>0</v>
      </c>
      <c r="X12" s="44"/>
      <c r="Y12" s="35"/>
      <c r="Z12" s="17"/>
      <c r="AA12" s="43">
        <v>1296522.1499999999</v>
      </c>
      <c r="AB12" s="52">
        <v>93</v>
      </c>
      <c r="AC12" s="43">
        <v>13941.09</v>
      </c>
      <c r="AD12" s="43">
        <v>13500</v>
      </c>
      <c r="AE12" s="43">
        <v>7317.85</v>
      </c>
      <c r="AF12" s="44"/>
      <c r="AG12" s="35"/>
      <c r="AH12" s="17"/>
      <c r="AI12" s="43">
        <v>78000</v>
      </c>
      <c r="AJ12" s="52">
        <v>26</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6967.66</v>
      </c>
      <c r="T13" s="52">
        <v>3</v>
      </c>
      <c r="U13" s="43">
        <v>2322.5500000000002</v>
      </c>
      <c r="V13" s="43">
        <v>2411.46</v>
      </c>
      <c r="W13" s="43">
        <v>1280.4100000000001</v>
      </c>
      <c r="X13" s="44"/>
      <c r="Y13" s="35"/>
      <c r="Z13" s="17"/>
      <c r="AA13" s="43">
        <v>140050</v>
      </c>
      <c r="AB13" s="52">
        <v>17</v>
      </c>
      <c r="AC13" s="43">
        <v>8238.23</v>
      </c>
      <c r="AD13" s="43">
        <v>8500</v>
      </c>
      <c r="AE13" s="43">
        <v>4886.76</v>
      </c>
      <c r="AF13" s="44"/>
      <c r="AG13" s="35"/>
      <c r="AH13" s="17"/>
      <c r="AI13" s="43">
        <v>15400.33</v>
      </c>
      <c r="AJ13" s="52">
        <v>6</v>
      </c>
      <c r="AK13" s="43">
        <v>2566.7199999999998</v>
      </c>
      <c r="AL13" s="43">
        <v>2123.66</v>
      </c>
      <c r="AM13" s="43">
        <v>1695.62</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1392521.1</v>
      </c>
      <c r="T16" s="52">
        <v>14</v>
      </c>
      <c r="U16" s="43">
        <v>99465.79</v>
      </c>
      <c r="V16" s="43">
        <v>83626.429999999993</v>
      </c>
      <c r="W16" s="43">
        <v>53012.59</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181500</v>
      </c>
      <c r="AB18" s="53">
        <v>1</v>
      </c>
      <c r="AC18" s="45">
        <v>181500</v>
      </c>
      <c r="AD18" s="45">
        <v>181500</v>
      </c>
      <c r="AE18" s="45">
        <v>0</v>
      </c>
      <c r="AF18" s="44"/>
      <c r="AG18" s="35"/>
      <c r="AH18" s="21"/>
      <c r="AI18" s="45">
        <v>580377.05000000005</v>
      </c>
      <c r="AJ18" s="53">
        <v>5</v>
      </c>
      <c r="AK18" s="45">
        <v>116075.41</v>
      </c>
      <c r="AL18" s="45">
        <v>110639.89</v>
      </c>
      <c r="AM18" s="45">
        <v>60655.53</v>
      </c>
      <c r="AN18" s="44"/>
      <c r="AO18" s="35"/>
      <c r="AP18" s="9"/>
      <c r="AQ18" s="18"/>
      <c r="AR18" s="19"/>
      <c r="AS18" s="20"/>
    </row>
    <row r="19" spans="1:45" s="8" customFormat="1" x14ac:dyDescent="0.2">
      <c r="A19" s="7"/>
      <c r="B19" s="8" t="s">
        <v>86</v>
      </c>
      <c r="C19" s="45">
        <f>C50*D50*E50*7.85</f>
        <v>945821.95769327506</v>
      </c>
      <c r="D19" s="53">
        <f>D50</f>
        <v>13</v>
      </c>
      <c r="E19" s="45">
        <f t="shared" ref="E19" si="0">C19/D19</f>
        <v>72755.535207175009</v>
      </c>
      <c r="F19" s="44"/>
      <c r="G19" s="44"/>
      <c r="H19" s="44"/>
      <c r="I19" s="35"/>
      <c r="J19" s="21"/>
      <c r="K19" s="45">
        <f>K50*L50*M50*7.85</f>
        <v>7756960.9621092118</v>
      </c>
      <c r="L19" s="53">
        <f>L50</f>
        <v>252</v>
      </c>
      <c r="M19" s="45">
        <f>K19/L19</f>
        <v>30781.591119481</v>
      </c>
      <c r="N19" s="44"/>
      <c r="O19" s="44"/>
      <c r="P19" s="44"/>
      <c r="Q19" s="35"/>
      <c r="R19" s="21"/>
      <c r="S19" s="45">
        <f>S50*T50*U50*7.85</f>
        <v>12001595.973657312</v>
      </c>
      <c r="T19" s="53">
        <f>T50</f>
        <v>372</v>
      </c>
      <c r="U19" s="45">
        <f t="shared" ref="U19" si="1">S19/T19</f>
        <v>32262.354767895999</v>
      </c>
      <c r="V19" s="44"/>
      <c r="W19" s="44"/>
      <c r="X19" s="44"/>
      <c r="Y19" s="35"/>
      <c r="Z19" s="21"/>
      <c r="AA19" s="45">
        <f>AA50*AB50*AC50*7.85</f>
        <v>7330509.4685902791</v>
      </c>
      <c r="AB19" s="53">
        <f>AB50</f>
        <v>255</v>
      </c>
      <c r="AC19" s="45">
        <f>AA19/AB19</f>
        <v>28747.095955255998</v>
      </c>
      <c r="AD19" s="44"/>
      <c r="AE19" s="44"/>
      <c r="AF19" s="44"/>
      <c r="AG19" s="35"/>
      <c r="AH19" s="21"/>
      <c r="AI19" s="45">
        <f>AI50*AJ50*AK50*7.85</f>
        <v>43864767.234172471</v>
      </c>
      <c r="AJ19" s="53">
        <f>AJ50</f>
        <v>1231</v>
      </c>
      <c r="AK19" s="45">
        <f>AI19/AJ19</f>
        <v>35633.44210737</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765750.22</v>
      </c>
      <c r="D22" s="52">
        <v>3</v>
      </c>
      <c r="E22" s="43">
        <v>255250.07</v>
      </c>
      <c r="F22" s="43">
        <v>265413.57</v>
      </c>
      <c r="G22" s="43">
        <v>188222.22</v>
      </c>
      <c r="H22" s="43">
        <v>1639.24</v>
      </c>
      <c r="I22" s="34">
        <v>0.479993</v>
      </c>
      <c r="J22" s="17"/>
      <c r="K22" s="43">
        <v>37952639.609999999</v>
      </c>
      <c r="L22" s="52">
        <v>325</v>
      </c>
      <c r="M22" s="43">
        <v>116777.35</v>
      </c>
      <c r="N22" s="43">
        <v>91940.63</v>
      </c>
      <c r="O22" s="43">
        <v>94879.07</v>
      </c>
      <c r="P22" s="43">
        <v>643.16</v>
      </c>
      <c r="Q22" s="34">
        <v>0.403111</v>
      </c>
      <c r="R22" s="17"/>
      <c r="S22" s="43">
        <v>5491646.71</v>
      </c>
      <c r="T22" s="52">
        <v>68</v>
      </c>
      <c r="U22" s="43">
        <v>80759.509999999995</v>
      </c>
      <c r="V22" s="43">
        <v>67123.990000000005</v>
      </c>
      <c r="W22" s="43">
        <v>61140.35</v>
      </c>
      <c r="X22" s="43">
        <v>0</v>
      </c>
      <c r="Y22" s="34">
        <v>0</v>
      </c>
      <c r="Z22" s="17"/>
      <c r="AA22" s="43">
        <v>32530009.370000001</v>
      </c>
      <c r="AB22" s="52">
        <v>375</v>
      </c>
      <c r="AC22" s="43">
        <v>86746.69</v>
      </c>
      <c r="AD22" s="43">
        <v>66988.19</v>
      </c>
      <c r="AE22" s="43">
        <v>86908.55</v>
      </c>
      <c r="AF22" s="43">
        <v>488.87</v>
      </c>
      <c r="AG22" s="34">
        <v>0.36295300000000003</v>
      </c>
      <c r="AH22" s="17"/>
      <c r="AI22" s="43">
        <v>14482379.18</v>
      </c>
      <c r="AJ22" s="52">
        <v>221</v>
      </c>
      <c r="AK22" s="43">
        <v>65531.12</v>
      </c>
      <c r="AL22" s="43">
        <v>59459.74</v>
      </c>
      <c r="AM22" s="43">
        <v>42483.07</v>
      </c>
      <c r="AN22" s="43">
        <v>219.12</v>
      </c>
      <c r="AO22" s="34">
        <v>0.12438299999999999</v>
      </c>
      <c r="AP22" s="9"/>
      <c r="AQ22" s="18"/>
      <c r="AR22" s="19"/>
      <c r="AS22" s="20"/>
    </row>
    <row r="23" spans="1:45" s="8" customFormat="1" x14ac:dyDescent="0.2">
      <c r="A23" s="7"/>
      <c r="B23" s="22" t="s">
        <v>105</v>
      </c>
      <c r="C23" s="43">
        <v>765750.22</v>
      </c>
      <c r="D23" s="52">
        <v>3</v>
      </c>
      <c r="E23" s="43">
        <v>255250.07</v>
      </c>
      <c r="F23" s="43">
        <v>265413.57</v>
      </c>
      <c r="G23" s="43">
        <v>188222.22</v>
      </c>
      <c r="H23" s="43">
        <v>1639.24</v>
      </c>
      <c r="I23" s="34">
        <v>0.479993</v>
      </c>
      <c r="J23" s="17"/>
      <c r="K23" s="43">
        <v>32175416.18</v>
      </c>
      <c r="L23" s="52">
        <v>281</v>
      </c>
      <c r="M23" s="43">
        <v>114503.26</v>
      </c>
      <c r="N23" s="43">
        <v>91162.25</v>
      </c>
      <c r="O23" s="43">
        <v>91657.9</v>
      </c>
      <c r="P23" s="43">
        <v>635.98</v>
      </c>
      <c r="Q23" s="34">
        <v>0.406553</v>
      </c>
      <c r="R23" s="17"/>
      <c r="S23" s="43">
        <v>5742878.46</v>
      </c>
      <c r="T23" s="52">
        <v>75</v>
      </c>
      <c r="U23" s="43">
        <v>76571.710000000006</v>
      </c>
      <c r="V23" s="43">
        <v>61528.92</v>
      </c>
      <c r="W23" s="43">
        <v>60572.72</v>
      </c>
      <c r="X23" s="43">
        <v>0</v>
      </c>
      <c r="Y23" s="34">
        <v>0</v>
      </c>
      <c r="Z23" s="17"/>
      <c r="AA23" s="43">
        <v>28020554.73</v>
      </c>
      <c r="AB23" s="52">
        <v>346</v>
      </c>
      <c r="AC23" s="43">
        <v>80984.259999999995</v>
      </c>
      <c r="AD23" s="43">
        <v>64467.72</v>
      </c>
      <c r="AE23" s="43">
        <v>70420.509999999995</v>
      </c>
      <c r="AF23" s="43">
        <v>471.32</v>
      </c>
      <c r="AG23" s="34">
        <v>0.35886299999999999</v>
      </c>
      <c r="AH23" s="17"/>
      <c r="AI23" s="43">
        <v>7306147.4900000002</v>
      </c>
      <c r="AJ23" s="52">
        <v>117</v>
      </c>
      <c r="AK23" s="43">
        <v>62445.7</v>
      </c>
      <c r="AL23" s="43">
        <v>57605.9</v>
      </c>
      <c r="AM23" s="43">
        <v>42753.84</v>
      </c>
      <c r="AN23" s="43">
        <v>69.97</v>
      </c>
      <c r="AO23" s="34">
        <v>5.2156000000000001E-2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267153.64</v>
      </c>
      <c r="D49" s="52">
        <v>20</v>
      </c>
      <c r="E49" s="28"/>
      <c r="F49" s="28"/>
      <c r="G49" s="28"/>
      <c r="H49" s="28"/>
      <c r="I49" s="28"/>
      <c r="K49" s="43">
        <v>233641.01</v>
      </c>
      <c r="L49" s="52">
        <v>464</v>
      </c>
      <c r="M49" s="50"/>
      <c r="N49" s="28"/>
      <c r="O49" s="28"/>
      <c r="P49" s="28"/>
      <c r="Q49" s="28"/>
      <c r="S49" s="43">
        <v>181098.83</v>
      </c>
      <c r="T49" s="52">
        <v>590</v>
      </c>
      <c r="U49" s="29"/>
      <c r="V49" s="29"/>
      <c r="W49" s="29"/>
      <c r="X49" s="29"/>
      <c r="Y49" s="29"/>
      <c r="AA49" s="43">
        <v>214158.69</v>
      </c>
      <c r="AB49" s="52">
        <v>304</v>
      </c>
      <c r="AC49" s="49"/>
      <c r="AD49" s="28"/>
      <c r="AE49" s="28"/>
      <c r="AF49" s="29"/>
      <c r="AG49" s="29"/>
      <c r="AI49" s="43">
        <v>186431.66</v>
      </c>
      <c r="AJ49" s="52">
        <v>2095</v>
      </c>
      <c r="AK49" s="28"/>
      <c r="AL49" s="28"/>
      <c r="AM49" s="28"/>
      <c r="AN49" s="29"/>
      <c r="AO49" s="29"/>
      <c r="AP49" s="9"/>
      <c r="AQ49" s="30"/>
      <c r="AR49" s="20"/>
      <c r="AS49" s="31"/>
    </row>
    <row r="50" spans="1:45" s="8" customFormat="1" ht="12.75" x14ac:dyDescent="0.2">
      <c r="A50" s="7"/>
      <c r="B50" s="8" t="s">
        <v>63</v>
      </c>
      <c r="C50" s="43">
        <v>324631.21000000002</v>
      </c>
      <c r="D50" s="52">
        <v>13</v>
      </c>
      <c r="E50" s="32">
        <v>2.8549999999999999E-2</v>
      </c>
      <c r="F50" s="32">
        <v>2.375E-2</v>
      </c>
      <c r="G50" s="32">
        <v>1.6081999999999999E-2</v>
      </c>
      <c r="H50" s="48">
        <v>231.99</v>
      </c>
      <c r="I50" s="32">
        <v>0.16817699999999999</v>
      </c>
      <c r="K50" s="43">
        <v>238097.14</v>
      </c>
      <c r="L50" s="52">
        <v>252</v>
      </c>
      <c r="M50" s="32">
        <v>1.6469000000000001E-2</v>
      </c>
      <c r="N50" s="32">
        <v>1.7500000000000002E-2</v>
      </c>
      <c r="O50" s="32">
        <v>7.522E-3</v>
      </c>
      <c r="P50" s="48">
        <v>114.56</v>
      </c>
      <c r="Q50" s="32">
        <v>8.2697999999999994E-2</v>
      </c>
      <c r="S50" s="43">
        <v>177746.48</v>
      </c>
      <c r="T50" s="52">
        <v>372</v>
      </c>
      <c r="U50" s="32">
        <v>2.3122E-2</v>
      </c>
      <c r="V50" s="32">
        <v>2.24E-2</v>
      </c>
      <c r="W50" s="32">
        <v>9.2569999999999996E-3</v>
      </c>
      <c r="X50" s="48">
        <v>296.04000000000002</v>
      </c>
      <c r="Y50" s="32">
        <v>0.217419</v>
      </c>
      <c r="AA50" s="47">
        <v>218186.99</v>
      </c>
      <c r="AB50" s="55">
        <v>255</v>
      </c>
      <c r="AC50" s="38">
        <v>1.6784E-2</v>
      </c>
      <c r="AD50" s="32">
        <v>1.6250000000000001E-2</v>
      </c>
      <c r="AE50" s="32">
        <v>8.7349999999999997E-3</v>
      </c>
      <c r="AF50" s="48">
        <v>185.86</v>
      </c>
      <c r="AG50" s="32">
        <v>0.12771399999999999</v>
      </c>
      <c r="AI50" s="43">
        <v>190119.45</v>
      </c>
      <c r="AJ50" s="52">
        <v>1231</v>
      </c>
      <c r="AK50" s="32">
        <v>2.3876000000000001E-2</v>
      </c>
      <c r="AL50" s="32">
        <v>0.02</v>
      </c>
      <c r="AM50" s="32">
        <v>1.2557E-2</v>
      </c>
      <c r="AN50" s="48">
        <v>333.89</v>
      </c>
      <c r="AO50" s="32">
        <v>0.18231700000000001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0" sqref="S20"/>
      <pageMargins left="0.7" right="0.7" top="0.75" bottom="0.75" header="0.3" footer="0.3"/>
    </customSheetView>
    <customSheetView guid="{93C47C55-29AC-4460-AFFA-0C6C0D9989E5}">
      <selection activeCell="B3" sqref="B3"/>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28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1096307.92</v>
      </c>
      <c r="D6" s="52">
        <v>12</v>
      </c>
      <c r="E6" s="43">
        <v>91358.99</v>
      </c>
      <c r="F6" s="43">
        <v>60053.96</v>
      </c>
      <c r="G6" s="43">
        <v>81572.350000000006</v>
      </c>
      <c r="H6" s="43">
        <v>149.52000000000001</v>
      </c>
      <c r="I6" s="34">
        <v>0.17788899999999999</v>
      </c>
      <c r="J6" s="17"/>
      <c r="K6" s="43">
        <v>13555888.949999999</v>
      </c>
      <c r="L6" s="52">
        <v>209</v>
      </c>
      <c r="M6" s="43">
        <v>64860.71</v>
      </c>
      <c r="N6" s="43">
        <v>50355.92</v>
      </c>
      <c r="O6" s="43">
        <v>57803.82</v>
      </c>
      <c r="P6" s="43">
        <v>438.28</v>
      </c>
      <c r="Q6" s="34">
        <v>0.413636</v>
      </c>
      <c r="R6" s="17"/>
      <c r="S6" s="43">
        <v>4686496.01</v>
      </c>
      <c r="T6" s="52">
        <v>109</v>
      </c>
      <c r="U6" s="43">
        <v>42995.37</v>
      </c>
      <c r="V6" s="43">
        <v>33969.33</v>
      </c>
      <c r="W6" s="43">
        <v>34020.43</v>
      </c>
      <c r="X6" s="43">
        <v>290.57</v>
      </c>
      <c r="Y6" s="34">
        <v>0.33425700000000003</v>
      </c>
      <c r="Z6" s="17"/>
      <c r="AA6" s="43">
        <v>9139492.6099999994</v>
      </c>
      <c r="AB6" s="52">
        <v>184</v>
      </c>
      <c r="AC6" s="43">
        <v>49671.15</v>
      </c>
      <c r="AD6" s="43">
        <v>40603.22</v>
      </c>
      <c r="AE6" s="43">
        <v>40483.57</v>
      </c>
      <c r="AF6" s="43">
        <v>407.88</v>
      </c>
      <c r="AG6" s="34">
        <v>0.44414399999999998</v>
      </c>
      <c r="AH6" s="17"/>
      <c r="AI6" s="43">
        <v>3406199.32</v>
      </c>
      <c r="AJ6" s="52">
        <v>73</v>
      </c>
      <c r="AK6" s="43">
        <v>46660.26</v>
      </c>
      <c r="AL6" s="43">
        <v>39066.730000000003</v>
      </c>
      <c r="AM6" s="43">
        <v>33280.71</v>
      </c>
      <c r="AN6" s="43">
        <v>509.84</v>
      </c>
      <c r="AO6" s="34">
        <v>0.38552900000000001</v>
      </c>
      <c r="AP6" s="9"/>
      <c r="AQ6" s="18"/>
      <c r="AR6" s="19"/>
      <c r="AS6" s="20"/>
    </row>
    <row r="7" spans="1:45" s="8" customFormat="1" x14ac:dyDescent="0.2">
      <c r="A7" s="7"/>
      <c r="B7" s="8" t="s">
        <v>74</v>
      </c>
      <c r="C7" s="43">
        <v>0</v>
      </c>
      <c r="D7" s="52">
        <v>0</v>
      </c>
      <c r="E7" s="43">
        <v>0</v>
      </c>
      <c r="F7" s="43">
        <v>0</v>
      </c>
      <c r="G7" s="43">
        <v>0</v>
      </c>
      <c r="H7" s="43">
        <v>0</v>
      </c>
      <c r="I7" s="34">
        <v>0</v>
      </c>
      <c r="J7" s="17"/>
      <c r="K7" s="43">
        <v>854356.6</v>
      </c>
      <c r="L7" s="52">
        <v>30</v>
      </c>
      <c r="M7" s="43">
        <v>28478.55</v>
      </c>
      <c r="N7" s="43">
        <v>22508.959999999999</v>
      </c>
      <c r="O7" s="43">
        <v>23045.15</v>
      </c>
      <c r="P7" s="43">
        <v>0</v>
      </c>
      <c r="Q7" s="34">
        <v>0</v>
      </c>
      <c r="R7" s="17"/>
      <c r="S7" s="43">
        <v>2624789.6</v>
      </c>
      <c r="T7" s="52">
        <v>94</v>
      </c>
      <c r="U7" s="43">
        <v>27923.29</v>
      </c>
      <c r="V7" s="43">
        <v>20371.349999999999</v>
      </c>
      <c r="W7" s="43">
        <v>28164.78</v>
      </c>
      <c r="X7" s="43">
        <v>0</v>
      </c>
      <c r="Y7" s="34">
        <v>0</v>
      </c>
      <c r="Z7" s="17"/>
      <c r="AA7" s="43">
        <v>900466.73</v>
      </c>
      <c r="AB7" s="52">
        <v>28</v>
      </c>
      <c r="AC7" s="43">
        <v>32159.52</v>
      </c>
      <c r="AD7" s="43">
        <v>22300</v>
      </c>
      <c r="AE7" s="43">
        <v>30912.95</v>
      </c>
      <c r="AF7" s="43">
        <v>0</v>
      </c>
      <c r="AG7" s="34">
        <v>0</v>
      </c>
      <c r="AH7" s="17"/>
      <c r="AI7" s="43">
        <v>452563.18</v>
      </c>
      <c r="AJ7" s="52">
        <v>14</v>
      </c>
      <c r="AK7" s="43">
        <v>32325.94</v>
      </c>
      <c r="AL7" s="43">
        <v>29678.97</v>
      </c>
      <c r="AM7" s="43">
        <v>23220.89</v>
      </c>
      <c r="AN7" s="43">
        <v>0</v>
      </c>
      <c r="AO7" s="34">
        <v>0</v>
      </c>
      <c r="AP7" s="9"/>
      <c r="AQ7" s="18"/>
      <c r="AR7" s="19"/>
      <c r="AS7" s="20"/>
    </row>
    <row r="8" spans="1:45" s="8" customFormat="1" x14ac:dyDescent="0.2">
      <c r="A8" s="7"/>
      <c r="B8" s="8" t="s">
        <v>75</v>
      </c>
      <c r="C8" s="43">
        <v>105000</v>
      </c>
      <c r="D8" s="52">
        <v>5</v>
      </c>
      <c r="E8" s="43">
        <v>21000</v>
      </c>
      <c r="F8" s="43">
        <v>23600</v>
      </c>
      <c r="G8" s="43">
        <v>10817.34</v>
      </c>
      <c r="H8" s="43">
        <v>177.15</v>
      </c>
      <c r="I8" s="34">
        <v>0.690913</v>
      </c>
      <c r="J8" s="17"/>
      <c r="K8" s="43">
        <v>433709.77</v>
      </c>
      <c r="L8" s="52">
        <v>10</v>
      </c>
      <c r="M8" s="43">
        <v>43370.97</v>
      </c>
      <c r="N8" s="43">
        <v>32419.67</v>
      </c>
      <c r="O8" s="43">
        <v>36947.99</v>
      </c>
      <c r="P8" s="43">
        <v>0</v>
      </c>
      <c r="Q8" s="34">
        <v>0</v>
      </c>
      <c r="R8" s="17"/>
      <c r="S8" s="43">
        <v>1168903.17</v>
      </c>
      <c r="T8" s="52">
        <v>67</v>
      </c>
      <c r="U8" s="43">
        <v>17446.310000000001</v>
      </c>
      <c r="V8" s="43">
        <v>13621.29</v>
      </c>
      <c r="W8" s="43">
        <v>15963.65</v>
      </c>
      <c r="X8" s="43">
        <v>115.69</v>
      </c>
      <c r="Y8" s="34">
        <v>0.40875699999999998</v>
      </c>
      <c r="Z8" s="17"/>
      <c r="AA8" s="43">
        <v>238220.05</v>
      </c>
      <c r="AB8" s="52">
        <v>11</v>
      </c>
      <c r="AC8" s="43">
        <v>21656.36</v>
      </c>
      <c r="AD8" s="43">
        <v>14616.74</v>
      </c>
      <c r="AE8" s="43">
        <v>19265.73</v>
      </c>
      <c r="AF8" s="43">
        <v>120.52</v>
      </c>
      <c r="AG8" s="34">
        <v>0.52028200000000002</v>
      </c>
      <c r="AH8" s="17"/>
      <c r="AI8" s="43">
        <v>5849.54</v>
      </c>
      <c r="AJ8" s="52">
        <v>1</v>
      </c>
      <c r="AK8" s="43">
        <v>5849.54</v>
      </c>
      <c r="AL8" s="43">
        <v>5849.54</v>
      </c>
      <c r="AM8" s="43">
        <v>0</v>
      </c>
      <c r="AN8" s="43">
        <v>121.51</v>
      </c>
      <c r="AO8" s="34">
        <v>0.68030900000000005</v>
      </c>
      <c r="AP8" s="9"/>
      <c r="AQ8" s="18"/>
      <c r="AR8" s="19"/>
      <c r="AS8" s="20"/>
    </row>
    <row r="9" spans="1:45" s="8" customFormat="1" x14ac:dyDescent="0.2">
      <c r="A9" s="7"/>
      <c r="B9" s="8" t="s">
        <v>76</v>
      </c>
      <c r="C9" s="43">
        <v>1137097.7</v>
      </c>
      <c r="D9" s="52">
        <v>26</v>
      </c>
      <c r="E9" s="43">
        <v>43734.52</v>
      </c>
      <c r="F9" s="43">
        <v>37273.14</v>
      </c>
      <c r="G9" s="43">
        <v>20228.77</v>
      </c>
      <c r="H9" s="44"/>
      <c r="I9" s="35"/>
      <c r="J9" s="17"/>
      <c r="K9" s="43">
        <v>39226933.869999997</v>
      </c>
      <c r="L9" s="52">
        <v>1138</v>
      </c>
      <c r="M9" s="43">
        <v>34470.06</v>
      </c>
      <c r="N9" s="43">
        <v>26016.32</v>
      </c>
      <c r="O9" s="43">
        <v>32785.78</v>
      </c>
      <c r="P9" s="44"/>
      <c r="Q9" s="35"/>
      <c r="R9" s="17"/>
      <c r="S9" s="43">
        <v>4489772.37</v>
      </c>
      <c r="T9" s="52">
        <v>113</v>
      </c>
      <c r="U9" s="43">
        <v>39732.49</v>
      </c>
      <c r="V9" s="43">
        <v>31565.65</v>
      </c>
      <c r="W9" s="43">
        <v>28306.63</v>
      </c>
      <c r="X9" s="44"/>
      <c r="Y9" s="35"/>
      <c r="Z9" s="17"/>
      <c r="AA9" s="43">
        <v>2279498.84</v>
      </c>
      <c r="AB9" s="52">
        <v>60</v>
      </c>
      <c r="AC9" s="43">
        <v>37991.64</v>
      </c>
      <c r="AD9" s="43">
        <v>22900.95</v>
      </c>
      <c r="AE9" s="43">
        <v>47145.57</v>
      </c>
      <c r="AF9" s="44"/>
      <c r="AG9" s="35"/>
      <c r="AH9" s="17"/>
      <c r="AI9" s="43">
        <v>324289.31</v>
      </c>
      <c r="AJ9" s="52">
        <v>13</v>
      </c>
      <c r="AK9" s="43">
        <v>24945.33</v>
      </c>
      <c r="AL9" s="43">
        <v>19227.43</v>
      </c>
      <c r="AM9" s="43">
        <v>18552.8</v>
      </c>
      <c r="AN9" s="44"/>
      <c r="AO9" s="35"/>
      <c r="AP9" s="9"/>
      <c r="AQ9" s="18"/>
      <c r="AR9" s="19"/>
      <c r="AS9" s="20"/>
    </row>
    <row r="10" spans="1:45" s="8" customFormat="1" x14ac:dyDescent="0.2">
      <c r="A10" s="7"/>
      <c r="B10" s="8" t="s">
        <v>77</v>
      </c>
      <c r="C10" s="43">
        <v>2094736.03</v>
      </c>
      <c r="D10" s="52">
        <v>32</v>
      </c>
      <c r="E10" s="43">
        <v>65460.5</v>
      </c>
      <c r="F10" s="43">
        <v>56546.99</v>
      </c>
      <c r="G10" s="43">
        <v>42836.31</v>
      </c>
      <c r="H10" s="44"/>
      <c r="I10" s="35"/>
      <c r="J10" s="17"/>
      <c r="K10" s="43">
        <v>41724537.509999998</v>
      </c>
      <c r="L10" s="52">
        <v>676</v>
      </c>
      <c r="M10" s="43">
        <v>61722.68</v>
      </c>
      <c r="N10" s="43">
        <v>50967.74</v>
      </c>
      <c r="O10" s="43">
        <v>59115.13</v>
      </c>
      <c r="P10" s="44"/>
      <c r="Q10" s="35"/>
      <c r="R10" s="17"/>
      <c r="S10" s="43">
        <v>4123296.57</v>
      </c>
      <c r="T10" s="52">
        <v>62</v>
      </c>
      <c r="U10" s="43">
        <v>66504.78</v>
      </c>
      <c r="V10" s="43">
        <v>55579.57</v>
      </c>
      <c r="W10" s="43">
        <v>83223.649999999994</v>
      </c>
      <c r="X10" s="44"/>
      <c r="Y10" s="35"/>
      <c r="Z10" s="17"/>
      <c r="AA10" s="43">
        <v>19985431.940000001</v>
      </c>
      <c r="AB10" s="52">
        <v>338</v>
      </c>
      <c r="AC10" s="43">
        <v>59128.49</v>
      </c>
      <c r="AD10" s="43">
        <v>48954.720000000001</v>
      </c>
      <c r="AE10" s="43">
        <v>49595.87</v>
      </c>
      <c r="AF10" s="44"/>
      <c r="AG10" s="35"/>
      <c r="AH10" s="17"/>
      <c r="AI10" s="43">
        <v>3455655.45</v>
      </c>
      <c r="AJ10" s="52">
        <v>56</v>
      </c>
      <c r="AK10" s="43">
        <v>61708.13</v>
      </c>
      <c r="AL10" s="43">
        <v>49327.75</v>
      </c>
      <c r="AM10" s="43">
        <v>51927.49</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301549.27</v>
      </c>
      <c r="T11" s="52">
        <v>4</v>
      </c>
      <c r="U11" s="43">
        <v>75387.31</v>
      </c>
      <c r="V11" s="43">
        <v>48617.87</v>
      </c>
      <c r="W11" s="43">
        <v>78914.06</v>
      </c>
      <c r="X11" s="44"/>
      <c r="Y11" s="35"/>
      <c r="Z11" s="17"/>
      <c r="AA11" s="43">
        <v>0</v>
      </c>
      <c r="AB11" s="52">
        <v>0</v>
      </c>
      <c r="AC11" s="43">
        <v>0</v>
      </c>
      <c r="AD11" s="43">
        <v>0</v>
      </c>
      <c r="AE11" s="43">
        <v>0</v>
      </c>
      <c r="AF11" s="44"/>
      <c r="AG11" s="35"/>
      <c r="AH11" s="17"/>
      <c r="AI11" s="43">
        <v>9140.5499999999993</v>
      </c>
      <c r="AJ11" s="52">
        <v>1</v>
      </c>
      <c r="AK11" s="43">
        <v>9140.5499999999993</v>
      </c>
      <c r="AL11" s="43">
        <v>9140.5499999999993</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1012361.6</v>
      </c>
      <c r="L12" s="52">
        <v>182</v>
      </c>
      <c r="M12" s="43">
        <v>5562.42</v>
      </c>
      <c r="N12" s="43">
        <v>5000</v>
      </c>
      <c r="O12" s="43">
        <v>3286.72</v>
      </c>
      <c r="P12" s="44"/>
      <c r="Q12" s="35"/>
      <c r="R12" s="17"/>
      <c r="S12" s="43">
        <v>16000</v>
      </c>
      <c r="T12" s="52">
        <v>5</v>
      </c>
      <c r="U12" s="43">
        <v>3200</v>
      </c>
      <c r="V12" s="43">
        <v>3000</v>
      </c>
      <c r="W12" s="43">
        <v>1095.44</v>
      </c>
      <c r="X12" s="44"/>
      <c r="Y12" s="35"/>
      <c r="Z12" s="17"/>
      <c r="AA12" s="43">
        <v>824433.01</v>
      </c>
      <c r="AB12" s="52">
        <v>79</v>
      </c>
      <c r="AC12" s="43">
        <v>10435.86</v>
      </c>
      <c r="AD12" s="43">
        <v>8500</v>
      </c>
      <c r="AE12" s="43">
        <v>6131.9</v>
      </c>
      <c r="AF12" s="44"/>
      <c r="AG12" s="35"/>
      <c r="AH12" s="17"/>
      <c r="AI12" s="43">
        <v>30000</v>
      </c>
      <c r="AJ12" s="52">
        <v>10</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8970.75</v>
      </c>
      <c r="T13" s="52">
        <v>3</v>
      </c>
      <c r="U13" s="43">
        <v>2990.25</v>
      </c>
      <c r="V13" s="43">
        <v>3453</v>
      </c>
      <c r="W13" s="43">
        <v>842.53</v>
      </c>
      <c r="X13" s="44"/>
      <c r="Y13" s="35"/>
      <c r="Z13" s="17"/>
      <c r="AA13" s="43">
        <v>93295.67</v>
      </c>
      <c r="AB13" s="52">
        <v>7</v>
      </c>
      <c r="AC13" s="43">
        <v>13327.95</v>
      </c>
      <c r="AD13" s="43">
        <v>8500</v>
      </c>
      <c r="AE13" s="43">
        <v>16717.86</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6848743.1299999999</v>
      </c>
      <c r="D15" s="52">
        <v>141</v>
      </c>
      <c r="E15" s="43">
        <v>48572.639999999999</v>
      </c>
      <c r="F15" s="43">
        <v>46783.72</v>
      </c>
      <c r="G15" s="43">
        <v>26224.92</v>
      </c>
      <c r="H15" s="44"/>
      <c r="I15" s="35"/>
      <c r="J15" s="17"/>
      <c r="K15" s="43">
        <v>16997718.25</v>
      </c>
      <c r="L15" s="52">
        <v>563</v>
      </c>
      <c r="M15" s="43">
        <v>30191.32</v>
      </c>
      <c r="N15" s="43">
        <v>24270.69</v>
      </c>
      <c r="O15" s="43">
        <v>27073.01</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3829958.79</v>
      </c>
      <c r="AJ15" s="52">
        <v>136</v>
      </c>
      <c r="AK15" s="43">
        <v>28161.46</v>
      </c>
      <c r="AL15" s="43">
        <v>18402.12</v>
      </c>
      <c r="AM15" s="43">
        <v>32409.02</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11025499.550000001</v>
      </c>
      <c r="T16" s="52">
        <v>179</v>
      </c>
      <c r="U16" s="43">
        <v>61594.96</v>
      </c>
      <c r="V16" s="43">
        <v>60424.57</v>
      </c>
      <c r="W16" s="43">
        <v>25818.240000000002</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74000</v>
      </c>
      <c r="AB18" s="53">
        <v>2</v>
      </c>
      <c r="AC18" s="45">
        <v>37000</v>
      </c>
      <c r="AD18" s="45">
        <v>37000</v>
      </c>
      <c r="AE18" s="45">
        <v>11313.7</v>
      </c>
      <c r="AF18" s="44"/>
      <c r="AG18" s="35"/>
      <c r="AH18" s="21"/>
      <c r="AI18" s="45">
        <v>954738.96</v>
      </c>
      <c r="AJ18" s="53">
        <v>16</v>
      </c>
      <c r="AK18" s="45">
        <v>59671.18</v>
      </c>
      <c r="AL18" s="45">
        <v>51013.72</v>
      </c>
      <c r="AM18" s="45">
        <v>40012.29</v>
      </c>
      <c r="AN18" s="44"/>
      <c r="AO18" s="35"/>
      <c r="AP18" s="9"/>
      <c r="AQ18" s="18"/>
      <c r="AR18" s="19"/>
      <c r="AS18" s="20"/>
    </row>
    <row r="19" spans="1:45" s="8" customFormat="1" x14ac:dyDescent="0.2">
      <c r="A19" s="7"/>
      <c r="B19" s="8" t="s">
        <v>86</v>
      </c>
      <c r="C19" s="45">
        <f>C50*D50*E50*7.85</f>
        <v>307577.056665771</v>
      </c>
      <c r="D19" s="53">
        <f>D50</f>
        <v>9</v>
      </c>
      <c r="E19" s="45">
        <f t="shared" ref="E19" si="0">C19/D19</f>
        <v>34175.228518418997</v>
      </c>
      <c r="F19" s="44"/>
      <c r="G19" s="44"/>
      <c r="H19" s="44"/>
      <c r="I19" s="35"/>
      <c r="J19" s="21"/>
      <c r="K19" s="45">
        <f>K50*L50*M50*7.85</f>
        <v>9246884.4912958071</v>
      </c>
      <c r="L19" s="53">
        <f>L50</f>
        <v>406</v>
      </c>
      <c r="M19" s="45">
        <f>K19/L19</f>
        <v>22775.577564767998</v>
      </c>
      <c r="N19" s="44"/>
      <c r="O19" s="44"/>
      <c r="P19" s="44"/>
      <c r="Q19" s="35"/>
      <c r="R19" s="21"/>
      <c r="S19" s="45">
        <f>S50*T50*U50*7.85</f>
        <v>14730505.37190553</v>
      </c>
      <c r="T19" s="53">
        <f>T50</f>
        <v>535</v>
      </c>
      <c r="U19" s="45">
        <f t="shared" ref="U19" si="1">S19/T19</f>
        <v>27533.654900758</v>
      </c>
      <c r="V19" s="44"/>
      <c r="W19" s="44"/>
      <c r="X19" s="44"/>
      <c r="Y19" s="35"/>
      <c r="Z19" s="21"/>
      <c r="AA19" s="45">
        <f>AA50*AB50*AC50*7.85</f>
        <v>1264248.7101036001</v>
      </c>
      <c r="AB19" s="53">
        <f>AB50</f>
        <v>45</v>
      </c>
      <c r="AC19" s="45">
        <f>AA19/AB19</f>
        <v>28094.415780080002</v>
      </c>
      <c r="AD19" s="44"/>
      <c r="AE19" s="44"/>
      <c r="AF19" s="44"/>
      <c r="AG19" s="35"/>
      <c r="AH19" s="21"/>
      <c r="AI19" s="45">
        <f>AI50*AJ50*AK50*7.85</f>
        <v>16124793.314958613</v>
      </c>
      <c r="AJ19" s="53">
        <f>AJ50</f>
        <v>357</v>
      </c>
      <c r="AK19" s="45">
        <f>AI19/AJ19</f>
        <v>45167.488277194992</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274780.24</v>
      </c>
      <c r="D22" s="52">
        <v>3</v>
      </c>
      <c r="E22" s="43">
        <v>91709.24</v>
      </c>
      <c r="F22" s="43">
        <v>89045.47</v>
      </c>
      <c r="G22" s="43">
        <v>65731.53</v>
      </c>
      <c r="H22" s="43">
        <v>426.27</v>
      </c>
      <c r="I22" s="34">
        <v>0.57200799999999996</v>
      </c>
      <c r="J22" s="17"/>
      <c r="K22" s="43">
        <v>21203849.75</v>
      </c>
      <c r="L22" s="52">
        <v>320</v>
      </c>
      <c r="M22" s="43">
        <v>66262.03</v>
      </c>
      <c r="N22" s="43">
        <v>52099.34</v>
      </c>
      <c r="O22" s="43">
        <v>62092.53</v>
      </c>
      <c r="P22" s="43">
        <v>422.66</v>
      </c>
      <c r="Q22" s="34">
        <v>0.39824999999999999</v>
      </c>
      <c r="R22" s="17"/>
      <c r="S22" s="43">
        <v>5249820.16</v>
      </c>
      <c r="T22" s="52">
        <v>131</v>
      </c>
      <c r="U22" s="43">
        <v>40074.959999999999</v>
      </c>
      <c r="V22" s="43">
        <v>36578.49</v>
      </c>
      <c r="W22" s="43">
        <v>32442.47</v>
      </c>
      <c r="X22" s="43">
        <v>0</v>
      </c>
      <c r="Y22" s="34">
        <v>0</v>
      </c>
      <c r="Z22" s="17"/>
      <c r="AA22" s="43">
        <v>14456095.810000001</v>
      </c>
      <c r="AB22" s="52">
        <v>313</v>
      </c>
      <c r="AC22" s="43">
        <v>46185.599999999999</v>
      </c>
      <c r="AD22" s="43">
        <v>35100.800000000003</v>
      </c>
      <c r="AE22" s="43">
        <v>47217.05</v>
      </c>
      <c r="AF22" s="43">
        <v>360.41</v>
      </c>
      <c r="AG22" s="34">
        <v>0.39859899999999998</v>
      </c>
      <c r="AH22" s="17"/>
      <c r="AI22" s="43">
        <v>7755099.79</v>
      </c>
      <c r="AJ22" s="52">
        <v>169</v>
      </c>
      <c r="AK22" s="43">
        <v>45888.160000000003</v>
      </c>
      <c r="AL22" s="43">
        <v>39321.67</v>
      </c>
      <c r="AM22" s="43">
        <v>28574.26</v>
      </c>
      <c r="AN22" s="43">
        <v>214.52</v>
      </c>
      <c r="AO22" s="34">
        <v>0.168073</v>
      </c>
      <c r="AP22" s="9"/>
      <c r="AQ22" s="18"/>
      <c r="AR22" s="19"/>
      <c r="AS22" s="20"/>
    </row>
    <row r="23" spans="1:45" s="8" customFormat="1" x14ac:dyDescent="0.2">
      <c r="A23" s="7"/>
      <c r="B23" s="22" t="s">
        <v>105</v>
      </c>
      <c r="C23" s="43">
        <v>116395.55</v>
      </c>
      <c r="D23" s="52">
        <v>2</v>
      </c>
      <c r="E23" s="43">
        <v>58197.77</v>
      </c>
      <c r="F23" s="43">
        <v>58197.77</v>
      </c>
      <c r="G23" s="43">
        <v>43625.22</v>
      </c>
      <c r="H23" s="43">
        <v>246.08</v>
      </c>
      <c r="I23" s="34">
        <v>0.51535900000000001</v>
      </c>
      <c r="J23" s="17"/>
      <c r="K23" s="43">
        <v>18562909.02</v>
      </c>
      <c r="L23" s="52">
        <v>283</v>
      </c>
      <c r="M23" s="43">
        <v>65593.31</v>
      </c>
      <c r="N23" s="43">
        <v>50355.92</v>
      </c>
      <c r="O23" s="43">
        <v>61326.71</v>
      </c>
      <c r="P23" s="43">
        <v>429.37</v>
      </c>
      <c r="Q23" s="34">
        <v>0.40793200000000002</v>
      </c>
      <c r="R23" s="17"/>
      <c r="S23" s="43">
        <v>6058411.9400000004</v>
      </c>
      <c r="T23" s="52">
        <v>145</v>
      </c>
      <c r="U23" s="43">
        <v>41782.15</v>
      </c>
      <c r="V23" s="43">
        <v>37123.879999999997</v>
      </c>
      <c r="W23" s="43">
        <v>33149.230000000003</v>
      </c>
      <c r="X23" s="43">
        <v>0</v>
      </c>
      <c r="Y23" s="34">
        <v>0</v>
      </c>
      <c r="Z23" s="17"/>
      <c r="AA23" s="43">
        <v>13687264.52</v>
      </c>
      <c r="AB23" s="52">
        <v>297</v>
      </c>
      <c r="AC23" s="43">
        <v>46085.06</v>
      </c>
      <c r="AD23" s="43">
        <v>34493.06</v>
      </c>
      <c r="AE23" s="43">
        <v>48350.65</v>
      </c>
      <c r="AF23" s="43">
        <v>365.17</v>
      </c>
      <c r="AG23" s="34">
        <v>0.39307700000000001</v>
      </c>
      <c r="AH23" s="17"/>
      <c r="AI23" s="43">
        <v>3636673.88</v>
      </c>
      <c r="AJ23" s="52">
        <v>76</v>
      </c>
      <c r="AK23" s="43">
        <v>47850.97</v>
      </c>
      <c r="AL23" s="43">
        <v>39194.199999999997</v>
      </c>
      <c r="AM23" s="43">
        <v>32485.13</v>
      </c>
      <c r="AN23" s="43">
        <v>69.150000000000006</v>
      </c>
      <c r="AO23" s="34">
        <v>6.8173999999999998E-2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118157.79</v>
      </c>
      <c r="D49" s="52">
        <v>19</v>
      </c>
      <c r="E49" s="28"/>
      <c r="F49" s="28"/>
      <c r="G49" s="28"/>
      <c r="H49" s="28"/>
      <c r="I49" s="28"/>
      <c r="K49" s="43">
        <v>141155.46</v>
      </c>
      <c r="L49" s="52">
        <v>983</v>
      </c>
      <c r="M49" s="50"/>
      <c r="N49" s="28"/>
      <c r="O49" s="28"/>
      <c r="P49" s="28"/>
      <c r="Q49" s="28"/>
      <c r="S49" s="43">
        <v>113476.17</v>
      </c>
      <c r="T49" s="52">
        <v>859</v>
      </c>
      <c r="U49" s="29"/>
      <c r="V49" s="29"/>
      <c r="W49" s="29"/>
      <c r="X49" s="29"/>
      <c r="Y49" s="29"/>
      <c r="AA49" s="43">
        <v>110399.76</v>
      </c>
      <c r="AB49" s="52">
        <v>47</v>
      </c>
      <c r="AC49" s="49"/>
      <c r="AD49" s="28"/>
      <c r="AE49" s="28"/>
      <c r="AF49" s="29"/>
      <c r="AG49" s="29"/>
      <c r="AI49" s="43">
        <v>138853.68</v>
      </c>
      <c r="AJ49" s="52">
        <v>875</v>
      </c>
      <c r="AK49" s="28"/>
      <c r="AL49" s="28"/>
      <c r="AM49" s="28"/>
      <c r="AN49" s="29"/>
      <c r="AO49" s="29"/>
      <c r="AP49" s="9"/>
      <c r="AQ49" s="30"/>
      <c r="AR49" s="20"/>
      <c r="AS49" s="31"/>
    </row>
    <row r="50" spans="1:45" s="8" customFormat="1" ht="12.75" x14ac:dyDescent="0.2">
      <c r="A50" s="7"/>
      <c r="B50" s="8" t="s">
        <v>63</v>
      </c>
      <c r="C50" s="43">
        <v>105256.94</v>
      </c>
      <c r="D50" s="52">
        <v>9</v>
      </c>
      <c r="E50" s="32">
        <v>4.1361000000000002E-2</v>
      </c>
      <c r="F50" s="32">
        <v>4.3499999999999997E-2</v>
      </c>
      <c r="G50" s="32">
        <v>1.1048000000000001E-2</v>
      </c>
      <c r="H50" s="48">
        <v>233.68</v>
      </c>
      <c r="I50" s="32">
        <v>0.29167700000000002</v>
      </c>
      <c r="K50" s="43">
        <v>142446.35999999999</v>
      </c>
      <c r="L50" s="52">
        <v>406</v>
      </c>
      <c r="M50" s="32">
        <v>2.0368000000000001E-2</v>
      </c>
      <c r="N50" s="32">
        <v>2.0625000000000001E-2</v>
      </c>
      <c r="O50" s="32">
        <v>6.731E-3</v>
      </c>
      <c r="P50" s="48">
        <v>125.68</v>
      </c>
      <c r="Q50" s="32">
        <v>0.13936899999999999</v>
      </c>
      <c r="S50" s="43">
        <v>118423.66</v>
      </c>
      <c r="T50" s="52">
        <v>535</v>
      </c>
      <c r="U50" s="32">
        <v>2.9617999999999998E-2</v>
      </c>
      <c r="V50" s="32">
        <v>2.9499999999999998E-2</v>
      </c>
      <c r="W50" s="32">
        <v>9.5700000000000004E-3</v>
      </c>
      <c r="X50" s="48">
        <v>230.63</v>
      </c>
      <c r="Y50" s="32">
        <v>0.24146699999999999</v>
      </c>
      <c r="AA50" s="47">
        <v>111187.6</v>
      </c>
      <c r="AB50" s="55">
        <v>45</v>
      </c>
      <c r="AC50" s="38">
        <v>3.2188000000000001E-2</v>
      </c>
      <c r="AD50" s="32">
        <v>3.0630000000000001E-2</v>
      </c>
      <c r="AE50" s="32">
        <v>1.7676999999999998E-2</v>
      </c>
      <c r="AF50" s="48">
        <v>178.53</v>
      </c>
      <c r="AG50" s="32">
        <v>0.237483</v>
      </c>
      <c r="AI50" s="43">
        <v>140155.9</v>
      </c>
      <c r="AJ50" s="52">
        <v>357</v>
      </c>
      <c r="AK50" s="32">
        <v>4.1052999999999999E-2</v>
      </c>
      <c r="AL50" s="32">
        <v>4.6300000000000001E-2</v>
      </c>
      <c r="AM50" s="32">
        <v>1.4760000000000001E-2</v>
      </c>
      <c r="AN50" s="48">
        <v>408.69</v>
      </c>
      <c r="AO50" s="32">
        <v>0.27862500000000001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0" sqref="T2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29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218742.88</v>
      </c>
      <c r="D6" s="52">
        <v>8</v>
      </c>
      <c r="E6" s="43">
        <v>27342.86</v>
      </c>
      <c r="F6" s="43">
        <v>26050</v>
      </c>
      <c r="G6" s="43">
        <v>17088.57</v>
      </c>
      <c r="H6" s="43">
        <v>151.91</v>
      </c>
      <c r="I6" s="34">
        <v>0.31115500000000001</v>
      </c>
      <c r="J6" s="17"/>
      <c r="K6" s="43">
        <v>2736944.19</v>
      </c>
      <c r="L6" s="52">
        <v>43</v>
      </c>
      <c r="M6" s="43">
        <v>63649.86</v>
      </c>
      <c r="N6" s="43">
        <v>58290.02</v>
      </c>
      <c r="O6" s="43">
        <v>50230.8</v>
      </c>
      <c r="P6" s="43">
        <v>457.82</v>
      </c>
      <c r="Q6" s="34">
        <v>0.36685299999999998</v>
      </c>
      <c r="R6" s="17"/>
      <c r="S6" s="43">
        <v>1076031.51</v>
      </c>
      <c r="T6" s="52">
        <v>37</v>
      </c>
      <c r="U6" s="43">
        <v>29081.93</v>
      </c>
      <c r="V6" s="43">
        <v>19631.16</v>
      </c>
      <c r="W6" s="43">
        <v>20872.509999999998</v>
      </c>
      <c r="X6" s="43">
        <v>225.69</v>
      </c>
      <c r="Y6" s="34">
        <v>0.30018800000000001</v>
      </c>
      <c r="Z6" s="17"/>
      <c r="AA6" s="43">
        <v>1967782.24</v>
      </c>
      <c r="AB6" s="52">
        <v>55</v>
      </c>
      <c r="AC6" s="43">
        <v>35777.85</v>
      </c>
      <c r="AD6" s="43">
        <v>31376.85</v>
      </c>
      <c r="AE6" s="43">
        <v>26318.44</v>
      </c>
      <c r="AF6" s="43">
        <v>310.45999999999998</v>
      </c>
      <c r="AG6" s="34">
        <v>0.43234600000000001</v>
      </c>
      <c r="AH6" s="17"/>
      <c r="AI6" s="43">
        <v>872010.92</v>
      </c>
      <c r="AJ6" s="52">
        <v>27</v>
      </c>
      <c r="AK6" s="43">
        <v>32296.7</v>
      </c>
      <c r="AL6" s="43">
        <v>31489.46</v>
      </c>
      <c r="AM6" s="43">
        <v>18966.41</v>
      </c>
      <c r="AN6" s="43">
        <v>359.25</v>
      </c>
      <c r="AO6" s="34">
        <v>0.37595099999999998</v>
      </c>
      <c r="AP6" s="9"/>
      <c r="AQ6" s="18"/>
      <c r="AR6" s="19"/>
      <c r="AS6" s="20"/>
    </row>
    <row r="7" spans="1:45" s="8" customFormat="1" x14ac:dyDescent="0.2">
      <c r="A7" s="7"/>
      <c r="B7" s="8" t="s">
        <v>74</v>
      </c>
      <c r="C7" s="43">
        <v>0</v>
      </c>
      <c r="D7" s="52">
        <v>0</v>
      </c>
      <c r="E7" s="43">
        <v>0</v>
      </c>
      <c r="F7" s="43">
        <v>0</v>
      </c>
      <c r="G7" s="43">
        <v>0</v>
      </c>
      <c r="H7" s="43">
        <v>0</v>
      </c>
      <c r="I7" s="34">
        <v>0</v>
      </c>
      <c r="J7" s="17"/>
      <c r="K7" s="43">
        <v>256402.59</v>
      </c>
      <c r="L7" s="52">
        <v>5</v>
      </c>
      <c r="M7" s="43">
        <v>51280.51</v>
      </c>
      <c r="N7" s="43">
        <v>46187.6</v>
      </c>
      <c r="O7" s="43">
        <v>32600.19</v>
      </c>
      <c r="P7" s="43">
        <v>0</v>
      </c>
      <c r="Q7" s="34">
        <v>0</v>
      </c>
      <c r="R7" s="17"/>
      <c r="S7" s="43">
        <v>171272.12</v>
      </c>
      <c r="T7" s="52">
        <v>13</v>
      </c>
      <c r="U7" s="43">
        <v>13174.77</v>
      </c>
      <c r="V7" s="43">
        <v>6710.76</v>
      </c>
      <c r="W7" s="43">
        <v>12635.18</v>
      </c>
      <c r="X7" s="43">
        <v>0</v>
      </c>
      <c r="Y7" s="34">
        <v>0</v>
      </c>
      <c r="Z7" s="17"/>
      <c r="AA7" s="43">
        <v>121101.5</v>
      </c>
      <c r="AB7" s="52">
        <v>3</v>
      </c>
      <c r="AC7" s="43">
        <v>40367.160000000003</v>
      </c>
      <c r="AD7" s="43">
        <v>29758.75</v>
      </c>
      <c r="AE7" s="43">
        <v>28209.32</v>
      </c>
      <c r="AF7" s="43">
        <v>0</v>
      </c>
      <c r="AG7" s="34">
        <v>0</v>
      </c>
      <c r="AH7" s="17"/>
      <c r="AI7" s="43">
        <v>266996.71999999997</v>
      </c>
      <c r="AJ7" s="52">
        <v>7</v>
      </c>
      <c r="AK7" s="43">
        <v>38142.379999999997</v>
      </c>
      <c r="AL7" s="43">
        <v>26364.09</v>
      </c>
      <c r="AM7" s="43">
        <v>34067.06</v>
      </c>
      <c r="AN7" s="43">
        <v>0</v>
      </c>
      <c r="AO7" s="34">
        <v>0</v>
      </c>
      <c r="AP7" s="9"/>
      <c r="AQ7" s="18"/>
      <c r="AR7" s="19"/>
      <c r="AS7" s="20"/>
    </row>
    <row r="8" spans="1:45" s="8" customFormat="1" x14ac:dyDescent="0.2">
      <c r="A8" s="7"/>
      <c r="B8" s="8" t="s">
        <v>75</v>
      </c>
      <c r="C8" s="43">
        <v>9100</v>
      </c>
      <c r="D8" s="52">
        <v>1</v>
      </c>
      <c r="E8" s="43">
        <v>9100</v>
      </c>
      <c r="F8" s="43">
        <v>9100</v>
      </c>
      <c r="G8" s="43">
        <v>0</v>
      </c>
      <c r="H8" s="43">
        <v>260.58</v>
      </c>
      <c r="I8" s="34">
        <v>0.76992099999999997</v>
      </c>
      <c r="J8" s="17"/>
      <c r="K8" s="43">
        <v>64887.59</v>
      </c>
      <c r="L8" s="52">
        <v>2</v>
      </c>
      <c r="M8" s="43">
        <v>32443.79</v>
      </c>
      <c r="N8" s="43">
        <v>32443.79</v>
      </c>
      <c r="O8" s="43">
        <v>13962.99</v>
      </c>
      <c r="P8" s="43">
        <v>0</v>
      </c>
      <c r="Q8" s="34">
        <v>0</v>
      </c>
      <c r="R8" s="17"/>
      <c r="S8" s="43">
        <v>182458.66</v>
      </c>
      <c r="T8" s="52">
        <v>12</v>
      </c>
      <c r="U8" s="43">
        <v>15204.88</v>
      </c>
      <c r="V8" s="43">
        <v>13994.22</v>
      </c>
      <c r="W8" s="43">
        <v>8297.81</v>
      </c>
      <c r="X8" s="43">
        <v>118.32</v>
      </c>
      <c r="Y8" s="34">
        <v>0.31764999999999999</v>
      </c>
      <c r="Z8" s="17"/>
      <c r="AA8" s="43">
        <v>0</v>
      </c>
      <c r="AB8" s="52">
        <v>0</v>
      </c>
      <c r="AC8" s="43">
        <v>0</v>
      </c>
      <c r="AD8" s="43">
        <v>0</v>
      </c>
      <c r="AE8" s="43">
        <v>0</v>
      </c>
      <c r="AF8" s="43">
        <v>0</v>
      </c>
      <c r="AG8" s="34">
        <v>0</v>
      </c>
      <c r="AH8" s="17"/>
      <c r="AI8" s="43">
        <v>3764.96</v>
      </c>
      <c r="AJ8" s="52">
        <v>2</v>
      </c>
      <c r="AK8" s="43">
        <v>1882.48</v>
      </c>
      <c r="AL8" s="43">
        <v>1882.48</v>
      </c>
      <c r="AM8" s="43">
        <v>376.05</v>
      </c>
      <c r="AN8" s="43">
        <v>301.93</v>
      </c>
      <c r="AO8" s="34">
        <v>0.614116</v>
      </c>
      <c r="AP8" s="9"/>
      <c r="AQ8" s="18"/>
      <c r="AR8" s="19"/>
      <c r="AS8" s="20"/>
    </row>
    <row r="9" spans="1:45" s="8" customFormat="1" x14ac:dyDescent="0.2">
      <c r="A9" s="7"/>
      <c r="B9" s="8" t="s">
        <v>76</v>
      </c>
      <c r="C9" s="43">
        <v>216624.6</v>
      </c>
      <c r="D9" s="52">
        <v>9</v>
      </c>
      <c r="E9" s="43">
        <v>24069.4</v>
      </c>
      <c r="F9" s="43">
        <v>19207.060000000001</v>
      </c>
      <c r="G9" s="43">
        <v>15638.76</v>
      </c>
      <c r="H9" s="44"/>
      <c r="I9" s="35"/>
      <c r="J9" s="17"/>
      <c r="K9" s="43">
        <v>5319567.9800000004</v>
      </c>
      <c r="L9" s="52">
        <v>169</v>
      </c>
      <c r="M9" s="43">
        <v>31476.73</v>
      </c>
      <c r="N9" s="43">
        <v>26982.18</v>
      </c>
      <c r="O9" s="43">
        <v>20449.46</v>
      </c>
      <c r="P9" s="44"/>
      <c r="Q9" s="35"/>
      <c r="R9" s="17"/>
      <c r="S9" s="43">
        <v>620883.26</v>
      </c>
      <c r="T9" s="52">
        <v>18</v>
      </c>
      <c r="U9" s="43">
        <v>34493.51</v>
      </c>
      <c r="V9" s="43">
        <v>30325.65</v>
      </c>
      <c r="W9" s="43">
        <v>21559.32</v>
      </c>
      <c r="X9" s="44"/>
      <c r="Y9" s="35"/>
      <c r="Z9" s="17"/>
      <c r="AA9" s="43">
        <v>546972.43999999994</v>
      </c>
      <c r="AB9" s="52">
        <v>15</v>
      </c>
      <c r="AC9" s="43">
        <v>36464.82</v>
      </c>
      <c r="AD9" s="43">
        <v>37600</v>
      </c>
      <c r="AE9" s="43">
        <v>16964.59</v>
      </c>
      <c r="AF9" s="44"/>
      <c r="AG9" s="35"/>
      <c r="AH9" s="17"/>
      <c r="AI9" s="43">
        <v>673905.14</v>
      </c>
      <c r="AJ9" s="52">
        <v>12</v>
      </c>
      <c r="AK9" s="43">
        <v>56158.76</v>
      </c>
      <c r="AL9" s="43">
        <v>39133.58</v>
      </c>
      <c r="AM9" s="43">
        <v>64030.02</v>
      </c>
      <c r="AN9" s="44"/>
      <c r="AO9" s="35"/>
      <c r="AP9" s="9"/>
      <c r="AQ9" s="18"/>
      <c r="AR9" s="19"/>
      <c r="AS9" s="20"/>
    </row>
    <row r="10" spans="1:45" s="8" customFormat="1" x14ac:dyDescent="0.2">
      <c r="A10" s="7"/>
      <c r="B10" s="8" t="s">
        <v>77</v>
      </c>
      <c r="C10" s="43">
        <v>820801.89</v>
      </c>
      <c r="D10" s="52">
        <v>16</v>
      </c>
      <c r="E10" s="43">
        <v>51300.11</v>
      </c>
      <c r="F10" s="43">
        <v>56586.34</v>
      </c>
      <c r="G10" s="43">
        <v>22760.2</v>
      </c>
      <c r="H10" s="44"/>
      <c r="I10" s="35"/>
      <c r="J10" s="17"/>
      <c r="K10" s="43">
        <v>7459484.3099999996</v>
      </c>
      <c r="L10" s="52">
        <v>149</v>
      </c>
      <c r="M10" s="43">
        <v>50063.65</v>
      </c>
      <c r="N10" s="43">
        <v>43471.76</v>
      </c>
      <c r="O10" s="43">
        <v>32503.18</v>
      </c>
      <c r="P10" s="44"/>
      <c r="Q10" s="35"/>
      <c r="R10" s="17"/>
      <c r="S10" s="43">
        <v>497482.23</v>
      </c>
      <c r="T10" s="52">
        <v>12</v>
      </c>
      <c r="U10" s="43">
        <v>41456.85</v>
      </c>
      <c r="V10" s="43">
        <v>29773.279999999999</v>
      </c>
      <c r="W10" s="43">
        <v>37518.78</v>
      </c>
      <c r="X10" s="44"/>
      <c r="Y10" s="35"/>
      <c r="Z10" s="17"/>
      <c r="AA10" s="43">
        <v>3175273.9</v>
      </c>
      <c r="AB10" s="52">
        <v>67</v>
      </c>
      <c r="AC10" s="43">
        <v>47392.14</v>
      </c>
      <c r="AD10" s="43">
        <v>38654.49</v>
      </c>
      <c r="AE10" s="43">
        <v>41952.92</v>
      </c>
      <c r="AF10" s="44"/>
      <c r="AG10" s="35"/>
      <c r="AH10" s="17"/>
      <c r="AI10" s="43">
        <v>796259.62</v>
      </c>
      <c r="AJ10" s="52">
        <v>9</v>
      </c>
      <c r="AK10" s="43">
        <v>88473.29</v>
      </c>
      <c r="AL10" s="43">
        <v>35784.400000000001</v>
      </c>
      <c r="AM10" s="43">
        <v>104747.76</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30440.2</v>
      </c>
      <c r="T11" s="52">
        <v>1</v>
      </c>
      <c r="U11" s="43">
        <v>30440.2</v>
      </c>
      <c r="V11" s="43">
        <v>30440.2</v>
      </c>
      <c r="W11" s="43">
        <v>0</v>
      </c>
      <c r="X11" s="44"/>
      <c r="Y11" s="35"/>
      <c r="Z11" s="17"/>
      <c r="AA11" s="43">
        <v>0</v>
      </c>
      <c r="AB11" s="52">
        <v>0</v>
      </c>
      <c r="AC11" s="43">
        <v>0</v>
      </c>
      <c r="AD11" s="43">
        <v>0</v>
      </c>
      <c r="AE11" s="43">
        <v>0</v>
      </c>
      <c r="AF11" s="44"/>
      <c r="AG11" s="35"/>
      <c r="AH11" s="17"/>
      <c r="AI11" s="43">
        <v>20691.47</v>
      </c>
      <c r="AJ11" s="52">
        <v>1</v>
      </c>
      <c r="AK11" s="43">
        <v>20691.47</v>
      </c>
      <c r="AL11" s="43">
        <v>20691.47</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361916.3</v>
      </c>
      <c r="L12" s="52">
        <v>68</v>
      </c>
      <c r="M12" s="43">
        <v>5322.29</v>
      </c>
      <c r="N12" s="43">
        <v>5000</v>
      </c>
      <c r="O12" s="43">
        <v>2728.04</v>
      </c>
      <c r="P12" s="44"/>
      <c r="Q12" s="35"/>
      <c r="R12" s="17"/>
      <c r="S12" s="43">
        <v>5000</v>
      </c>
      <c r="T12" s="52">
        <v>1</v>
      </c>
      <c r="U12" s="43">
        <v>5000</v>
      </c>
      <c r="V12" s="43">
        <v>5000</v>
      </c>
      <c r="W12" s="43">
        <v>0</v>
      </c>
      <c r="X12" s="44"/>
      <c r="Y12" s="35"/>
      <c r="Z12" s="17"/>
      <c r="AA12" s="43">
        <v>168038.41</v>
      </c>
      <c r="AB12" s="52">
        <v>17</v>
      </c>
      <c r="AC12" s="43">
        <v>9884.61</v>
      </c>
      <c r="AD12" s="43">
        <v>8500</v>
      </c>
      <c r="AE12" s="43">
        <v>5641.14</v>
      </c>
      <c r="AF12" s="44"/>
      <c r="AG12" s="35"/>
      <c r="AH12" s="17"/>
      <c r="AI12" s="43">
        <v>3000</v>
      </c>
      <c r="AJ12" s="52">
        <v>1</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0</v>
      </c>
      <c r="AB13" s="52">
        <v>0</v>
      </c>
      <c r="AC13" s="43">
        <v>0</v>
      </c>
      <c r="AD13" s="43">
        <v>0</v>
      </c>
      <c r="AE13" s="43">
        <v>0</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2449312.9500000002</v>
      </c>
      <c r="D15" s="52">
        <v>63</v>
      </c>
      <c r="E15" s="43">
        <v>38877.980000000003</v>
      </c>
      <c r="F15" s="43">
        <v>32149.52</v>
      </c>
      <c r="G15" s="43">
        <v>26130.03</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345029.04</v>
      </c>
      <c r="AJ15" s="52">
        <v>10</v>
      </c>
      <c r="AK15" s="43">
        <v>34502.9</v>
      </c>
      <c r="AL15" s="43">
        <v>25428.52</v>
      </c>
      <c r="AM15" s="43">
        <v>21210.720000000001</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675202.28</v>
      </c>
      <c r="T16" s="52">
        <v>18</v>
      </c>
      <c r="U16" s="43">
        <v>37511.230000000003</v>
      </c>
      <c r="V16" s="43">
        <v>35783.67</v>
      </c>
      <c r="W16" s="43">
        <v>17953.32</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118261.54839</v>
      </c>
      <c r="D19" s="53">
        <f>D50</f>
        <v>6</v>
      </c>
      <c r="E19" s="45">
        <f t="shared" ref="E19" si="0">C19/D19</f>
        <v>19710.258064999998</v>
      </c>
      <c r="F19" s="44"/>
      <c r="G19" s="44"/>
      <c r="H19" s="44"/>
      <c r="I19" s="35"/>
      <c r="J19" s="21"/>
      <c r="K19" s="45">
        <f>K50*L50*M50*7.85</f>
        <v>450633.20077861496</v>
      </c>
      <c r="L19" s="53">
        <f>L50</f>
        <v>15</v>
      </c>
      <c r="M19" s="45">
        <f>K19/L19</f>
        <v>30042.213385240997</v>
      </c>
      <c r="N19" s="44"/>
      <c r="O19" s="44"/>
      <c r="P19" s="44"/>
      <c r="Q19" s="35"/>
      <c r="R19" s="21"/>
      <c r="S19" s="45">
        <f>S50*T50*U50*7.85</f>
        <v>2462533.8022733</v>
      </c>
      <c r="T19" s="53">
        <f>T50</f>
        <v>83</v>
      </c>
      <c r="U19" s="45">
        <f t="shared" ref="U19" si="1">S19/T19</f>
        <v>29669.081955099999</v>
      </c>
      <c r="V19" s="44"/>
      <c r="W19" s="44"/>
      <c r="X19" s="44"/>
      <c r="Y19" s="35"/>
      <c r="Z19" s="21"/>
      <c r="AA19" s="45">
        <f>AA50*AB50*AC50*7.85</f>
        <v>501545.73421247996</v>
      </c>
      <c r="AB19" s="53">
        <f>AB50</f>
        <v>16</v>
      </c>
      <c r="AC19" s="45">
        <f>AA19/AB19</f>
        <v>31346.608388279998</v>
      </c>
      <c r="AD19" s="44"/>
      <c r="AE19" s="44"/>
      <c r="AF19" s="44"/>
      <c r="AG19" s="35"/>
      <c r="AH19" s="21"/>
      <c r="AI19" s="45">
        <f>AI50*AJ50*AK50*7.85</f>
        <v>5806173.5298270769</v>
      </c>
      <c r="AJ19" s="53">
        <f>AJ50</f>
        <v>122</v>
      </c>
      <c r="AK19" s="45">
        <f>AI19/AJ19</f>
        <v>47591.58631005801</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310865.87</v>
      </c>
      <c r="D22" s="52">
        <v>4</v>
      </c>
      <c r="E22" s="43">
        <v>77430.210000000006</v>
      </c>
      <c r="F22" s="43">
        <v>59543.08</v>
      </c>
      <c r="G22" s="43">
        <v>67656.539999999994</v>
      </c>
      <c r="H22" s="43">
        <v>489.05</v>
      </c>
      <c r="I22" s="34">
        <v>0.53023799999999999</v>
      </c>
      <c r="J22" s="17"/>
      <c r="K22" s="43">
        <v>5223389.4800000004</v>
      </c>
      <c r="L22" s="52">
        <v>79</v>
      </c>
      <c r="M22" s="43">
        <v>66118.850000000006</v>
      </c>
      <c r="N22" s="43">
        <v>59940.57</v>
      </c>
      <c r="O22" s="43">
        <v>49933.4</v>
      </c>
      <c r="P22" s="43">
        <v>445.41</v>
      </c>
      <c r="Q22" s="34">
        <v>0.37121500000000002</v>
      </c>
      <c r="R22" s="17"/>
      <c r="S22" s="43">
        <v>1047332.63</v>
      </c>
      <c r="T22" s="52">
        <v>38</v>
      </c>
      <c r="U22" s="43">
        <v>27561.38</v>
      </c>
      <c r="V22" s="43">
        <v>18161.39</v>
      </c>
      <c r="W22" s="43">
        <v>23797.77</v>
      </c>
      <c r="X22" s="43">
        <v>0</v>
      </c>
      <c r="Y22" s="34">
        <v>0</v>
      </c>
      <c r="Z22" s="17"/>
      <c r="AA22" s="43">
        <v>4807495.04</v>
      </c>
      <c r="AB22" s="52">
        <v>121</v>
      </c>
      <c r="AC22" s="43">
        <v>39731.360000000001</v>
      </c>
      <c r="AD22" s="43">
        <v>30186.59</v>
      </c>
      <c r="AE22" s="43">
        <v>36474.49</v>
      </c>
      <c r="AF22" s="43">
        <v>292.45</v>
      </c>
      <c r="AG22" s="34">
        <v>0.36691400000000002</v>
      </c>
      <c r="AH22" s="17"/>
      <c r="AI22" s="43">
        <v>2383690.46</v>
      </c>
      <c r="AJ22" s="52">
        <v>74</v>
      </c>
      <c r="AK22" s="43">
        <v>32212.03</v>
      </c>
      <c r="AL22" s="43">
        <v>31489.46</v>
      </c>
      <c r="AM22" s="43">
        <v>19128.509999999998</v>
      </c>
      <c r="AN22" s="43">
        <v>147.63</v>
      </c>
      <c r="AO22" s="34">
        <v>0.14916299999999999</v>
      </c>
      <c r="AP22" s="9"/>
      <c r="AQ22" s="18"/>
      <c r="AR22" s="19"/>
      <c r="AS22" s="20"/>
    </row>
    <row r="23" spans="1:45" s="8" customFormat="1" x14ac:dyDescent="0.2">
      <c r="A23" s="7"/>
      <c r="B23" s="22" t="s">
        <v>105</v>
      </c>
      <c r="C23" s="43">
        <v>239811.52</v>
      </c>
      <c r="D23" s="52">
        <v>3</v>
      </c>
      <c r="E23" s="43">
        <v>79937.17</v>
      </c>
      <c r="F23" s="43">
        <v>49176.81</v>
      </c>
      <c r="G23" s="43">
        <v>82634.14</v>
      </c>
      <c r="H23" s="43">
        <v>453.64</v>
      </c>
      <c r="I23" s="34">
        <v>0.46215099999999998</v>
      </c>
      <c r="J23" s="17"/>
      <c r="K23" s="43">
        <v>4228159.3899999997</v>
      </c>
      <c r="L23" s="52">
        <v>67</v>
      </c>
      <c r="M23" s="43">
        <v>63106.85</v>
      </c>
      <c r="N23" s="43">
        <v>58290.02</v>
      </c>
      <c r="O23" s="43">
        <v>49963.93</v>
      </c>
      <c r="P23" s="43">
        <v>445.38</v>
      </c>
      <c r="Q23" s="34">
        <v>0.37993700000000002</v>
      </c>
      <c r="R23" s="17"/>
      <c r="S23" s="43">
        <v>1137035.96</v>
      </c>
      <c r="T23" s="52">
        <v>40</v>
      </c>
      <c r="U23" s="43">
        <v>28425.89</v>
      </c>
      <c r="V23" s="43">
        <v>20431.13</v>
      </c>
      <c r="W23" s="43">
        <v>23368.79</v>
      </c>
      <c r="X23" s="43">
        <v>0</v>
      </c>
      <c r="Y23" s="34">
        <v>0</v>
      </c>
      <c r="Z23" s="17"/>
      <c r="AA23" s="43">
        <v>3971307.59</v>
      </c>
      <c r="AB23" s="52">
        <v>109</v>
      </c>
      <c r="AC23" s="43">
        <v>36434.01</v>
      </c>
      <c r="AD23" s="43">
        <v>28701.63</v>
      </c>
      <c r="AE23" s="43">
        <v>30648.85</v>
      </c>
      <c r="AF23" s="43">
        <v>295.57</v>
      </c>
      <c r="AG23" s="34">
        <v>0.38342300000000001</v>
      </c>
      <c r="AH23" s="17"/>
      <c r="AI23" s="43">
        <v>748969.41</v>
      </c>
      <c r="AJ23" s="52">
        <v>25</v>
      </c>
      <c r="AK23" s="43">
        <v>29958.77</v>
      </c>
      <c r="AL23" s="43">
        <v>23282</v>
      </c>
      <c r="AM23" s="43">
        <v>18372.43</v>
      </c>
      <c r="AN23" s="43">
        <v>64.150000000000006</v>
      </c>
      <c r="AO23" s="34">
        <v>5.5234999999999999E-2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69504.800000000003</v>
      </c>
      <c r="D49" s="52">
        <v>6</v>
      </c>
      <c r="E49" s="28"/>
      <c r="F49" s="28"/>
      <c r="G49" s="28"/>
      <c r="H49" s="28"/>
      <c r="I49" s="28"/>
      <c r="K49" s="43">
        <v>146341.47</v>
      </c>
      <c r="L49" s="52">
        <v>42</v>
      </c>
      <c r="M49" s="50"/>
      <c r="N49" s="28"/>
      <c r="O49" s="28"/>
      <c r="P49" s="28"/>
      <c r="Q49" s="28"/>
      <c r="S49" s="43">
        <v>112568.03</v>
      </c>
      <c r="T49" s="52">
        <v>128</v>
      </c>
      <c r="U49" s="29"/>
      <c r="V49" s="29"/>
      <c r="W49" s="29"/>
      <c r="X49" s="29"/>
      <c r="Y49" s="29"/>
      <c r="AA49" s="43">
        <v>102999.16</v>
      </c>
      <c r="AB49" s="52">
        <v>18</v>
      </c>
      <c r="AC49" s="49"/>
      <c r="AD49" s="28"/>
      <c r="AE49" s="28"/>
      <c r="AF49" s="29"/>
      <c r="AG49" s="29"/>
      <c r="AI49" s="43">
        <v>133731.92000000001</v>
      </c>
      <c r="AJ49" s="52">
        <v>249</v>
      </c>
      <c r="AK49" s="28"/>
      <c r="AL49" s="28"/>
      <c r="AM49" s="28"/>
      <c r="AN49" s="29"/>
      <c r="AO49" s="29"/>
      <c r="AP49" s="9"/>
      <c r="AQ49" s="30"/>
      <c r="AR49" s="20"/>
      <c r="AS49" s="31"/>
    </row>
    <row r="50" spans="1:45" s="8" customFormat="1" ht="12.75" x14ac:dyDescent="0.2">
      <c r="A50" s="7"/>
      <c r="B50" s="8" t="s">
        <v>63</v>
      </c>
      <c r="C50" s="43">
        <v>69504.800000000003</v>
      </c>
      <c r="D50" s="52">
        <v>6</v>
      </c>
      <c r="E50" s="32">
        <v>3.6124999999999997E-2</v>
      </c>
      <c r="F50" s="32">
        <v>3.5000000000000003E-2</v>
      </c>
      <c r="G50" s="32">
        <v>1.0795000000000001E-2</v>
      </c>
      <c r="H50" s="48">
        <v>127.13</v>
      </c>
      <c r="I50" s="32">
        <v>0.23618700000000001</v>
      </c>
      <c r="K50" s="43">
        <v>134371.46</v>
      </c>
      <c r="L50" s="52">
        <v>15</v>
      </c>
      <c r="M50" s="32">
        <v>2.8480999999999999E-2</v>
      </c>
      <c r="N50" s="32">
        <v>2.2499999999999999E-2</v>
      </c>
      <c r="O50" s="32">
        <v>1.9748999999999999E-2</v>
      </c>
      <c r="P50" s="48">
        <v>144.72999999999999</v>
      </c>
      <c r="Q50" s="32">
        <v>0.15965499999999999</v>
      </c>
      <c r="S50" s="43">
        <v>115935.61</v>
      </c>
      <c r="T50" s="52">
        <v>83</v>
      </c>
      <c r="U50" s="32">
        <v>3.2599999999999997E-2</v>
      </c>
      <c r="V50" s="32">
        <v>2.9104999999999999E-2</v>
      </c>
      <c r="W50" s="32">
        <v>1.2825E-2</v>
      </c>
      <c r="X50" s="48">
        <v>244.93</v>
      </c>
      <c r="Y50" s="32">
        <v>0.25712400000000002</v>
      </c>
      <c r="AA50" s="47">
        <v>95967.28</v>
      </c>
      <c r="AB50" s="55">
        <v>16</v>
      </c>
      <c r="AC50" s="38">
        <v>4.1610000000000001E-2</v>
      </c>
      <c r="AD50" s="32">
        <v>4.5249999999999999E-2</v>
      </c>
      <c r="AE50" s="32">
        <v>1.6719000000000001E-2</v>
      </c>
      <c r="AF50" s="48">
        <v>228.44</v>
      </c>
      <c r="AG50" s="32">
        <v>0.29353600000000002</v>
      </c>
      <c r="AI50" s="43">
        <v>144042.92000000001</v>
      </c>
      <c r="AJ50" s="52">
        <v>122</v>
      </c>
      <c r="AK50" s="32">
        <v>4.2089000000000001E-2</v>
      </c>
      <c r="AL50" s="32">
        <v>4.7500000000000001E-2</v>
      </c>
      <c r="AM50" s="32">
        <v>1.4765E-2</v>
      </c>
      <c r="AN50" s="48">
        <v>449.48</v>
      </c>
      <c r="AO50" s="32">
        <v>0.30204900000000001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U10" sqref="U10:U1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2:AS70"/>
  <sheetViews>
    <sheetView topLeftCell="AE1"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30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134400</v>
      </c>
      <c r="D6" s="52">
        <v>1</v>
      </c>
      <c r="E6" s="43">
        <v>134400</v>
      </c>
      <c r="F6" s="43">
        <v>134400</v>
      </c>
      <c r="G6" s="43">
        <v>0</v>
      </c>
      <c r="H6" s="43">
        <v>39.409999999999997</v>
      </c>
      <c r="I6" s="34">
        <v>3.3368000000000002E-2</v>
      </c>
      <c r="J6" s="17"/>
      <c r="K6" s="43">
        <v>2503699.11</v>
      </c>
      <c r="L6" s="52">
        <v>11</v>
      </c>
      <c r="M6" s="43">
        <v>227609.01</v>
      </c>
      <c r="N6" s="43">
        <v>164358.54999999999</v>
      </c>
      <c r="O6" s="43">
        <v>246520.85</v>
      </c>
      <c r="P6" s="43">
        <v>1346.58</v>
      </c>
      <c r="Q6" s="34">
        <v>0.48625800000000002</v>
      </c>
      <c r="R6" s="17"/>
      <c r="S6" s="43">
        <v>79754.52</v>
      </c>
      <c r="T6" s="52">
        <v>3</v>
      </c>
      <c r="U6" s="43">
        <v>26584.84</v>
      </c>
      <c r="V6" s="43">
        <v>25468.46</v>
      </c>
      <c r="W6" s="43">
        <v>12337.24</v>
      </c>
      <c r="X6" s="43">
        <v>326.97000000000003</v>
      </c>
      <c r="Y6" s="34">
        <v>0.26086700000000002</v>
      </c>
      <c r="Z6" s="17"/>
      <c r="AA6" s="43">
        <v>1268613.07</v>
      </c>
      <c r="AB6" s="52">
        <v>9</v>
      </c>
      <c r="AC6" s="43">
        <v>140957</v>
      </c>
      <c r="AD6" s="43">
        <v>58375.93</v>
      </c>
      <c r="AE6" s="43">
        <v>180157.29</v>
      </c>
      <c r="AF6" s="43">
        <v>712.01</v>
      </c>
      <c r="AG6" s="34">
        <v>0.30768099999999998</v>
      </c>
      <c r="AH6" s="17"/>
      <c r="AI6" s="43">
        <v>905963.38</v>
      </c>
      <c r="AJ6" s="52">
        <v>19</v>
      </c>
      <c r="AK6" s="43">
        <v>47682.28</v>
      </c>
      <c r="AL6" s="43">
        <v>28148.43</v>
      </c>
      <c r="AM6" s="43">
        <v>44364.28</v>
      </c>
      <c r="AN6" s="43">
        <v>819.8</v>
      </c>
      <c r="AO6" s="34">
        <v>0.37312499999999998</v>
      </c>
      <c r="AP6" s="9"/>
      <c r="AQ6" s="18"/>
      <c r="AR6" s="19"/>
      <c r="AS6" s="20"/>
    </row>
    <row r="7" spans="1:45" s="8" customFormat="1" x14ac:dyDescent="0.2">
      <c r="A7" s="7"/>
      <c r="B7" s="8" t="s">
        <v>74</v>
      </c>
      <c r="C7" s="43">
        <v>0</v>
      </c>
      <c r="D7" s="52">
        <v>0</v>
      </c>
      <c r="E7" s="43">
        <v>0</v>
      </c>
      <c r="F7" s="43">
        <v>0</v>
      </c>
      <c r="G7" s="43">
        <v>0</v>
      </c>
      <c r="H7" s="43">
        <v>0</v>
      </c>
      <c r="I7" s="34">
        <v>0</v>
      </c>
      <c r="J7" s="17"/>
      <c r="K7" s="43">
        <v>39251.51</v>
      </c>
      <c r="L7" s="52">
        <v>1</v>
      </c>
      <c r="M7" s="43">
        <v>39251.51</v>
      </c>
      <c r="N7" s="43">
        <v>39251.51</v>
      </c>
      <c r="O7" s="43">
        <v>0</v>
      </c>
      <c r="P7" s="43">
        <v>0</v>
      </c>
      <c r="Q7" s="34">
        <v>0</v>
      </c>
      <c r="R7" s="17"/>
      <c r="S7" s="43">
        <v>86276.64</v>
      </c>
      <c r="T7" s="52">
        <v>2</v>
      </c>
      <c r="U7" s="43">
        <v>43138.32</v>
      </c>
      <c r="V7" s="43">
        <v>43138.32</v>
      </c>
      <c r="W7" s="43">
        <v>33038.400000000001</v>
      </c>
      <c r="X7" s="43">
        <v>0</v>
      </c>
      <c r="Y7" s="34">
        <v>0</v>
      </c>
      <c r="Z7" s="17"/>
      <c r="AA7" s="43">
        <v>140146.93</v>
      </c>
      <c r="AB7" s="52">
        <v>2</v>
      </c>
      <c r="AC7" s="43">
        <v>70073.460000000006</v>
      </c>
      <c r="AD7" s="43">
        <v>70073.460000000006</v>
      </c>
      <c r="AE7" s="43">
        <v>42530.3</v>
      </c>
      <c r="AF7" s="43">
        <v>0</v>
      </c>
      <c r="AG7" s="34">
        <v>0</v>
      </c>
      <c r="AH7" s="17"/>
      <c r="AI7" s="43">
        <v>63773.05</v>
      </c>
      <c r="AJ7" s="52">
        <v>2</v>
      </c>
      <c r="AK7" s="43">
        <v>31886.52</v>
      </c>
      <c r="AL7" s="43">
        <v>31886.52</v>
      </c>
      <c r="AM7" s="43">
        <v>15952.08</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123661.49</v>
      </c>
      <c r="L8" s="52">
        <v>2</v>
      </c>
      <c r="M8" s="43">
        <v>61830.74</v>
      </c>
      <c r="N8" s="43">
        <v>61830.74</v>
      </c>
      <c r="O8" s="43">
        <v>9219.57</v>
      </c>
      <c r="P8" s="43">
        <v>0</v>
      </c>
      <c r="Q8" s="34">
        <v>0</v>
      </c>
      <c r="R8" s="17"/>
      <c r="S8" s="43">
        <v>223197.25</v>
      </c>
      <c r="T8" s="52">
        <v>7</v>
      </c>
      <c r="U8" s="43">
        <v>31885.32</v>
      </c>
      <c r="V8" s="43">
        <v>23848.9</v>
      </c>
      <c r="W8" s="43">
        <v>37793.56</v>
      </c>
      <c r="X8" s="43">
        <v>21.54</v>
      </c>
      <c r="Y8" s="34">
        <v>0.54301900000000003</v>
      </c>
      <c r="Z8" s="17"/>
      <c r="AA8" s="43">
        <v>72345.19</v>
      </c>
      <c r="AB8" s="52">
        <v>2</v>
      </c>
      <c r="AC8" s="43">
        <v>36172.589999999997</v>
      </c>
      <c r="AD8" s="43">
        <v>36172.589999999997</v>
      </c>
      <c r="AE8" s="43">
        <v>35109.480000000003</v>
      </c>
      <c r="AF8" s="43">
        <v>173.5</v>
      </c>
      <c r="AG8" s="34">
        <v>0.50007999999999997</v>
      </c>
      <c r="AH8" s="17"/>
      <c r="AI8" s="43">
        <v>0</v>
      </c>
      <c r="AJ8" s="52">
        <v>0</v>
      </c>
      <c r="AK8" s="43">
        <v>0</v>
      </c>
      <c r="AL8" s="43">
        <v>0</v>
      </c>
      <c r="AM8" s="43">
        <v>0</v>
      </c>
      <c r="AN8" s="43">
        <v>0</v>
      </c>
      <c r="AO8" s="34">
        <v>0</v>
      </c>
      <c r="AP8" s="9"/>
      <c r="AQ8" s="18"/>
      <c r="AR8" s="19"/>
      <c r="AS8" s="20"/>
    </row>
    <row r="9" spans="1:45" s="8" customFormat="1" x14ac:dyDescent="0.2">
      <c r="A9" s="7"/>
      <c r="B9" s="8" t="s">
        <v>76</v>
      </c>
      <c r="C9" s="43">
        <v>144108.51999999999</v>
      </c>
      <c r="D9" s="52">
        <v>4</v>
      </c>
      <c r="E9" s="43">
        <v>36027.129999999997</v>
      </c>
      <c r="F9" s="43">
        <v>34561.56</v>
      </c>
      <c r="G9" s="43">
        <v>16137.03</v>
      </c>
      <c r="H9" s="44"/>
      <c r="I9" s="35"/>
      <c r="J9" s="17"/>
      <c r="K9" s="43">
        <v>4346171.33</v>
      </c>
      <c r="L9" s="52">
        <v>89</v>
      </c>
      <c r="M9" s="43">
        <v>48833.38</v>
      </c>
      <c r="N9" s="43">
        <v>39135.99</v>
      </c>
      <c r="O9" s="43">
        <v>36449.4</v>
      </c>
      <c r="P9" s="44"/>
      <c r="Q9" s="35"/>
      <c r="R9" s="17"/>
      <c r="S9" s="43">
        <v>731702.18</v>
      </c>
      <c r="T9" s="52">
        <v>11</v>
      </c>
      <c r="U9" s="43">
        <v>66518.38</v>
      </c>
      <c r="V9" s="43">
        <v>47435.79</v>
      </c>
      <c r="W9" s="43">
        <v>85628.479999999996</v>
      </c>
      <c r="X9" s="44"/>
      <c r="Y9" s="35"/>
      <c r="Z9" s="17"/>
      <c r="AA9" s="43">
        <v>750814.49</v>
      </c>
      <c r="AB9" s="52">
        <v>7</v>
      </c>
      <c r="AC9" s="43">
        <v>107259.21</v>
      </c>
      <c r="AD9" s="43">
        <v>55274</v>
      </c>
      <c r="AE9" s="43">
        <v>97705.04</v>
      </c>
      <c r="AF9" s="44"/>
      <c r="AG9" s="35"/>
      <c r="AH9" s="17"/>
      <c r="AI9" s="43">
        <v>185041.24</v>
      </c>
      <c r="AJ9" s="52">
        <v>3</v>
      </c>
      <c r="AK9" s="43">
        <v>61680.41</v>
      </c>
      <c r="AL9" s="43">
        <v>66431.539999999994</v>
      </c>
      <c r="AM9" s="43">
        <v>10206.42</v>
      </c>
      <c r="AN9" s="44"/>
      <c r="AO9" s="35"/>
      <c r="AP9" s="9"/>
      <c r="AQ9" s="18"/>
      <c r="AR9" s="19"/>
      <c r="AS9" s="20"/>
    </row>
    <row r="10" spans="1:45" s="8" customFormat="1" x14ac:dyDescent="0.2">
      <c r="A10" s="7"/>
      <c r="B10" s="8" t="s">
        <v>77</v>
      </c>
      <c r="C10" s="43">
        <v>125717.67</v>
      </c>
      <c r="D10" s="52">
        <v>1</v>
      </c>
      <c r="E10" s="43">
        <v>125717.67</v>
      </c>
      <c r="F10" s="43">
        <v>125717.67</v>
      </c>
      <c r="G10" s="43">
        <v>0</v>
      </c>
      <c r="H10" s="44"/>
      <c r="I10" s="35"/>
      <c r="J10" s="17"/>
      <c r="K10" s="43">
        <v>6273413.4400000004</v>
      </c>
      <c r="L10" s="52">
        <v>96</v>
      </c>
      <c r="M10" s="43">
        <v>65348.05</v>
      </c>
      <c r="N10" s="43">
        <v>51544.14</v>
      </c>
      <c r="O10" s="43">
        <v>64562.26</v>
      </c>
      <c r="P10" s="44"/>
      <c r="Q10" s="35"/>
      <c r="R10" s="17"/>
      <c r="S10" s="43">
        <v>323597.05</v>
      </c>
      <c r="T10" s="52">
        <v>7</v>
      </c>
      <c r="U10" s="43">
        <v>46228.15</v>
      </c>
      <c r="V10" s="43">
        <v>34288.79</v>
      </c>
      <c r="W10" s="43">
        <v>29876.13</v>
      </c>
      <c r="X10" s="44"/>
      <c r="Y10" s="35"/>
      <c r="Z10" s="17"/>
      <c r="AA10" s="43">
        <v>3297647.89</v>
      </c>
      <c r="AB10" s="52">
        <v>41</v>
      </c>
      <c r="AC10" s="43">
        <v>80430.429999999993</v>
      </c>
      <c r="AD10" s="43">
        <v>54623.16</v>
      </c>
      <c r="AE10" s="43">
        <v>113721.5</v>
      </c>
      <c r="AF10" s="44"/>
      <c r="AG10" s="35"/>
      <c r="AH10" s="17"/>
      <c r="AI10" s="43">
        <v>1888648.91</v>
      </c>
      <c r="AJ10" s="52">
        <v>28</v>
      </c>
      <c r="AK10" s="43">
        <v>67451.740000000005</v>
      </c>
      <c r="AL10" s="43">
        <v>38743.42</v>
      </c>
      <c r="AM10" s="43">
        <v>71453.789999999994</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201374.06</v>
      </c>
      <c r="L12" s="52">
        <v>25</v>
      </c>
      <c r="M12" s="43">
        <v>8054.96</v>
      </c>
      <c r="N12" s="43">
        <v>7873.44</v>
      </c>
      <c r="O12" s="43">
        <v>4264.3100000000004</v>
      </c>
      <c r="P12" s="44"/>
      <c r="Q12" s="35"/>
      <c r="R12" s="17"/>
      <c r="S12" s="43">
        <v>0</v>
      </c>
      <c r="T12" s="52">
        <v>0</v>
      </c>
      <c r="U12" s="43">
        <v>0</v>
      </c>
      <c r="V12" s="43">
        <v>0</v>
      </c>
      <c r="W12" s="43">
        <v>0</v>
      </c>
      <c r="X12" s="44"/>
      <c r="Y12" s="35"/>
      <c r="Z12" s="17"/>
      <c r="AA12" s="43">
        <v>57000</v>
      </c>
      <c r="AB12" s="52">
        <v>4</v>
      </c>
      <c r="AC12" s="43">
        <v>14250</v>
      </c>
      <c r="AD12" s="43">
        <v>13500</v>
      </c>
      <c r="AE12" s="43">
        <v>11786.29</v>
      </c>
      <c r="AF12" s="44"/>
      <c r="AG12" s="35"/>
      <c r="AH12" s="17"/>
      <c r="AI12" s="43">
        <v>0</v>
      </c>
      <c r="AJ12" s="52">
        <v>0</v>
      </c>
      <c r="AK12" s="43">
        <v>0</v>
      </c>
      <c r="AL12" s="43">
        <v>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12000</v>
      </c>
      <c r="AB13" s="52">
        <v>2</v>
      </c>
      <c r="AC13" s="43">
        <v>6000</v>
      </c>
      <c r="AD13" s="43">
        <v>6000</v>
      </c>
      <c r="AE13" s="43">
        <v>0</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0</v>
      </c>
      <c r="T16" s="52">
        <v>0</v>
      </c>
      <c r="U16" s="43">
        <v>0</v>
      </c>
      <c r="V16" s="43">
        <v>0</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214435.54601024999</v>
      </c>
      <c r="D19" s="53">
        <f>D50</f>
        <v>2</v>
      </c>
      <c r="E19" s="45">
        <f t="shared" ref="E19" si="0">C19/D19</f>
        <v>107217.773005125</v>
      </c>
      <c r="F19" s="44"/>
      <c r="G19" s="44"/>
      <c r="H19" s="44"/>
      <c r="I19" s="35"/>
      <c r="J19" s="21"/>
      <c r="K19" s="45">
        <f>K50*L50*M50*7.85</f>
        <v>161759.61202888799</v>
      </c>
      <c r="L19" s="53">
        <f>L50</f>
        <v>3</v>
      </c>
      <c r="M19" s="45">
        <f>K19/L19</f>
        <v>53919.870676295999</v>
      </c>
      <c r="N19" s="44"/>
      <c r="O19" s="44"/>
      <c r="P19" s="44"/>
      <c r="Q19" s="35"/>
      <c r="R19" s="21"/>
      <c r="S19" s="45">
        <f>S50*T50*U50*7.85</f>
        <v>16688.315490625002</v>
      </c>
      <c r="T19" s="53">
        <f>T50</f>
        <v>1</v>
      </c>
      <c r="U19" s="45">
        <f t="shared" ref="U19" si="1">S19/T19</f>
        <v>16688.315490625002</v>
      </c>
      <c r="V19" s="44"/>
      <c r="W19" s="44"/>
      <c r="X19" s="44"/>
      <c r="Y19" s="35"/>
      <c r="Z19" s="21"/>
      <c r="AA19" s="45">
        <f>AA50*AB50*AC50*7.85</f>
        <v>0</v>
      </c>
      <c r="AB19" s="53">
        <f>AB50</f>
        <v>0</v>
      </c>
      <c r="AC19" s="45">
        <v>0</v>
      </c>
      <c r="AD19" s="44"/>
      <c r="AE19" s="44"/>
      <c r="AF19" s="44"/>
      <c r="AG19" s="35"/>
      <c r="AH19" s="21"/>
      <c r="AI19" s="45">
        <f>AI50*AJ50*AK50*7.85</f>
        <v>3872833.5916466997</v>
      </c>
      <c r="AJ19" s="53">
        <f>AJ50</f>
        <v>60</v>
      </c>
      <c r="AK19" s="45">
        <f>AI19/AJ19</f>
        <v>64547.226527444996</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84683.77</v>
      </c>
      <c r="D22" s="52">
        <v>1</v>
      </c>
      <c r="E22" s="43">
        <v>84683.77</v>
      </c>
      <c r="F22" s="43">
        <v>84683.77</v>
      </c>
      <c r="G22" s="43">
        <v>0</v>
      </c>
      <c r="H22" s="43">
        <v>299.82</v>
      </c>
      <c r="I22" s="34">
        <v>0.36453600000000003</v>
      </c>
      <c r="J22" s="17"/>
      <c r="K22" s="43">
        <v>3230976.72</v>
      </c>
      <c r="L22" s="52">
        <v>16</v>
      </c>
      <c r="M22" s="43">
        <v>201936.04</v>
      </c>
      <c r="N22" s="43">
        <v>155197.5</v>
      </c>
      <c r="O22" s="43">
        <v>211640.09</v>
      </c>
      <c r="P22" s="43">
        <v>1206.04</v>
      </c>
      <c r="Q22" s="34">
        <v>0.46771000000000001</v>
      </c>
      <c r="R22" s="17"/>
      <c r="S22" s="43">
        <v>53208.77</v>
      </c>
      <c r="T22" s="52">
        <v>2</v>
      </c>
      <c r="U22" s="43">
        <v>26604.38</v>
      </c>
      <c r="V22" s="43">
        <v>26604.38</v>
      </c>
      <c r="W22" s="43">
        <v>16104.23</v>
      </c>
      <c r="X22" s="43">
        <v>0</v>
      </c>
      <c r="Y22" s="34">
        <v>0</v>
      </c>
      <c r="Z22" s="17"/>
      <c r="AA22" s="43">
        <v>3130556.48</v>
      </c>
      <c r="AB22" s="52">
        <v>17</v>
      </c>
      <c r="AC22" s="43">
        <v>184150.38</v>
      </c>
      <c r="AD22" s="43">
        <v>56512.81</v>
      </c>
      <c r="AE22" s="43">
        <v>269402.55</v>
      </c>
      <c r="AF22" s="43">
        <v>623.05999999999995</v>
      </c>
      <c r="AG22" s="34">
        <v>0.30171300000000001</v>
      </c>
      <c r="AH22" s="17"/>
      <c r="AI22" s="43">
        <v>2470248.29</v>
      </c>
      <c r="AJ22" s="52">
        <v>44</v>
      </c>
      <c r="AK22" s="43">
        <v>56142</v>
      </c>
      <c r="AL22" s="43">
        <v>29032.49</v>
      </c>
      <c r="AM22" s="43">
        <v>80104.399999999994</v>
      </c>
      <c r="AN22" s="43">
        <v>234.74</v>
      </c>
      <c r="AO22" s="34">
        <v>0.12856500000000001</v>
      </c>
      <c r="AP22" s="9"/>
      <c r="AQ22" s="18"/>
      <c r="AR22" s="19"/>
      <c r="AS22" s="20"/>
    </row>
    <row r="23" spans="1:45" s="8" customFormat="1" x14ac:dyDescent="0.2">
      <c r="A23" s="7"/>
      <c r="B23" s="22" t="s">
        <v>105</v>
      </c>
      <c r="C23" s="43">
        <v>84683.77</v>
      </c>
      <c r="D23" s="52">
        <v>1</v>
      </c>
      <c r="E23" s="43">
        <v>84683.77</v>
      </c>
      <c r="F23" s="43">
        <v>84683.77</v>
      </c>
      <c r="G23" s="43">
        <v>0</v>
      </c>
      <c r="H23" s="43">
        <v>299.82</v>
      </c>
      <c r="I23" s="34">
        <v>0.36453600000000003</v>
      </c>
      <c r="J23" s="17"/>
      <c r="K23" s="43">
        <v>3037828.95</v>
      </c>
      <c r="L23" s="52">
        <v>14</v>
      </c>
      <c r="M23" s="43">
        <v>216987.78</v>
      </c>
      <c r="N23" s="43">
        <v>162826.26999999999</v>
      </c>
      <c r="O23" s="43">
        <v>223003.63</v>
      </c>
      <c r="P23" s="43">
        <v>1274.56</v>
      </c>
      <c r="Q23" s="34">
        <v>0.48293599999999998</v>
      </c>
      <c r="R23" s="17"/>
      <c r="S23" s="43">
        <v>53208.77</v>
      </c>
      <c r="T23" s="52">
        <v>2</v>
      </c>
      <c r="U23" s="43">
        <v>26604.38</v>
      </c>
      <c r="V23" s="43">
        <v>26604.38</v>
      </c>
      <c r="W23" s="43">
        <v>16104.23</v>
      </c>
      <c r="X23" s="43">
        <v>0</v>
      </c>
      <c r="Y23" s="34">
        <v>0</v>
      </c>
      <c r="Z23" s="17"/>
      <c r="AA23" s="43">
        <v>1233128.18</v>
      </c>
      <c r="AB23" s="52">
        <v>10</v>
      </c>
      <c r="AC23" s="43">
        <v>123312.81</v>
      </c>
      <c r="AD23" s="43">
        <v>41084.81</v>
      </c>
      <c r="AE23" s="43">
        <v>177239.52</v>
      </c>
      <c r="AF23" s="43">
        <v>667.53</v>
      </c>
      <c r="AG23" s="34">
        <v>0.36578500000000003</v>
      </c>
      <c r="AH23" s="17"/>
      <c r="AI23" s="43">
        <v>759853.48</v>
      </c>
      <c r="AJ23" s="52">
        <v>15</v>
      </c>
      <c r="AK23" s="43">
        <v>50656.89</v>
      </c>
      <c r="AL23" s="43">
        <v>39385.760000000002</v>
      </c>
      <c r="AM23" s="43">
        <v>46685.39</v>
      </c>
      <c r="AN23" s="43">
        <v>31.17</v>
      </c>
      <c r="AO23" s="34">
        <v>1.6920000000000001E-2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496457.62</v>
      </c>
      <c r="D49" s="52">
        <v>6</v>
      </c>
      <c r="E49" s="28"/>
      <c r="F49" s="28"/>
      <c r="G49" s="28"/>
      <c r="H49" s="28"/>
      <c r="I49" s="28"/>
      <c r="K49" s="43">
        <v>393284.04</v>
      </c>
      <c r="L49" s="52">
        <v>8</v>
      </c>
      <c r="M49" s="50"/>
      <c r="N49" s="28"/>
      <c r="O49" s="28"/>
      <c r="P49" s="28"/>
      <c r="Q49" s="28"/>
      <c r="S49" s="43">
        <v>139623.04000000001</v>
      </c>
      <c r="T49" s="52">
        <v>5</v>
      </c>
      <c r="U49" s="29"/>
      <c r="V49" s="29"/>
      <c r="W49" s="29"/>
      <c r="X49" s="29"/>
      <c r="Y49" s="29"/>
      <c r="AA49" s="43">
        <v>0</v>
      </c>
      <c r="AB49" s="52">
        <v>0</v>
      </c>
      <c r="AC49" s="49"/>
      <c r="AD49" s="28"/>
      <c r="AE49" s="28"/>
      <c r="AF49" s="29"/>
      <c r="AG49" s="29"/>
      <c r="AI49" s="43">
        <v>200003.20000000001</v>
      </c>
      <c r="AJ49" s="52">
        <v>132</v>
      </c>
      <c r="AK49" s="28"/>
      <c r="AL49" s="28"/>
      <c r="AM49" s="28"/>
      <c r="AN49" s="29"/>
      <c r="AO49" s="29"/>
      <c r="AP49" s="9"/>
      <c r="AQ49" s="30"/>
      <c r="AR49" s="20"/>
      <c r="AS49" s="31"/>
    </row>
    <row r="50" spans="1:45" s="8" customFormat="1" ht="12.75" x14ac:dyDescent="0.2">
      <c r="A50" s="7"/>
      <c r="B50" s="8" t="s">
        <v>63</v>
      </c>
      <c r="C50" s="43">
        <v>501222.57</v>
      </c>
      <c r="D50" s="52">
        <v>2</v>
      </c>
      <c r="E50" s="32">
        <v>2.725E-2</v>
      </c>
      <c r="F50" s="32">
        <v>2.725E-2</v>
      </c>
      <c r="G50" s="32">
        <v>3.5349999999999999E-3</v>
      </c>
      <c r="H50" s="48">
        <v>793.96</v>
      </c>
      <c r="I50" s="32">
        <v>0.175843</v>
      </c>
      <c r="K50" s="43">
        <v>348244.44</v>
      </c>
      <c r="L50" s="52">
        <v>3</v>
      </c>
      <c r="M50" s="32">
        <v>1.9723999999999998E-2</v>
      </c>
      <c r="N50" s="32">
        <v>1.6250000000000001E-2</v>
      </c>
      <c r="O50" s="32">
        <v>5.4479999999999997E-3</v>
      </c>
      <c r="P50" s="48">
        <v>77.849999999999994</v>
      </c>
      <c r="Q50" s="32">
        <v>3.8580000000000003E-2</v>
      </c>
      <c r="S50" s="43">
        <v>73944.350000000006</v>
      </c>
      <c r="T50" s="52">
        <v>1</v>
      </c>
      <c r="U50" s="32">
        <v>2.8750000000000001E-2</v>
      </c>
      <c r="V50" s="32">
        <v>2.8750000000000001E-2</v>
      </c>
      <c r="W50" s="32">
        <v>0</v>
      </c>
      <c r="X50" s="48">
        <v>128.06</v>
      </c>
      <c r="Y50" s="32">
        <v>0.237099</v>
      </c>
      <c r="AA50" s="47">
        <v>0</v>
      </c>
      <c r="AB50" s="55">
        <v>0</v>
      </c>
      <c r="AC50" s="38">
        <v>0</v>
      </c>
      <c r="AD50" s="32">
        <v>0</v>
      </c>
      <c r="AE50" s="32">
        <v>0</v>
      </c>
      <c r="AF50" s="48">
        <v>0</v>
      </c>
      <c r="AG50" s="32">
        <v>0</v>
      </c>
      <c r="AI50" s="43">
        <v>221573.07</v>
      </c>
      <c r="AJ50" s="52">
        <v>60</v>
      </c>
      <c r="AK50" s="32">
        <v>3.7109999999999997E-2</v>
      </c>
      <c r="AL50" s="32">
        <v>4.4999999999999998E-2</v>
      </c>
      <c r="AM50" s="32">
        <v>1.1356E-2</v>
      </c>
      <c r="AN50" s="48">
        <v>637.85</v>
      </c>
      <c r="AO50" s="32">
        <v>0.29319299999999998</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8" sqref="S28"/>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31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1276961.2</v>
      </c>
      <c r="D6" s="52">
        <v>23</v>
      </c>
      <c r="E6" s="43">
        <v>55520.05</v>
      </c>
      <c r="F6" s="43">
        <v>30300</v>
      </c>
      <c r="G6" s="43">
        <v>60680.31</v>
      </c>
      <c r="H6" s="43">
        <v>148.68</v>
      </c>
      <c r="I6" s="34">
        <v>0.22526199999999999</v>
      </c>
      <c r="J6" s="17"/>
      <c r="K6" s="43">
        <v>25923525.809999999</v>
      </c>
      <c r="L6" s="52">
        <v>386</v>
      </c>
      <c r="M6" s="43">
        <v>67159.39</v>
      </c>
      <c r="N6" s="43">
        <v>47531.65</v>
      </c>
      <c r="O6" s="43">
        <v>100021.75</v>
      </c>
      <c r="P6" s="43">
        <v>462.52</v>
      </c>
      <c r="Q6" s="34">
        <v>0.39295200000000002</v>
      </c>
      <c r="R6" s="17"/>
      <c r="S6" s="43">
        <v>5681572.4100000001</v>
      </c>
      <c r="T6" s="52">
        <v>145</v>
      </c>
      <c r="U6" s="43">
        <v>39183.25</v>
      </c>
      <c r="V6" s="43">
        <v>28638.61</v>
      </c>
      <c r="W6" s="43">
        <v>31349.14</v>
      </c>
      <c r="X6" s="43">
        <v>279.51</v>
      </c>
      <c r="Y6" s="34">
        <v>0.317882</v>
      </c>
      <c r="Z6" s="17"/>
      <c r="AA6" s="43">
        <v>11341220.91</v>
      </c>
      <c r="AB6" s="52">
        <v>213</v>
      </c>
      <c r="AC6" s="43">
        <v>53245.16</v>
      </c>
      <c r="AD6" s="43">
        <v>32644.21</v>
      </c>
      <c r="AE6" s="43">
        <v>73264.67</v>
      </c>
      <c r="AF6" s="43">
        <v>444.44</v>
      </c>
      <c r="AG6" s="34">
        <v>0.36574000000000001</v>
      </c>
      <c r="AH6" s="17"/>
      <c r="AI6" s="43">
        <v>3461269.94</v>
      </c>
      <c r="AJ6" s="52">
        <v>81</v>
      </c>
      <c r="AK6" s="43">
        <v>42731.72</v>
      </c>
      <c r="AL6" s="43">
        <v>33542.99</v>
      </c>
      <c r="AM6" s="43">
        <v>37712.400000000001</v>
      </c>
      <c r="AN6" s="43">
        <v>597.44000000000005</v>
      </c>
      <c r="AO6" s="34">
        <v>0.37601000000000001</v>
      </c>
      <c r="AP6" s="9"/>
      <c r="AQ6" s="18"/>
      <c r="AR6" s="19"/>
      <c r="AS6" s="20"/>
    </row>
    <row r="7" spans="1:45" s="8" customFormat="1" x14ac:dyDescent="0.2">
      <c r="A7" s="7"/>
      <c r="B7" s="8" t="s">
        <v>74</v>
      </c>
      <c r="C7" s="43">
        <v>0</v>
      </c>
      <c r="D7" s="52">
        <v>0</v>
      </c>
      <c r="E7" s="43">
        <v>0</v>
      </c>
      <c r="F7" s="43">
        <v>0</v>
      </c>
      <c r="G7" s="43">
        <v>0</v>
      </c>
      <c r="H7" s="43">
        <v>0</v>
      </c>
      <c r="I7" s="34">
        <v>0</v>
      </c>
      <c r="J7" s="17"/>
      <c r="K7" s="43">
        <v>1585586.2</v>
      </c>
      <c r="L7" s="52">
        <v>68</v>
      </c>
      <c r="M7" s="43">
        <v>23317.439999999999</v>
      </c>
      <c r="N7" s="43">
        <v>19527.66</v>
      </c>
      <c r="O7" s="43">
        <v>18542.939999999999</v>
      </c>
      <c r="P7" s="43">
        <v>0</v>
      </c>
      <c r="Q7" s="34">
        <v>0</v>
      </c>
      <c r="R7" s="17"/>
      <c r="S7" s="43">
        <v>2443048.15</v>
      </c>
      <c r="T7" s="52">
        <v>94</v>
      </c>
      <c r="U7" s="43">
        <v>25989.87</v>
      </c>
      <c r="V7" s="43">
        <v>16280.38</v>
      </c>
      <c r="W7" s="43">
        <v>29054.62</v>
      </c>
      <c r="X7" s="43">
        <v>0</v>
      </c>
      <c r="Y7" s="34">
        <v>0</v>
      </c>
      <c r="Z7" s="17"/>
      <c r="AA7" s="43">
        <v>186333.24</v>
      </c>
      <c r="AB7" s="52">
        <v>9</v>
      </c>
      <c r="AC7" s="43">
        <v>20703.689999999999</v>
      </c>
      <c r="AD7" s="43">
        <v>19000</v>
      </c>
      <c r="AE7" s="43">
        <v>16661.45</v>
      </c>
      <c r="AF7" s="43">
        <v>0</v>
      </c>
      <c r="AG7" s="34">
        <v>0</v>
      </c>
      <c r="AH7" s="17"/>
      <c r="AI7" s="43">
        <v>689730.36</v>
      </c>
      <c r="AJ7" s="52">
        <v>35</v>
      </c>
      <c r="AK7" s="43">
        <v>19706.580000000002</v>
      </c>
      <c r="AL7" s="43">
        <v>11689.3</v>
      </c>
      <c r="AM7" s="43">
        <v>23203.02</v>
      </c>
      <c r="AN7" s="43">
        <v>0</v>
      </c>
      <c r="AO7" s="34">
        <v>0</v>
      </c>
      <c r="AP7" s="9"/>
      <c r="AQ7" s="18"/>
      <c r="AR7" s="19"/>
      <c r="AS7" s="20"/>
    </row>
    <row r="8" spans="1:45" s="8" customFormat="1" x14ac:dyDescent="0.2">
      <c r="A8" s="7"/>
      <c r="B8" s="8" t="s">
        <v>75</v>
      </c>
      <c r="C8" s="43">
        <v>203800</v>
      </c>
      <c r="D8" s="52">
        <v>10</v>
      </c>
      <c r="E8" s="43">
        <v>20380</v>
      </c>
      <c r="F8" s="43">
        <v>20400</v>
      </c>
      <c r="G8" s="43">
        <v>10267.4</v>
      </c>
      <c r="H8" s="43">
        <v>277.54000000000002</v>
      </c>
      <c r="I8" s="34">
        <v>0.69829699999999995</v>
      </c>
      <c r="J8" s="17"/>
      <c r="K8" s="43">
        <v>1410087.72</v>
      </c>
      <c r="L8" s="52">
        <v>26</v>
      </c>
      <c r="M8" s="43">
        <v>54234.14</v>
      </c>
      <c r="N8" s="43">
        <v>40001.14</v>
      </c>
      <c r="O8" s="43">
        <v>39717.89</v>
      </c>
      <c r="P8" s="43">
        <v>0</v>
      </c>
      <c r="Q8" s="34">
        <v>0</v>
      </c>
      <c r="R8" s="17"/>
      <c r="S8" s="43">
        <v>1038430.9</v>
      </c>
      <c r="T8" s="52">
        <v>66</v>
      </c>
      <c r="U8" s="43">
        <v>15733.8</v>
      </c>
      <c r="V8" s="43">
        <v>11429.51</v>
      </c>
      <c r="W8" s="43">
        <v>17136.03</v>
      </c>
      <c r="X8" s="43">
        <v>119.02</v>
      </c>
      <c r="Y8" s="34">
        <v>0.39450299999999999</v>
      </c>
      <c r="Z8" s="17"/>
      <c r="AA8" s="43">
        <v>396059.96</v>
      </c>
      <c r="AB8" s="52">
        <v>12</v>
      </c>
      <c r="AC8" s="43">
        <v>33004.99</v>
      </c>
      <c r="AD8" s="43">
        <v>27277.9</v>
      </c>
      <c r="AE8" s="43">
        <v>20510.66</v>
      </c>
      <c r="AF8" s="43">
        <v>217.34</v>
      </c>
      <c r="AG8" s="34">
        <v>0.48438300000000001</v>
      </c>
      <c r="AH8" s="17"/>
      <c r="AI8" s="43">
        <v>333379.43</v>
      </c>
      <c r="AJ8" s="52">
        <v>24</v>
      </c>
      <c r="AK8" s="43">
        <v>13890.8</v>
      </c>
      <c r="AL8" s="43">
        <v>4618</v>
      </c>
      <c r="AM8" s="43">
        <v>23781.97</v>
      </c>
      <c r="AN8" s="43">
        <v>418.46</v>
      </c>
      <c r="AO8" s="34">
        <v>0.57439700000000005</v>
      </c>
      <c r="AP8" s="9"/>
      <c r="AQ8" s="18"/>
      <c r="AR8" s="19"/>
      <c r="AS8" s="20"/>
    </row>
    <row r="9" spans="1:45" s="8" customFormat="1" x14ac:dyDescent="0.2">
      <c r="A9" s="7"/>
      <c r="B9" s="8" t="s">
        <v>76</v>
      </c>
      <c r="C9" s="43">
        <v>1207143.44</v>
      </c>
      <c r="D9" s="52">
        <v>31</v>
      </c>
      <c r="E9" s="43">
        <v>38940.11</v>
      </c>
      <c r="F9" s="43">
        <v>36345.360000000001</v>
      </c>
      <c r="G9" s="43">
        <v>16047.56</v>
      </c>
      <c r="H9" s="44"/>
      <c r="I9" s="35"/>
      <c r="J9" s="17"/>
      <c r="K9" s="43">
        <v>116402993.48999999</v>
      </c>
      <c r="L9" s="52">
        <v>2661</v>
      </c>
      <c r="M9" s="43">
        <v>43744.07</v>
      </c>
      <c r="N9" s="43">
        <v>29278.77</v>
      </c>
      <c r="O9" s="43">
        <v>53833.63</v>
      </c>
      <c r="P9" s="44"/>
      <c r="Q9" s="35"/>
      <c r="R9" s="17"/>
      <c r="S9" s="43">
        <v>11069512.449999999</v>
      </c>
      <c r="T9" s="52">
        <v>263</v>
      </c>
      <c r="U9" s="43">
        <v>42089.4</v>
      </c>
      <c r="V9" s="43">
        <v>31967.47</v>
      </c>
      <c r="W9" s="43">
        <v>64199.14</v>
      </c>
      <c r="X9" s="44"/>
      <c r="Y9" s="35"/>
      <c r="Z9" s="17"/>
      <c r="AA9" s="43">
        <v>6547940.1900000004</v>
      </c>
      <c r="AB9" s="52">
        <v>141</v>
      </c>
      <c r="AC9" s="43">
        <v>46439.29</v>
      </c>
      <c r="AD9" s="43">
        <v>31119.01</v>
      </c>
      <c r="AE9" s="43">
        <v>56138.86</v>
      </c>
      <c r="AF9" s="44"/>
      <c r="AG9" s="35"/>
      <c r="AH9" s="17"/>
      <c r="AI9" s="43">
        <v>7417031.4199999999</v>
      </c>
      <c r="AJ9" s="52">
        <v>160</v>
      </c>
      <c r="AK9" s="43">
        <v>46356.44</v>
      </c>
      <c r="AL9" s="43">
        <v>28493.99</v>
      </c>
      <c r="AM9" s="43">
        <v>60681.27</v>
      </c>
      <c r="AN9" s="44"/>
      <c r="AO9" s="35"/>
      <c r="AP9" s="9"/>
      <c r="AQ9" s="18"/>
      <c r="AR9" s="19"/>
      <c r="AS9" s="20"/>
    </row>
    <row r="10" spans="1:45" s="8" customFormat="1" x14ac:dyDescent="0.2">
      <c r="A10" s="7"/>
      <c r="B10" s="8" t="s">
        <v>77</v>
      </c>
      <c r="C10" s="43">
        <v>1928611.07</v>
      </c>
      <c r="D10" s="52">
        <v>27</v>
      </c>
      <c r="E10" s="43">
        <v>71430.03</v>
      </c>
      <c r="F10" s="43">
        <v>59394.78</v>
      </c>
      <c r="G10" s="43">
        <v>50699.4</v>
      </c>
      <c r="H10" s="44"/>
      <c r="I10" s="35"/>
      <c r="J10" s="17"/>
      <c r="K10" s="43">
        <v>81719369.519999996</v>
      </c>
      <c r="L10" s="52">
        <v>1148</v>
      </c>
      <c r="M10" s="43">
        <v>71184.11</v>
      </c>
      <c r="N10" s="43">
        <v>49573.64</v>
      </c>
      <c r="O10" s="43">
        <v>88477.57</v>
      </c>
      <c r="P10" s="44"/>
      <c r="Q10" s="35"/>
      <c r="R10" s="17"/>
      <c r="S10" s="43">
        <v>3788074.25</v>
      </c>
      <c r="T10" s="52">
        <v>51</v>
      </c>
      <c r="U10" s="43">
        <v>74275.960000000006</v>
      </c>
      <c r="V10" s="43">
        <v>50146.63</v>
      </c>
      <c r="W10" s="43">
        <v>89861.15</v>
      </c>
      <c r="X10" s="44"/>
      <c r="Y10" s="35"/>
      <c r="Z10" s="17"/>
      <c r="AA10" s="43">
        <v>32825988.77</v>
      </c>
      <c r="AB10" s="52">
        <v>429</v>
      </c>
      <c r="AC10" s="43">
        <v>76517.45</v>
      </c>
      <c r="AD10" s="43">
        <v>49539.62</v>
      </c>
      <c r="AE10" s="43">
        <v>113229.56</v>
      </c>
      <c r="AF10" s="44"/>
      <c r="AG10" s="35"/>
      <c r="AH10" s="17"/>
      <c r="AI10" s="43">
        <v>19584583.399999999</v>
      </c>
      <c r="AJ10" s="52">
        <v>259</v>
      </c>
      <c r="AK10" s="43">
        <v>75616.149999999994</v>
      </c>
      <c r="AL10" s="43">
        <v>50000</v>
      </c>
      <c r="AM10" s="43">
        <v>79673.8</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79994.41</v>
      </c>
      <c r="T11" s="52">
        <v>3</v>
      </c>
      <c r="U11" s="43">
        <v>26664.799999999999</v>
      </c>
      <c r="V11" s="43">
        <v>19860.47</v>
      </c>
      <c r="W11" s="43">
        <v>17246.64</v>
      </c>
      <c r="X11" s="44"/>
      <c r="Y11" s="35"/>
      <c r="Z11" s="17"/>
      <c r="AA11" s="43">
        <v>0</v>
      </c>
      <c r="AB11" s="52">
        <v>0</v>
      </c>
      <c r="AC11" s="43">
        <v>0</v>
      </c>
      <c r="AD11" s="43">
        <v>0</v>
      </c>
      <c r="AE11" s="43">
        <v>0</v>
      </c>
      <c r="AF11" s="44"/>
      <c r="AG11" s="35"/>
      <c r="AH11" s="17"/>
      <c r="AI11" s="43">
        <v>115165.4</v>
      </c>
      <c r="AJ11" s="52">
        <v>1</v>
      </c>
      <c r="AK11" s="43">
        <v>115165.4</v>
      </c>
      <c r="AL11" s="43">
        <v>115165.4</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2638270.0499999998</v>
      </c>
      <c r="L12" s="52">
        <v>370</v>
      </c>
      <c r="M12" s="43">
        <v>7130.45</v>
      </c>
      <c r="N12" s="43">
        <v>5629.85</v>
      </c>
      <c r="O12" s="43">
        <v>4832.55</v>
      </c>
      <c r="P12" s="44"/>
      <c r="Q12" s="35"/>
      <c r="R12" s="17"/>
      <c r="S12" s="43">
        <v>0</v>
      </c>
      <c r="T12" s="52">
        <v>0</v>
      </c>
      <c r="U12" s="43">
        <v>0</v>
      </c>
      <c r="V12" s="43">
        <v>0</v>
      </c>
      <c r="W12" s="43">
        <v>0</v>
      </c>
      <c r="X12" s="44"/>
      <c r="Y12" s="35"/>
      <c r="Z12" s="17"/>
      <c r="AA12" s="43">
        <v>1200492.75</v>
      </c>
      <c r="AB12" s="52">
        <v>87</v>
      </c>
      <c r="AC12" s="43">
        <v>13798.76</v>
      </c>
      <c r="AD12" s="43">
        <v>8500</v>
      </c>
      <c r="AE12" s="43">
        <v>9154.5300000000007</v>
      </c>
      <c r="AF12" s="44"/>
      <c r="AG12" s="35"/>
      <c r="AH12" s="17"/>
      <c r="AI12" s="43">
        <v>41168</v>
      </c>
      <c r="AJ12" s="52">
        <v>14</v>
      </c>
      <c r="AK12" s="43">
        <v>2940.57</v>
      </c>
      <c r="AL12" s="43">
        <v>3000</v>
      </c>
      <c r="AM12" s="43">
        <v>174.75</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117856.73</v>
      </c>
      <c r="T13" s="52">
        <v>4</v>
      </c>
      <c r="U13" s="43">
        <v>29464.18</v>
      </c>
      <c r="V13" s="43">
        <v>7756.78</v>
      </c>
      <c r="W13" s="43">
        <v>46670.16</v>
      </c>
      <c r="X13" s="44"/>
      <c r="Y13" s="35"/>
      <c r="Z13" s="17"/>
      <c r="AA13" s="43">
        <v>246189.74</v>
      </c>
      <c r="AB13" s="52">
        <v>22</v>
      </c>
      <c r="AC13" s="43">
        <v>11190.44</v>
      </c>
      <c r="AD13" s="43">
        <v>8500</v>
      </c>
      <c r="AE13" s="43">
        <v>9987.15</v>
      </c>
      <c r="AF13" s="44"/>
      <c r="AG13" s="35"/>
      <c r="AH13" s="17"/>
      <c r="AI13" s="43">
        <v>17627.66</v>
      </c>
      <c r="AJ13" s="52">
        <v>4</v>
      </c>
      <c r="AK13" s="43">
        <v>4406.91</v>
      </c>
      <c r="AL13" s="43">
        <v>3031.5</v>
      </c>
      <c r="AM13" s="43">
        <v>2897.59</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1880021.96</v>
      </c>
      <c r="T16" s="52">
        <v>41</v>
      </c>
      <c r="U16" s="43">
        <v>45854.19</v>
      </c>
      <c r="V16" s="43">
        <v>47915.97</v>
      </c>
      <c r="W16" s="43">
        <v>22556.99</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173800</v>
      </c>
      <c r="AB18" s="53">
        <v>2</v>
      </c>
      <c r="AC18" s="45">
        <v>86900</v>
      </c>
      <c r="AD18" s="45">
        <v>86900</v>
      </c>
      <c r="AE18" s="45">
        <v>24041.63</v>
      </c>
      <c r="AF18" s="44"/>
      <c r="AG18" s="35"/>
      <c r="AH18" s="21"/>
      <c r="AI18" s="45">
        <v>780206.68</v>
      </c>
      <c r="AJ18" s="53">
        <v>15</v>
      </c>
      <c r="AK18" s="45">
        <v>52013.77</v>
      </c>
      <c r="AL18" s="45">
        <v>48033.33</v>
      </c>
      <c r="AM18" s="45">
        <v>38223.07</v>
      </c>
      <c r="AN18" s="44"/>
      <c r="AO18" s="35"/>
      <c r="AP18" s="9"/>
      <c r="AQ18" s="18"/>
      <c r="AR18" s="19"/>
      <c r="AS18" s="20"/>
    </row>
    <row r="19" spans="1:45" s="8" customFormat="1" x14ac:dyDescent="0.2">
      <c r="A19" s="7"/>
      <c r="B19" s="8" t="s">
        <v>86</v>
      </c>
      <c r="C19" s="45">
        <f>C50*D50*E50*7.85</f>
        <v>1241221.5501929638</v>
      </c>
      <c r="D19" s="53">
        <f>D50</f>
        <v>19</v>
      </c>
      <c r="E19" s="45">
        <f t="shared" ref="E19" si="0">C19/D19</f>
        <v>65327.45001015599</v>
      </c>
      <c r="F19" s="44"/>
      <c r="G19" s="44"/>
      <c r="H19" s="44"/>
      <c r="I19" s="35"/>
      <c r="J19" s="21"/>
      <c r="K19" s="45">
        <f>K50*L50*M50*7.85</f>
        <v>26308300.149319999</v>
      </c>
      <c r="L19" s="53">
        <f>L50</f>
        <v>875</v>
      </c>
      <c r="M19" s="45">
        <f>K19/L19</f>
        <v>30066.62874208</v>
      </c>
      <c r="N19" s="44"/>
      <c r="O19" s="44"/>
      <c r="P19" s="44"/>
      <c r="Q19" s="35"/>
      <c r="R19" s="21"/>
      <c r="S19" s="45">
        <f>S50*T50*U50*7.85</f>
        <v>6150984.3730608001</v>
      </c>
      <c r="T19" s="53">
        <f>T50</f>
        <v>175</v>
      </c>
      <c r="U19" s="45">
        <f t="shared" ref="U19" si="1">S19/T19</f>
        <v>35148.482131776</v>
      </c>
      <c r="V19" s="44"/>
      <c r="W19" s="44"/>
      <c r="X19" s="44"/>
      <c r="Y19" s="35"/>
      <c r="Z19" s="21"/>
      <c r="AA19" s="45">
        <f>AA50*AB50*AC50*7.85</f>
        <v>1183868.4819218398</v>
      </c>
      <c r="AB19" s="53">
        <f>AB50</f>
        <v>27</v>
      </c>
      <c r="AC19" s="45">
        <f>AA19/AB19</f>
        <v>43846.980811919988</v>
      </c>
      <c r="AD19" s="44"/>
      <c r="AE19" s="44"/>
      <c r="AF19" s="44"/>
      <c r="AG19" s="35"/>
      <c r="AH19" s="21"/>
      <c r="AI19" s="45">
        <f>AI50*AJ50*AK50*7.85</f>
        <v>29299655.063078396</v>
      </c>
      <c r="AJ19" s="53">
        <f>AJ50</f>
        <v>1004</v>
      </c>
      <c r="AK19" s="45">
        <f>AI19/AJ19</f>
        <v>29182.923369599997</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1124325.31</v>
      </c>
      <c r="D22" s="52">
        <v>10</v>
      </c>
      <c r="E22" s="43">
        <v>112461.49</v>
      </c>
      <c r="F22" s="43">
        <v>92098.94</v>
      </c>
      <c r="G22" s="43">
        <v>91110.27</v>
      </c>
      <c r="H22" s="43">
        <v>761.03</v>
      </c>
      <c r="I22" s="34">
        <v>0.42666599999999999</v>
      </c>
      <c r="J22" s="17"/>
      <c r="K22" s="43">
        <v>40604686.020000003</v>
      </c>
      <c r="L22" s="52">
        <v>614</v>
      </c>
      <c r="M22" s="43">
        <v>66131.41</v>
      </c>
      <c r="N22" s="43">
        <v>49756.639999999999</v>
      </c>
      <c r="O22" s="43">
        <v>87241.46</v>
      </c>
      <c r="P22" s="43">
        <v>442.21</v>
      </c>
      <c r="Q22" s="34">
        <v>0.379027</v>
      </c>
      <c r="R22" s="17"/>
      <c r="S22" s="43">
        <v>5334625.53</v>
      </c>
      <c r="T22" s="52">
        <v>150</v>
      </c>
      <c r="U22" s="43">
        <v>35564.17</v>
      </c>
      <c r="V22" s="43">
        <v>25686.02</v>
      </c>
      <c r="W22" s="43">
        <v>30189.52</v>
      </c>
      <c r="X22" s="43">
        <v>0</v>
      </c>
      <c r="Y22" s="34">
        <v>0</v>
      </c>
      <c r="Z22" s="17"/>
      <c r="AA22" s="43">
        <v>21367506.370000001</v>
      </c>
      <c r="AB22" s="52">
        <v>454</v>
      </c>
      <c r="AC22" s="43">
        <v>47064.99</v>
      </c>
      <c r="AD22" s="43">
        <v>29036.84</v>
      </c>
      <c r="AE22" s="43">
        <v>64408.81</v>
      </c>
      <c r="AF22" s="43">
        <v>352.05</v>
      </c>
      <c r="AG22" s="34">
        <v>0.33780900000000003</v>
      </c>
      <c r="AH22" s="17"/>
      <c r="AI22" s="43">
        <v>9811305.75</v>
      </c>
      <c r="AJ22" s="52">
        <v>213</v>
      </c>
      <c r="AK22" s="43">
        <v>46062.46</v>
      </c>
      <c r="AL22" s="43">
        <v>34053.83</v>
      </c>
      <c r="AM22" s="43">
        <v>50237.27</v>
      </c>
      <c r="AN22" s="43">
        <v>258.70999999999998</v>
      </c>
      <c r="AO22" s="34">
        <v>0.14611099999999999</v>
      </c>
      <c r="AP22" s="9"/>
      <c r="AQ22" s="18"/>
      <c r="AR22" s="19"/>
      <c r="AS22" s="20"/>
    </row>
    <row r="23" spans="1:45" s="8" customFormat="1" x14ac:dyDescent="0.2">
      <c r="A23" s="7"/>
      <c r="B23" s="22" t="s">
        <v>105</v>
      </c>
      <c r="C23" s="43">
        <v>910147.46</v>
      </c>
      <c r="D23" s="52">
        <v>9</v>
      </c>
      <c r="E23" s="43">
        <v>101127.49</v>
      </c>
      <c r="F23" s="43">
        <v>83875.039999999994</v>
      </c>
      <c r="G23" s="43">
        <v>88845.63</v>
      </c>
      <c r="H23" s="43">
        <v>704.35</v>
      </c>
      <c r="I23" s="34">
        <v>0.43243100000000001</v>
      </c>
      <c r="J23" s="17"/>
      <c r="K23" s="43">
        <v>36093612.140000001</v>
      </c>
      <c r="L23" s="52">
        <v>543</v>
      </c>
      <c r="M23" s="43">
        <v>66470.740000000005</v>
      </c>
      <c r="N23" s="43">
        <v>48665.16</v>
      </c>
      <c r="O23" s="43">
        <v>91670.6</v>
      </c>
      <c r="P23" s="43">
        <v>457.58</v>
      </c>
      <c r="Q23" s="34">
        <v>0.39270699999999997</v>
      </c>
      <c r="R23" s="17"/>
      <c r="S23" s="43">
        <v>5710807.4000000004</v>
      </c>
      <c r="T23" s="52">
        <v>161</v>
      </c>
      <c r="U23" s="43">
        <v>35470.85</v>
      </c>
      <c r="V23" s="43">
        <v>25680.83</v>
      </c>
      <c r="W23" s="43">
        <v>29932.27</v>
      </c>
      <c r="X23" s="43">
        <v>0</v>
      </c>
      <c r="Y23" s="34">
        <v>0</v>
      </c>
      <c r="Z23" s="17"/>
      <c r="AA23" s="43">
        <v>18316015.57</v>
      </c>
      <c r="AB23" s="52">
        <v>419</v>
      </c>
      <c r="AC23" s="43">
        <v>43713.64</v>
      </c>
      <c r="AD23" s="43">
        <v>28992.76</v>
      </c>
      <c r="AE23" s="43">
        <v>57452.82</v>
      </c>
      <c r="AF23" s="43">
        <v>340.76</v>
      </c>
      <c r="AG23" s="34">
        <v>0.341086</v>
      </c>
      <c r="AH23" s="17"/>
      <c r="AI23" s="43">
        <v>3659239.51</v>
      </c>
      <c r="AJ23" s="52">
        <v>86</v>
      </c>
      <c r="AK23" s="43">
        <v>42549.29</v>
      </c>
      <c r="AL23" s="43">
        <v>35586.79</v>
      </c>
      <c r="AM23" s="43">
        <v>34062.879999999997</v>
      </c>
      <c r="AN23" s="43">
        <v>204.65</v>
      </c>
      <c r="AO23" s="34">
        <v>0.11672299999999999</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240914.78</v>
      </c>
      <c r="D49" s="52">
        <v>36</v>
      </c>
      <c r="E49" s="28"/>
      <c r="F49" s="28"/>
      <c r="G49" s="28"/>
      <c r="H49" s="28"/>
      <c r="I49" s="28"/>
      <c r="K49" s="43">
        <v>170829.01</v>
      </c>
      <c r="L49" s="52">
        <v>2083</v>
      </c>
      <c r="M49" s="50"/>
      <c r="N49" s="28"/>
      <c r="O49" s="28"/>
      <c r="P49" s="28"/>
      <c r="Q49" s="28"/>
      <c r="S49" s="43">
        <v>130169.56</v>
      </c>
      <c r="T49" s="52">
        <v>259</v>
      </c>
      <c r="U49" s="29"/>
      <c r="V49" s="29"/>
      <c r="W49" s="29"/>
      <c r="X49" s="29"/>
      <c r="Y49" s="29"/>
      <c r="AA49" s="43">
        <v>187950.77</v>
      </c>
      <c r="AB49" s="52">
        <v>28</v>
      </c>
      <c r="AC49" s="49"/>
      <c r="AD49" s="28"/>
      <c r="AE49" s="28"/>
      <c r="AF49" s="29"/>
      <c r="AG49" s="29"/>
      <c r="AI49" s="43">
        <v>163862.94</v>
      </c>
      <c r="AJ49" s="52">
        <v>1986</v>
      </c>
      <c r="AK49" s="28"/>
      <c r="AL49" s="28"/>
      <c r="AM49" s="28"/>
      <c r="AN49" s="29"/>
      <c r="AO49" s="29"/>
      <c r="AP49" s="9"/>
      <c r="AQ49" s="30"/>
      <c r="AR49" s="20"/>
      <c r="AS49" s="31"/>
    </row>
    <row r="50" spans="1:45" s="8" customFormat="1" ht="12.75" x14ac:dyDescent="0.2">
      <c r="A50" s="7"/>
      <c r="B50" s="8" t="s">
        <v>63</v>
      </c>
      <c r="C50" s="43">
        <v>272199.92</v>
      </c>
      <c r="D50" s="52">
        <v>19</v>
      </c>
      <c r="E50" s="32">
        <v>3.0572999999999999E-2</v>
      </c>
      <c r="F50" s="32">
        <v>2.9749999999999999E-2</v>
      </c>
      <c r="G50" s="32">
        <v>9.7420000000000007E-3</v>
      </c>
      <c r="H50" s="48">
        <v>221.7</v>
      </c>
      <c r="I50" s="32">
        <v>0.163714</v>
      </c>
      <c r="K50" s="43">
        <v>179987.96</v>
      </c>
      <c r="L50" s="52">
        <v>875</v>
      </c>
      <c r="M50" s="32">
        <v>2.128E-2</v>
      </c>
      <c r="N50" s="32">
        <v>2.1250000000000002E-2</v>
      </c>
      <c r="O50" s="32">
        <v>5.7349999999999996E-3</v>
      </c>
      <c r="P50" s="48">
        <v>168.57</v>
      </c>
      <c r="Q50" s="32">
        <v>0.14854000000000001</v>
      </c>
      <c r="S50" s="43">
        <v>133005.99</v>
      </c>
      <c r="T50" s="52">
        <v>175</v>
      </c>
      <c r="U50" s="32">
        <v>3.3663999999999999E-2</v>
      </c>
      <c r="V50" s="32">
        <v>3.2500000000000001E-2</v>
      </c>
      <c r="W50" s="32">
        <v>1.3139E-2</v>
      </c>
      <c r="X50" s="48">
        <v>277.99</v>
      </c>
      <c r="Y50" s="32">
        <v>0.25256499999999998</v>
      </c>
      <c r="AA50" s="47">
        <v>190452.9</v>
      </c>
      <c r="AB50" s="55">
        <v>27</v>
      </c>
      <c r="AC50" s="38">
        <v>2.9328E-2</v>
      </c>
      <c r="AD50" s="32">
        <v>2.5749999999999999E-2</v>
      </c>
      <c r="AE50" s="32">
        <v>1.5761000000000001E-2</v>
      </c>
      <c r="AF50" s="48">
        <v>243.75</v>
      </c>
      <c r="AG50" s="32">
        <v>0.19716</v>
      </c>
      <c r="AI50" s="43">
        <v>159244.79999999999</v>
      </c>
      <c r="AJ50" s="52">
        <v>1004</v>
      </c>
      <c r="AK50" s="32">
        <v>2.3345000000000001E-2</v>
      </c>
      <c r="AL50" s="32">
        <v>2.23E-2</v>
      </c>
      <c r="AM50" s="32">
        <v>1.2026999999999999E-2</v>
      </c>
      <c r="AN50" s="48">
        <v>266.36</v>
      </c>
      <c r="AO50" s="32">
        <v>0.18467500000000001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4" sqref="T24"/>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32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0</v>
      </c>
      <c r="D6" s="52">
        <v>0</v>
      </c>
      <c r="E6" s="43">
        <v>0</v>
      </c>
      <c r="F6" s="43">
        <v>0</v>
      </c>
      <c r="G6" s="43">
        <v>0</v>
      </c>
      <c r="H6" s="43">
        <v>0</v>
      </c>
      <c r="I6" s="34">
        <v>0</v>
      </c>
      <c r="J6" s="17"/>
      <c r="K6" s="43">
        <v>27387.439999999999</v>
      </c>
      <c r="L6" s="52">
        <v>1</v>
      </c>
      <c r="M6" s="43">
        <v>27387.439999999999</v>
      </c>
      <c r="N6" s="43">
        <v>27387.439999999999</v>
      </c>
      <c r="O6" s="43">
        <v>0</v>
      </c>
      <c r="P6" s="43">
        <v>509.06</v>
      </c>
      <c r="Q6" s="34">
        <v>0.58245499999999995</v>
      </c>
      <c r="R6" s="17"/>
      <c r="S6" s="43">
        <v>57545.29</v>
      </c>
      <c r="T6" s="52">
        <v>1</v>
      </c>
      <c r="U6" s="43">
        <v>57545.29</v>
      </c>
      <c r="V6" s="43">
        <v>57545.29</v>
      </c>
      <c r="W6" s="43">
        <v>0</v>
      </c>
      <c r="X6" s="43">
        <v>104.44</v>
      </c>
      <c r="Y6" s="34">
        <v>0.216644</v>
      </c>
      <c r="Z6" s="17"/>
      <c r="AA6" s="43">
        <v>6679.74</v>
      </c>
      <c r="AB6" s="52">
        <v>1</v>
      </c>
      <c r="AC6" s="43">
        <v>6679.74</v>
      </c>
      <c r="AD6" s="43">
        <v>6679.74</v>
      </c>
      <c r="AE6" s="43">
        <v>0</v>
      </c>
      <c r="AF6" s="43">
        <v>623.25</v>
      </c>
      <c r="AG6" s="34">
        <v>0.34168799999999999</v>
      </c>
      <c r="AH6" s="17"/>
      <c r="AI6" s="43">
        <v>0</v>
      </c>
      <c r="AJ6" s="52">
        <v>0</v>
      </c>
      <c r="AK6" s="43">
        <v>0</v>
      </c>
      <c r="AL6" s="43">
        <v>0</v>
      </c>
      <c r="AM6" s="43">
        <v>0</v>
      </c>
      <c r="AN6" s="43">
        <v>0</v>
      </c>
      <c r="AO6" s="34">
        <v>0</v>
      </c>
      <c r="AP6" s="9"/>
      <c r="AQ6" s="18"/>
      <c r="AR6" s="19"/>
      <c r="AS6" s="20"/>
    </row>
    <row r="7" spans="1:45" s="8" customFormat="1" x14ac:dyDescent="0.2">
      <c r="A7" s="7"/>
      <c r="B7" s="8" t="s">
        <v>74</v>
      </c>
      <c r="C7" s="43">
        <v>0</v>
      </c>
      <c r="D7" s="52">
        <v>0</v>
      </c>
      <c r="E7" s="43">
        <v>0</v>
      </c>
      <c r="F7" s="43">
        <v>0</v>
      </c>
      <c r="G7" s="43">
        <v>0</v>
      </c>
      <c r="H7" s="43">
        <v>0</v>
      </c>
      <c r="I7" s="34">
        <v>0</v>
      </c>
      <c r="J7" s="17"/>
      <c r="K7" s="43">
        <v>0</v>
      </c>
      <c r="L7" s="52">
        <v>0</v>
      </c>
      <c r="M7" s="43">
        <v>0</v>
      </c>
      <c r="N7" s="43">
        <v>0</v>
      </c>
      <c r="O7" s="43">
        <v>0</v>
      </c>
      <c r="P7" s="43">
        <v>0</v>
      </c>
      <c r="Q7" s="34">
        <v>0</v>
      </c>
      <c r="R7" s="17"/>
      <c r="S7" s="43">
        <v>0</v>
      </c>
      <c r="T7" s="52">
        <v>0</v>
      </c>
      <c r="U7" s="43">
        <v>0</v>
      </c>
      <c r="V7" s="43">
        <v>0</v>
      </c>
      <c r="W7" s="43">
        <v>0</v>
      </c>
      <c r="X7" s="43">
        <v>0</v>
      </c>
      <c r="Y7" s="34">
        <v>0</v>
      </c>
      <c r="Z7" s="17"/>
      <c r="AA7" s="43">
        <v>0</v>
      </c>
      <c r="AB7" s="52">
        <v>0</v>
      </c>
      <c r="AC7" s="43">
        <v>0</v>
      </c>
      <c r="AD7" s="43">
        <v>0</v>
      </c>
      <c r="AE7" s="43">
        <v>0</v>
      </c>
      <c r="AF7" s="43">
        <v>0</v>
      </c>
      <c r="AG7" s="34">
        <v>0</v>
      </c>
      <c r="AH7" s="17"/>
      <c r="AI7" s="43">
        <v>0</v>
      </c>
      <c r="AJ7" s="52">
        <v>0</v>
      </c>
      <c r="AK7" s="43">
        <v>0</v>
      </c>
      <c r="AL7" s="43">
        <v>0</v>
      </c>
      <c r="AM7" s="43">
        <v>0</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0</v>
      </c>
      <c r="L8" s="52">
        <v>0</v>
      </c>
      <c r="M8" s="43">
        <v>0</v>
      </c>
      <c r="N8" s="43">
        <v>0</v>
      </c>
      <c r="O8" s="43">
        <v>0</v>
      </c>
      <c r="P8" s="43">
        <v>0</v>
      </c>
      <c r="Q8" s="34">
        <v>0</v>
      </c>
      <c r="R8" s="17"/>
      <c r="S8" s="43">
        <v>0</v>
      </c>
      <c r="T8" s="52">
        <v>0</v>
      </c>
      <c r="U8" s="43">
        <v>0</v>
      </c>
      <c r="V8" s="43">
        <v>0</v>
      </c>
      <c r="W8" s="43">
        <v>0</v>
      </c>
      <c r="X8" s="43">
        <v>0</v>
      </c>
      <c r="Y8" s="34">
        <v>0</v>
      </c>
      <c r="Z8" s="17"/>
      <c r="AA8" s="43">
        <v>0</v>
      </c>
      <c r="AB8" s="52">
        <v>0</v>
      </c>
      <c r="AC8" s="43">
        <v>0</v>
      </c>
      <c r="AD8" s="43">
        <v>0</v>
      </c>
      <c r="AE8" s="43">
        <v>0</v>
      </c>
      <c r="AF8" s="43">
        <v>0</v>
      </c>
      <c r="AG8" s="34">
        <v>0</v>
      </c>
      <c r="AH8" s="17"/>
      <c r="AI8" s="43">
        <v>0</v>
      </c>
      <c r="AJ8" s="52">
        <v>0</v>
      </c>
      <c r="AK8" s="43">
        <v>0</v>
      </c>
      <c r="AL8" s="43">
        <v>0</v>
      </c>
      <c r="AM8" s="43">
        <v>0</v>
      </c>
      <c r="AN8" s="43">
        <v>0</v>
      </c>
      <c r="AO8" s="34">
        <v>0</v>
      </c>
      <c r="AP8" s="9"/>
      <c r="AQ8" s="18"/>
      <c r="AR8" s="19"/>
      <c r="AS8" s="20"/>
    </row>
    <row r="9" spans="1:45" s="8" customFormat="1" x14ac:dyDescent="0.2">
      <c r="A9" s="7"/>
      <c r="B9" s="8" t="s">
        <v>76</v>
      </c>
      <c r="C9" s="43">
        <v>16786</v>
      </c>
      <c r="D9" s="52">
        <v>1</v>
      </c>
      <c r="E9" s="43">
        <v>16786</v>
      </c>
      <c r="F9" s="43">
        <v>16786</v>
      </c>
      <c r="G9" s="43">
        <v>0</v>
      </c>
      <c r="H9" s="44"/>
      <c r="I9" s="35"/>
      <c r="J9" s="17"/>
      <c r="K9" s="43">
        <v>333208.90000000002</v>
      </c>
      <c r="L9" s="52">
        <v>10</v>
      </c>
      <c r="M9" s="43">
        <v>33320.89</v>
      </c>
      <c r="N9" s="43">
        <v>26345.25</v>
      </c>
      <c r="O9" s="43">
        <v>17389.57</v>
      </c>
      <c r="P9" s="44"/>
      <c r="Q9" s="35"/>
      <c r="R9" s="17"/>
      <c r="S9" s="43">
        <v>15973.38</v>
      </c>
      <c r="T9" s="52">
        <v>1</v>
      </c>
      <c r="U9" s="43">
        <v>15973.38</v>
      </c>
      <c r="V9" s="43">
        <v>15973.38</v>
      </c>
      <c r="W9" s="43">
        <v>0</v>
      </c>
      <c r="X9" s="44"/>
      <c r="Y9" s="35"/>
      <c r="Z9" s="17"/>
      <c r="AA9" s="43">
        <v>47449.440000000002</v>
      </c>
      <c r="AB9" s="52">
        <v>2</v>
      </c>
      <c r="AC9" s="43">
        <v>23724.720000000001</v>
      </c>
      <c r="AD9" s="43">
        <v>23724.720000000001</v>
      </c>
      <c r="AE9" s="43">
        <v>6727.42</v>
      </c>
      <c r="AF9" s="44"/>
      <c r="AG9" s="35"/>
      <c r="AH9" s="17"/>
      <c r="AI9" s="43">
        <v>29361.98</v>
      </c>
      <c r="AJ9" s="52">
        <v>1</v>
      </c>
      <c r="AK9" s="43">
        <v>29361.98</v>
      </c>
      <c r="AL9" s="43">
        <v>29361.98</v>
      </c>
      <c r="AM9" s="43">
        <v>0</v>
      </c>
      <c r="AN9" s="44"/>
      <c r="AO9" s="35"/>
      <c r="AP9" s="9"/>
      <c r="AQ9" s="18"/>
      <c r="AR9" s="19"/>
      <c r="AS9" s="20"/>
    </row>
    <row r="10" spans="1:45" s="8" customFormat="1" x14ac:dyDescent="0.2">
      <c r="A10" s="7"/>
      <c r="B10" s="8" t="s">
        <v>77</v>
      </c>
      <c r="C10" s="43">
        <v>54157.14</v>
      </c>
      <c r="D10" s="52">
        <v>2</v>
      </c>
      <c r="E10" s="43">
        <v>27078.57</v>
      </c>
      <c r="F10" s="43">
        <v>27078.57</v>
      </c>
      <c r="G10" s="43">
        <v>1.35</v>
      </c>
      <c r="H10" s="44"/>
      <c r="I10" s="35"/>
      <c r="J10" s="17"/>
      <c r="K10" s="43">
        <v>547825.49</v>
      </c>
      <c r="L10" s="52">
        <v>14</v>
      </c>
      <c r="M10" s="43">
        <v>39130.39</v>
      </c>
      <c r="N10" s="43">
        <v>26569.08</v>
      </c>
      <c r="O10" s="43">
        <v>30314.400000000001</v>
      </c>
      <c r="P10" s="44"/>
      <c r="Q10" s="35"/>
      <c r="R10" s="17"/>
      <c r="S10" s="43">
        <v>0</v>
      </c>
      <c r="T10" s="52">
        <v>0</v>
      </c>
      <c r="U10" s="43">
        <v>0</v>
      </c>
      <c r="V10" s="43">
        <v>0</v>
      </c>
      <c r="W10" s="43">
        <v>0</v>
      </c>
      <c r="X10" s="44"/>
      <c r="Y10" s="35"/>
      <c r="Z10" s="17"/>
      <c r="AA10" s="43">
        <v>209160.29</v>
      </c>
      <c r="AB10" s="52">
        <v>6</v>
      </c>
      <c r="AC10" s="43">
        <v>34860.04</v>
      </c>
      <c r="AD10" s="43">
        <v>20401.560000000001</v>
      </c>
      <c r="AE10" s="43">
        <v>39440.410000000003</v>
      </c>
      <c r="AF10" s="44"/>
      <c r="AG10" s="35"/>
      <c r="AH10" s="17"/>
      <c r="AI10" s="43">
        <v>350402.47</v>
      </c>
      <c r="AJ10" s="52">
        <v>7</v>
      </c>
      <c r="AK10" s="43">
        <v>50057.49</v>
      </c>
      <c r="AL10" s="43">
        <v>13574.04</v>
      </c>
      <c r="AM10" s="43">
        <v>78419.679999999993</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22737.759999999998</v>
      </c>
      <c r="L12" s="52">
        <v>4</v>
      </c>
      <c r="M12" s="43">
        <v>5684.44</v>
      </c>
      <c r="N12" s="43">
        <v>3250</v>
      </c>
      <c r="O12" s="43">
        <v>5415.24</v>
      </c>
      <c r="P12" s="44"/>
      <c r="Q12" s="35"/>
      <c r="R12" s="17"/>
      <c r="S12" s="43">
        <v>0</v>
      </c>
      <c r="T12" s="52">
        <v>0</v>
      </c>
      <c r="U12" s="43">
        <v>0</v>
      </c>
      <c r="V12" s="43">
        <v>0</v>
      </c>
      <c r="W12" s="43">
        <v>0</v>
      </c>
      <c r="X12" s="44"/>
      <c r="Y12" s="35"/>
      <c r="Z12" s="17"/>
      <c r="AA12" s="43">
        <v>32000</v>
      </c>
      <c r="AB12" s="52">
        <v>2</v>
      </c>
      <c r="AC12" s="43">
        <v>16000</v>
      </c>
      <c r="AD12" s="43">
        <v>16000</v>
      </c>
      <c r="AE12" s="43">
        <v>3535.53</v>
      </c>
      <c r="AF12" s="44"/>
      <c r="AG12" s="35"/>
      <c r="AH12" s="17"/>
      <c r="AI12" s="43">
        <v>0</v>
      </c>
      <c r="AJ12" s="52">
        <v>0</v>
      </c>
      <c r="AK12" s="43">
        <v>0</v>
      </c>
      <c r="AL12" s="43">
        <v>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0</v>
      </c>
      <c r="AB13" s="52">
        <v>0</v>
      </c>
      <c r="AC13" s="43">
        <v>0</v>
      </c>
      <c r="AD13" s="43">
        <v>0</v>
      </c>
      <c r="AE13" s="43">
        <v>0</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0</v>
      </c>
      <c r="T16" s="52">
        <v>0</v>
      </c>
      <c r="U16" s="43">
        <v>0</v>
      </c>
      <c r="V16" s="43">
        <v>0</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0</v>
      </c>
      <c r="D19" s="53">
        <f>D50</f>
        <v>0</v>
      </c>
      <c r="E19" s="45">
        <v>0</v>
      </c>
      <c r="F19" s="44"/>
      <c r="G19" s="44"/>
      <c r="H19" s="44"/>
      <c r="I19" s="35"/>
      <c r="J19" s="21"/>
      <c r="K19" s="45">
        <f>K50*L50*M50*7.85</f>
        <v>0</v>
      </c>
      <c r="L19" s="53">
        <f>L50</f>
        <v>0</v>
      </c>
      <c r="M19" s="45">
        <v>0</v>
      </c>
      <c r="N19" s="44"/>
      <c r="O19" s="44"/>
      <c r="P19" s="44"/>
      <c r="Q19" s="35"/>
      <c r="R19" s="21"/>
      <c r="S19" s="45">
        <f>S50*T50*U50*7.85</f>
        <v>0</v>
      </c>
      <c r="T19" s="53">
        <f>T50</f>
        <v>0</v>
      </c>
      <c r="U19" s="45">
        <v>0</v>
      </c>
      <c r="V19" s="44"/>
      <c r="W19" s="44"/>
      <c r="X19" s="44"/>
      <c r="Y19" s="35"/>
      <c r="Z19" s="21"/>
      <c r="AA19" s="45">
        <f>AA50*AB50*AC50*7.85</f>
        <v>0</v>
      </c>
      <c r="AB19" s="53">
        <f>AB50</f>
        <v>0</v>
      </c>
      <c r="AC19" s="45">
        <v>0</v>
      </c>
      <c r="AD19" s="44"/>
      <c r="AE19" s="44"/>
      <c r="AF19" s="44"/>
      <c r="AG19" s="35"/>
      <c r="AH19" s="21"/>
      <c r="AI19" s="45">
        <f>AI50*AJ50*AK50*7.85</f>
        <v>772753.34121858003</v>
      </c>
      <c r="AJ19" s="53">
        <f>AJ50</f>
        <v>12</v>
      </c>
      <c r="AK19" s="45">
        <f>AI19/AJ19</f>
        <v>64396.111768215</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0</v>
      </c>
      <c r="D22" s="52">
        <v>0</v>
      </c>
      <c r="E22" s="43">
        <v>0</v>
      </c>
      <c r="F22" s="43">
        <v>0</v>
      </c>
      <c r="G22" s="43">
        <v>0</v>
      </c>
      <c r="H22" s="43">
        <v>0</v>
      </c>
      <c r="I22" s="34">
        <v>0</v>
      </c>
      <c r="J22" s="17"/>
      <c r="K22" s="43">
        <v>124196.5</v>
      </c>
      <c r="L22" s="52">
        <v>2</v>
      </c>
      <c r="M22" s="43">
        <v>62098.25</v>
      </c>
      <c r="N22" s="43">
        <v>62098.25</v>
      </c>
      <c r="O22" s="43">
        <v>49088.49</v>
      </c>
      <c r="P22" s="43">
        <v>570.75</v>
      </c>
      <c r="Q22" s="34">
        <v>0.52810000000000001</v>
      </c>
      <c r="R22" s="17"/>
      <c r="S22" s="43">
        <v>56545.23</v>
      </c>
      <c r="T22" s="52">
        <v>1</v>
      </c>
      <c r="U22" s="43">
        <v>56545.23</v>
      </c>
      <c r="V22" s="43">
        <v>56545.23</v>
      </c>
      <c r="W22" s="43">
        <v>0</v>
      </c>
      <c r="X22" s="43">
        <v>0</v>
      </c>
      <c r="Y22" s="34">
        <v>0</v>
      </c>
      <c r="Z22" s="17"/>
      <c r="AA22" s="43">
        <v>6679.74</v>
      </c>
      <c r="AB22" s="52">
        <v>1</v>
      </c>
      <c r="AC22" s="43">
        <v>6679.74</v>
      </c>
      <c r="AD22" s="43">
        <v>6679.74</v>
      </c>
      <c r="AE22" s="43">
        <v>0</v>
      </c>
      <c r="AF22" s="43">
        <v>623.25</v>
      </c>
      <c r="AG22" s="34">
        <v>0.34168799999999999</v>
      </c>
      <c r="AH22" s="17"/>
      <c r="AI22" s="43">
        <v>0</v>
      </c>
      <c r="AJ22" s="52">
        <v>0</v>
      </c>
      <c r="AK22" s="43">
        <v>0</v>
      </c>
      <c r="AL22" s="43">
        <v>0</v>
      </c>
      <c r="AM22" s="43">
        <v>0</v>
      </c>
      <c r="AN22" s="43">
        <v>0</v>
      </c>
      <c r="AO22" s="34">
        <v>0</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124196.5</v>
      </c>
      <c r="L23" s="52">
        <v>2</v>
      </c>
      <c r="M23" s="43">
        <v>62098.25</v>
      </c>
      <c r="N23" s="43">
        <v>62098.25</v>
      </c>
      <c r="O23" s="43">
        <v>49088.49</v>
      </c>
      <c r="P23" s="43">
        <v>570.75</v>
      </c>
      <c r="Q23" s="34">
        <v>0.52810000000000001</v>
      </c>
      <c r="R23" s="17"/>
      <c r="S23" s="43">
        <v>56545.23</v>
      </c>
      <c r="T23" s="52">
        <v>1</v>
      </c>
      <c r="U23" s="43">
        <v>56545.23</v>
      </c>
      <c r="V23" s="43">
        <v>56545.23</v>
      </c>
      <c r="W23" s="43">
        <v>0</v>
      </c>
      <c r="X23" s="43">
        <v>0</v>
      </c>
      <c r="Y23" s="34">
        <v>0</v>
      </c>
      <c r="Z23" s="17"/>
      <c r="AA23" s="43">
        <v>6679.74</v>
      </c>
      <c r="AB23" s="52">
        <v>1</v>
      </c>
      <c r="AC23" s="43">
        <v>6679.74</v>
      </c>
      <c r="AD23" s="43">
        <v>6679.74</v>
      </c>
      <c r="AE23" s="43">
        <v>0</v>
      </c>
      <c r="AF23" s="43">
        <v>623.25</v>
      </c>
      <c r="AG23" s="34">
        <v>0.34168799999999999</v>
      </c>
      <c r="AH23" s="17"/>
      <c r="AI23" s="43">
        <v>0</v>
      </c>
      <c r="AJ23" s="52">
        <v>0</v>
      </c>
      <c r="AK23" s="43">
        <v>0</v>
      </c>
      <c r="AL23" s="43">
        <v>0</v>
      </c>
      <c r="AM23" s="43">
        <v>0</v>
      </c>
      <c r="AN23" s="43">
        <v>0</v>
      </c>
      <c r="AO23" s="34">
        <v>0</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22600.75</v>
      </c>
      <c r="D49" s="52">
        <v>1</v>
      </c>
      <c r="E49" s="28"/>
      <c r="F49" s="28"/>
      <c r="G49" s="28"/>
      <c r="H49" s="28"/>
      <c r="I49" s="28"/>
      <c r="K49" s="43">
        <v>0</v>
      </c>
      <c r="L49" s="52">
        <v>0</v>
      </c>
      <c r="M49" s="50"/>
      <c r="N49" s="28"/>
      <c r="O49" s="28"/>
      <c r="P49" s="28"/>
      <c r="Q49" s="28"/>
      <c r="S49" s="43">
        <v>0</v>
      </c>
      <c r="T49" s="52">
        <v>0</v>
      </c>
      <c r="U49" s="29"/>
      <c r="V49" s="29"/>
      <c r="W49" s="29"/>
      <c r="X49" s="29"/>
      <c r="Y49" s="29"/>
      <c r="AA49" s="43">
        <v>0</v>
      </c>
      <c r="AB49" s="52">
        <v>0</v>
      </c>
      <c r="AC49" s="49"/>
      <c r="AD49" s="28"/>
      <c r="AE49" s="28"/>
      <c r="AF49" s="29"/>
      <c r="AG49" s="29"/>
      <c r="AI49" s="43">
        <v>129483.23</v>
      </c>
      <c r="AJ49" s="52">
        <v>29</v>
      </c>
      <c r="AK49" s="28"/>
      <c r="AL49" s="28"/>
      <c r="AM49" s="28"/>
      <c r="AN49" s="29"/>
      <c r="AO49" s="29"/>
      <c r="AP49" s="9"/>
      <c r="AQ49" s="30"/>
      <c r="AR49" s="20"/>
      <c r="AS49" s="31"/>
    </row>
    <row r="50" spans="1:45" s="8" customFormat="1" ht="12.75" x14ac:dyDescent="0.2">
      <c r="A50" s="7"/>
      <c r="B50" s="8" t="s">
        <v>63</v>
      </c>
      <c r="C50" s="43">
        <v>0</v>
      </c>
      <c r="D50" s="52">
        <v>0</v>
      </c>
      <c r="E50" s="32">
        <v>0</v>
      </c>
      <c r="F50" s="32">
        <v>0</v>
      </c>
      <c r="G50" s="32">
        <v>0</v>
      </c>
      <c r="H50" s="48">
        <v>0</v>
      </c>
      <c r="I50" s="32">
        <v>0</v>
      </c>
      <c r="K50" s="43">
        <v>0</v>
      </c>
      <c r="L50" s="52">
        <v>0</v>
      </c>
      <c r="M50" s="32">
        <v>0</v>
      </c>
      <c r="N50" s="32">
        <v>0</v>
      </c>
      <c r="O50" s="32">
        <v>0</v>
      </c>
      <c r="P50" s="48">
        <v>0</v>
      </c>
      <c r="Q50" s="32">
        <v>0</v>
      </c>
      <c r="S50" s="43">
        <v>0</v>
      </c>
      <c r="T50" s="52">
        <v>0</v>
      </c>
      <c r="U50" s="32">
        <v>0</v>
      </c>
      <c r="V50" s="32">
        <v>0</v>
      </c>
      <c r="W50" s="32">
        <v>0</v>
      </c>
      <c r="X50" s="48">
        <v>0</v>
      </c>
      <c r="Y50" s="32">
        <v>0</v>
      </c>
      <c r="AA50" s="47">
        <v>0</v>
      </c>
      <c r="AB50" s="55">
        <v>0</v>
      </c>
      <c r="AC50" s="38">
        <v>0</v>
      </c>
      <c r="AD50" s="32">
        <v>0</v>
      </c>
      <c r="AE50" s="32">
        <v>0</v>
      </c>
      <c r="AF50" s="48">
        <v>0</v>
      </c>
      <c r="AG50" s="32">
        <v>0</v>
      </c>
      <c r="AI50" s="43">
        <v>170158.19</v>
      </c>
      <c r="AJ50" s="52">
        <v>12</v>
      </c>
      <c r="AK50" s="32">
        <v>4.8210000000000003E-2</v>
      </c>
      <c r="AL50" s="32">
        <v>0.05</v>
      </c>
      <c r="AM50" s="32">
        <v>1.0213E-2</v>
      </c>
      <c r="AN50" s="48">
        <v>567.75</v>
      </c>
      <c r="AO50" s="32">
        <v>0.362819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33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16000</v>
      </c>
      <c r="D6" s="52">
        <v>1</v>
      </c>
      <c r="E6" s="43">
        <v>16000</v>
      </c>
      <c r="F6" s="43">
        <v>16000</v>
      </c>
      <c r="G6" s="43">
        <v>0</v>
      </c>
      <c r="H6" s="43">
        <v>48.64</v>
      </c>
      <c r="I6" s="34">
        <v>0.15359300000000001</v>
      </c>
      <c r="J6" s="17"/>
      <c r="K6" s="43">
        <v>244783.13</v>
      </c>
      <c r="L6" s="52">
        <v>7</v>
      </c>
      <c r="M6" s="43">
        <v>34969.01</v>
      </c>
      <c r="N6" s="43">
        <v>36889.89</v>
      </c>
      <c r="O6" s="43">
        <v>22307.57</v>
      </c>
      <c r="P6" s="43">
        <v>225.33</v>
      </c>
      <c r="Q6" s="34">
        <v>0.29625099999999999</v>
      </c>
      <c r="R6" s="17"/>
      <c r="S6" s="43">
        <v>380695.52</v>
      </c>
      <c r="T6" s="52">
        <v>11</v>
      </c>
      <c r="U6" s="43">
        <v>34608.68</v>
      </c>
      <c r="V6" s="43">
        <v>25298.73</v>
      </c>
      <c r="W6" s="43">
        <v>34579.4</v>
      </c>
      <c r="X6" s="43">
        <v>233.97</v>
      </c>
      <c r="Y6" s="34">
        <v>0.25955400000000001</v>
      </c>
      <c r="Z6" s="17"/>
      <c r="AA6" s="43">
        <v>543277.21</v>
      </c>
      <c r="AB6" s="52">
        <v>17</v>
      </c>
      <c r="AC6" s="43">
        <v>31957.48</v>
      </c>
      <c r="AD6" s="43">
        <v>21293.79</v>
      </c>
      <c r="AE6" s="43">
        <v>30381.3</v>
      </c>
      <c r="AF6" s="43">
        <v>374.94</v>
      </c>
      <c r="AG6" s="34">
        <v>0.40376000000000001</v>
      </c>
      <c r="AH6" s="17"/>
      <c r="AI6" s="43">
        <v>447365.84</v>
      </c>
      <c r="AJ6" s="52">
        <v>14</v>
      </c>
      <c r="AK6" s="43">
        <v>31954.7</v>
      </c>
      <c r="AL6" s="43">
        <v>25170.2</v>
      </c>
      <c r="AM6" s="43">
        <v>20603.849999999999</v>
      </c>
      <c r="AN6" s="43">
        <v>332.74</v>
      </c>
      <c r="AO6" s="34">
        <v>0.294734</v>
      </c>
      <c r="AP6" s="9"/>
      <c r="AQ6" s="18"/>
      <c r="AR6" s="19"/>
      <c r="AS6" s="20"/>
    </row>
    <row r="7" spans="1:45" s="8" customFormat="1" x14ac:dyDescent="0.2">
      <c r="A7" s="7"/>
      <c r="B7" s="8" t="s">
        <v>74</v>
      </c>
      <c r="C7" s="43">
        <v>0</v>
      </c>
      <c r="D7" s="52">
        <v>0</v>
      </c>
      <c r="E7" s="43">
        <v>0</v>
      </c>
      <c r="F7" s="43">
        <v>0</v>
      </c>
      <c r="G7" s="43">
        <v>0</v>
      </c>
      <c r="H7" s="43">
        <v>0</v>
      </c>
      <c r="I7" s="34">
        <v>0</v>
      </c>
      <c r="J7" s="17"/>
      <c r="K7" s="43">
        <v>56753</v>
      </c>
      <c r="L7" s="52">
        <v>1</v>
      </c>
      <c r="M7" s="43">
        <v>56753</v>
      </c>
      <c r="N7" s="43">
        <v>56753</v>
      </c>
      <c r="O7" s="43">
        <v>0</v>
      </c>
      <c r="P7" s="43">
        <v>0</v>
      </c>
      <c r="Q7" s="34">
        <v>0</v>
      </c>
      <c r="R7" s="17"/>
      <c r="S7" s="43">
        <v>258586.97</v>
      </c>
      <c r="T7" s="52">
        <v>10</v>
      </c>
      <c r="U7" s="43">
        <v>25858.69</v>
      </c>
      <c r="V7" s="43">
        <v>27332.53</v>
      </c>
      <c r="W7" s="43">
        <v>16204.84</v>
      </c>
      <c r="X7" s="43">
        <v>0</v>
      </c>
      <c r="Y7" s="34">
        <v>0</v>
      </c>
      <c r="Z7" s="17"/>
      <c r="AA7" s="43">
        <v>35000</v>
      </c>
      <c r="AB7" s="52">
        <v>1</v>
      </c>
      <c r="AC7" s="43">
        <v>35000</v>
      </c>
      <c r="AD7" s="43">
        <v>35000</v>
      </c>
      <c r="AE7" s="43">
        <v>0</v>
      </c>
      <c r="AF7" s="43">
        <v>0</v>
      </c>
      <c r="AG7" s="34">
        <v>0</v>
      </c>
      <c r="AH7" s="17"/>
      <c r="AI7" s="43">
        <v>137488.62</v>
      </c>
      <c r="AJ7" s="52">
        <v>2</v>
      </c>
      <c r="AK7" s="43">
        <v>68744.31</v>
      </c>
      <c r="AL7" s="43">
        <v>68744.31</v>
      </c>
      <c r="AM7" s="43">
        <v>66177.14</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0</v>
      </c>
      <c r="L8" s="52">
        <v>0</v>
      </c>
      <c r="M8" s="43">
        <v>0</v>
      </c>
      <c r="N8" s="43">
        <v>0</v>
      </c>
      <c r="O8" s="43">
        <v>0</v>
      </c>
      <c r="P8" s="43">
        <v>0</v>
      </c>
      <c r="Q8" s="34">
        <v>0</v>
      </c>
      <c r="R8" s="17"/>
      <c r="S8" s="43">
        <v>170225.32</v>
      </c>
      <c r="T8" s="52">
        <v>7</v>
      </c>
      <c r="U8" s="43">
        <v>24317.9</v>
      </c>
      <c r="V8" s="43">
        <v>13522.93</v>
      </c>
      <c r="W8" s="43">
        <v>24525.24</v>
      </c>
      <c r="X8" s="43">
        <v>74.760000000000005</v>
      </c>
      <c r="Y8" s="34">
        <v>0.30864900000000001</v>
      </c>
      <c r="Z8" s="17"/>
      <c r="AA8" s="43">
        <v>11362.61</v>
      </c>
      <c r="AB8" s="52">
        <v>1</v>
      </c>
      <c r="AC8" s="43">
        <v>11362.61</v>
      </c>
      <c r="AD8" s="43">
        <v>11362.61</v>
      </c>
      <c r="AE8" s="43">
        <v>0</v>
      </c>
      <c r="AF8" s="43">
        <v>72.87</v>
      </c>
      <c r="AG8" s="34">
        <v>0.40155299999999999</v>
      </c>
      <c r="AH8" s="17"/>
      <c r="AI8" s="43">
        <v>348.62</v>
      </c>
      <c r="AJ8" s="52">
        <v>1</v>
      </c>
      <c r="AK8" s="43">
        <v>348.62</v>
      </c>
      <c r="AL8" s="43">
        <v>348.62</v>
      </c>
      <c r="AM8" s="43">
        <v>0</v>
      </c>
      <c r="AN8" s="43">
        <v>86.75</v>
      </c>
      <c r="AO8" s="34">
        <v>0.59045700000000001</v>
      </c>
      <c r="AP8" s="9"/>
      <c r="AQ8" s="18"/>
      <c r="AR8" s="19"/>
      <c r="AS8" s="20"/>
    </row>
    <row r="9" spans="1:45" s="8" customFormat="1" x14ac:dyDescent="0.2">
      <c r="A9" s="7"/>
      <c r="B9" s="8" t="s">
        <v>76</v>
      </c>
      <c r="C9" s="43">
        <v>42806.54</v>
      </c>
      <c r="D9" s="52">
        <v>2</v>
      </c>
      <c r="E9" s="43">
        <v>21403.27</v>
      </c>
      <c r="F9" s="43">
        <v>21403.27</v>
      </c>
      <c r="G9" s="43">
        <v>4799.21</v>
      </c>
      <c r="H9" s="44"/>
      <c r="I9" s="35"/>
      <c r="J9" s="17"/>
      <c r="K9" s="43">
        <v>1046896.3</v>
      </c>
      <c r="L9" s="52">
        <v>40</v>
      </c>
      <c r="M9" s="43">
        <v>26172.400000000001</v>
      </c>
      <c r="N9" s="43">
        <v>26102.09</v>
      </c>
      <c r="O9" s="43">
        <v>13839.13</v>
      </c>
      <c r="P9" s="44"/>
      <c r="Q9" s="35"/>
      <c r="R9" s="17"/>
      <c r="S9" s="43">
        <v>224331.88</v>
      </c>
      <c r="T9" s="52">
        <v>7</v>
      </c>
      <c r="U9" s="43">
        <v>32047.41</v>
      </c>
      <c r="V9" s="43">
        <v>33868.5</v>
      </c>
      <c r="W9" s="43">
        <v>8287.9500000000007</v>
      </c>
      <c r="X9" s="44"/>
      <c r="Y9" s="35"/>
      <c r="Z9" s="17"/>
      <c r="AA9" s="43">
        <v>70317.08</v>
      </c>
      <c r="AB9" s="52">
        <v>5</v>
      </c>
      <c r="AC9" s="43">
        <v>14063.41</v>
      </c>
      <c r="AD9" s="43">
        <v>15876.07</v>
      </c>
      <c r="AE9" s="43">
        <v>7243.92</v>
      </c>
      <c r="AF9" s="44"/>
      <c r="AG9" s="35"/>
      <c r="AH9" s="17"/>
      <c r="AI9" s="43">
        <v>155980.5</v>
      </c>
      <c r="AJ9" s="52">
        <v>6</v>
      </c>
      <c r="AK9" s="43">
        <v>25996.75</v>
      </c>
      <c r="AL9" s="43">
        <v>26692.53</v>
      </c>
      <c r="AM9" s="43">
        <v>18839.990000000002</v>
      </c>
      <c r="AN9" s="44"/>
      <c r="AO9" s="35"/>
      <c r="AP9" s="9"/>
      <c r="AQ9" s="18"/>
      <c r="AR9" s="19"/>
      <c r="AS9" s="20"/>
    </row>
    <row r="10" spans="1:45" s="8" customFormat="1" x14ac:dyDescent="0.2">
      <c r="A10" s="7"/>
      <c r="B10" s="8" t="s">
        <v>77</v>
      </c>
      <c r="C10" s="43">
        <v>37221.14</v>
      </c>
      <c r="D10" s="52">
        <v>3</v>
      </c>
      <c r="E10" s="43">
        <v>12407.04</v>
      </c>
      <c r="F10" s="43">
        <v>14077.84</v>
      </c>
      <c r="G10" s="43">
        <v>4063.65</v>
      </c>
      <c r="H10" s="44"/>
      <c r="I10" s="35"/>
      <c r="J10" s="17"/>
      <c r="K10" s="43">
        <v>2495851.16</v>
      </c>
      <c r="L10" s="52">
        <v>57</v>
      </c>
      <c r="M10" s="43">
        <v>43786.86</v>
      </c>
      <c r="N10" s="43">
        <v>41083.01</v>
      </c>
      <c r="O10" s="43">
        <v>28824.32</v>
      </c>
      <c r="P10" s="44"/>
      <c r="Q10" s="35"/>
      <c r="R10" s="17"/>
      <c r="S10" s="43">
        <v>295487.57</v>
      </c>
      <c r="T10" s="52">
        <v>7</v>
      </c>
      <c r="U10" s="43">
        <v>42212.51</v>
      </c>
      <c r="V10" s="43">
        <v>43084.39</v>
      </c>
      <c r="W10" s="43">
        <v>22797.08</v>
      </c>
      <c r="X10" s="44"/>
      <c r="Y10" s="35"/>
      <c r="Z10" s="17"/>
      <c r="AA10" s="43">
        <v>1529860.86</v>
      </c>
      <c r="AB10" s="52">
        <v>43</v>
      </c>
      <c r="AC10" s="43">
        <v>35578.15</v>
      </c>
      <c r="AD10" s="43">
        <v>30851.48</v>
      </c>
      <c r="AE10" s="43">
        <v>24701.72</v>
      </c>
      <c r="AF10" s="44"/>
      <c r="AG10" s="35"/>
      <c r="AH10" s="17"/>
      <c r="AI10" s="43">
        <v>1802537.89</v>
      </c>
      <c r="AJ10" s="52">
        <v>36</v>
      </c>
      <c r="AK10" s="43">
        <v>50070.49</v>
      </c>
      <c r="AL10" s="43">
        <v>40334.9</v>
      </c>
      <c r="AM10" s="43">
        <v>40614.79</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95721.600000000006</v>
      </c>
      <c r="L12" s="52">
        <v>18</v>
      </c>
      <c r="M12" s="43">
        <v>5317.86</v>
      </c>
      <c r="N12" s="43">
        <v>5409.95</v>
      </c>
      <c r="O12" s="43">
        <v>1906.28</v>
      </c>
      <c r="P12" s="44"/>
      <c r="Q12" s="35"/>
      <c r="R12" s="17"/>
      <c r="S12" s="43">
        <v>0</v>
      </c>
      <c r="T12" s="52">
        <v>0</v>
      </c>
      <c r="U12" s="43">
        <v>0</v>
      </c>
      <c r="V12" s="43">
        <v>0</v>
      </c>
      <c r="W12" s="43">
        <v>0</v>
      </c>
      <c r="X12" s="44"/>
      <c r="Y12" s="35"/>
      <c r="Z12" s="17"/>
      <c r="AA12" s="43">
        <v>127446.18</v>
      </c>
      <c r="AB12" s="52">
        <v>11</v>
      </c>
      <c r="AC12" s="43">
        <v>11586.01</v>
      </c>
      <c r="AD12" s="43">
        <v>14446.18</v>
      </c>
      <c r="AE12" s="43">
        <v>7447.13</v>
      </c>
      <c r="AF12" s="44"/>
      <c r="AG12" s="35"/>
      <c r="AH12" s="17"/>
      <c r="AI12" s="43">
        <v>8387</v>
      </c>
      <c r="AJ12" s="52">
        <v>3</v>
      </c>
      <c r="AK12" s="43">
        <v>2795.66</v>
      </c>
      <c r="AL12" s="43">
        <v>2809</v>
      </c>
      <c r="AM12" s="43">
        <v>211.31</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22500</v>
      </c>
      <c r="AB13" s="52">
        <v>4</v>
      </c>
      <c r="AC13" s="43">
        <v>5625</v>
      </c>
      <c r="AD13" s="43">
        <v>6000</v>
      </c>
      <c r="AE13" s="43">
        <v>2688.71</v>
      </c>
      <c r="AF13" s="44"/>
      <c r="AG13" s="35"/>
      <c r="AH13" s="17"/>
      <c r="AI13" s="43">
        <v>10000</v>
      </c>
      <c r="AJ13" s="52">
        <v>1</v>
      </c>
      <c r="AK13" s="43">
        <v>10000</v>
      </c>
      <c r="AL13" s="43">
        <v>10000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732292.77</v>
      </c>
      <c r="AJ15" s="52">
        <v>31</v>
      </c>
      <c r="AK15" s="43">
        <v>23622.34</v>
      </c>
      <c r="AL15" s="43">
        <v>17250.32</v>
      </c>
      <c r="AM15" s="43">
        <v>17809.79</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29947.65</v>
      </c>
      <c r="T16" s="52">
        <v>1</v>
      </c>
      <c r="U16" s="43">
        <v>29947.65</v>
      </c>
      <c r="V16" s="43">
        <v>29947.65</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2000</v>
      </c>
      <c r="AJ17" s="52">
        <v>1</v>
      </c>
      <c r="AK17" s="43">
        <v>2000</v>
      </c>
      <c r="AL17" s="43">
        <v>2000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79000</v>
      </c>
      <c r="AB18" s="53">
        <v>1</v>
      </c>
      <c r="AC18" s="45">
        <v>79000</v>
      </c>
      <c r="AD18" s="45">
        <v>79000</v>
      </c>
      <c r="AE18" s="45">
        <v>0</v>
      </c>
      <c r="AF18" s="44"/>
      <c r="AG18" s="35"/>
      <c r="AH18" s="21"/>
      <c r="AI18" s="45">
        <v>73446.23</v>
      </c>
      <c r="AJ18" s="53">
        <v>2</v>
      </c>
      <c r="AK18" s="45">
        <v>36723.11</v>
      </c>
      <c r="AL18" s="45">
        <v>36723.11</v>
      </c>
      <c r="AM18" s="45">
        <v>24637.119999999999</v>
      </c>
      <c r="AN18" s="44"/>
      <c r="AO18" s="35"/>
      <c r="AP18" s="9"/>
      <c r="AQ18" s="18"/>
      <c r="AR18" s="19"/>
      <c r="AS18" s="20"/>
    </row>
    <row r="19" spans="1:45" s="8" customFormat="1" x14ac:dyDescent="0.2">
      <c r="A19" s="7"/>
      <c r="B19" s="8" t="s">
        <v>86</v>
      </c>
      <c r="C19" s="45">
        <f>C50*D50*E50*7.85</f>
        <v>33850.430330499999</v>
      </c>
      <c r="D19" s="53">
        <f>D50</f>
        <v>2</v>
      </c>
      <c r="E19" s="45">
        <f t="shared" ref="E19" si="0">C19/D19</f>
        <v>16925.21516525</v>
      </c>
      <c r="F19" s="44"/>
      <c r="G19" s="44"/>
      <c r="H19" s="44"/>
      <c r="I19" s="35"/>
      <c r="J19" s="21"/>
      <c r="K19" s="45">
        <f>K50*L50*M50*7.85</f>
        <v>122783.19565579196</v>
      </c>
      <c r="L19" s="53">
        <f>L50</f>
        <v>6</v>
      </c>
      <c r="M19" s="45">
        <f>K19/L19</f>
        <v>20463.865942631994</v>
      </c>
      <c r="N19" s="44"/>
      <c r="O19" s="44"/>
      <c r="P19" s="44"/>
      <c r="Q19" s="35"/>
      <c r="R19" s="21"/>
      <c r="S19" s="45">
        <f>S50*T50*U50*7.85</f>
        <v>798140.53098343196</v>
      </c>
      <c r="T19" s="53">
        <f>T50</f>
        <v>26</v>
      </c>
      <c r="U19" s="45">
        <f t="shared" ref="U19" si="1">S19/T19</f>
        <v>30697.712730132</v>
      </c>
      <c r="V19" s="44"/>
      <c r="W19" s="44"/>
      <c r="X19" s="44"/>
      <c r="Y19" s="35"/>
      <c r="Z19" s="21"/>
      <c r="AA19" s="45">
        <f>AA50*AB50*AC50*7.85</f>
        <v>0</v>
      </c>
      <c r="AB19" s="53">
        <f>AB50</f>
        <v>0</v>
      </c>
      <c r="AC19" s="45">
        <v>0</v>
      </c>
      <c r="AD19" s="44"/>
      <c r="AE19" s="44"/>
      <c r="AF19" s="44"/>
      <c r="AG19" s="35"/>
      <c r="AH19" s="21"/>
      <c r="AI19" s="45">
        <f>AI50*AJ50*AK50*7.85</f>
        <v>7155887.2108384436</v>
      </c>
      <c r="AJ19" s="53">
        <f>AJ50</f>
        <v>156</v>
      </c>
      <c r="AK19" s="45">
        <f>AI19/AJ19</f>
        <v>45871.071864348996</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0</v>
      </c>
      <c r="D22" s="52">
        <v>0</v>
      </c>
      <c r="E22" s="43">
        <v>0</v>
      </c>
      <c r="F22" s="43">
        <v>0</v>
      </c>
      <c r="G22" s="43">
        <v>0</v>
      </c>
      <c r="H22" s="43">
        <v>0</v>
      </c>
      <c r="I22" s="34">
        <v>0</v>
      </c>
      <c r="J22" s="17"/>
      <c r="K22" s="43">
        <v>469938.66</v>
      </c>
      <c r="L22" s="52">
        <v>12</v>
      </c>
      <c r="M22" s="43">
        <v>39161.550000000003</v>
      </c>
      <c r="N22" s="43">
        <v>36481.31</v>
      </c>
      <c r="O22" s="43">
        <v>30203.33</v>
      </c>
      <c r="P22" s="43">
        <v>248.27</v>
      </c>
      <c r="Q22" s="34">
        <v>0.30637599999999998</v>
      </c>
      <c r="R22" s="17"/>
      <c r="S22" s="43">
        <v>308611.26</v>
      </c>
      <c r="T22" s="52">
        <v>9</v>
      </c>
      <c r="U22" s="43">
        <v>34290.14</v>
      </c>
      <c r="V22" s="43">
        <v>28149.71</v>
      </c>
      <c r="W22" s="43">
        <v>25055.98</v>
      </c>
      <c r="X22" s="43">
        <v>0</v>
      </c>
      <c r="Y22" s="34">
        <v>0</v>
      </c>
      <c r="Z22" s="17"/>
      <c r="AA22" s="43">
        <v>950287.27</v>
      </c>
      <c r="AB22" s="52">
        <v>25</v>
      </c>
      <c r="AC22" s="43">
        <v>38011.49</v>
      </c>
      <c r="AD22" s="43">
        <v>27655.5</v>
      </c>
      <c r="AE22" s="43">
        <v>32662.560000000001</v>
      </c>
      <c r="AF22" s="43">
        <v>343.13</v>
      </c>
      <c r="AG22" s="34">
        <v>0.37198999999999999</v>
      </c>
      <c r="AH22" s="17"/>
      <c r="AI22" s="43">
        <v>1172520.56</v>
      </c>
      <c r="AJ22" s="52">
        <v>36</v>
      </c>
      <c r="AK22" s="43">
        <v>32570.01</v>
      </c>
      <c r="AL22" s="43">
        <v>25604.17</v>
      </c>
      <c r="AM22" s="43">
        <v>20728.02</v>
      </c>
      <c r="AN22" s="43">
        <v>229.39</v>
      </c>
      <c r="AO22" s="34">
        <v>0.16433200000000001</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357824.04</v>
      </c>
      <c r="L23" s="52">
        <v>11</v>
      </c>
      <c r="M23" s="43">
        <v>32529.45</v>
      </c>
      <c r="N23" s="43">
        <v>36072.74</v>
      </c>
      <c r="O23" s="43">
        <v>20563.740000000002</v>
      </c>
      <c r="P23" s="43">
        <v>231.58</v>
      </c>
      <c r="Q23" s="34">
        <v>0.29460700000000001</v>
      </c>
      <c r="R23" s="17"/>
      <c r="S23" s="43">
        <v>364182.4</v>
      </c>
      <c r="T23" s="52">
        <v>13</v>
      </c>
      <c r="U23" s="43">
        <v>28014.03</v>
      </c>
      <c r="V23" s="43">
        <v>21889.8</v>
      </c>
      <c r="W23" s="43">
        <v>23177.98</v>
      </c>
      <c r="X23" s="43">
        <v>0</v>
      </c>
      <c r="Y23" s="34">
        <v>0</v>
      </c>
      <c r="Z23" s="17"/>
      <c r="AA23" s="43">
        <v>971177.83</v>
      </c>
      <c r="AB23" s="52">
        <v>26</v>
      </c>
      <c r="AC23" s="43">
        <v>37352.99</v>
      </c>
      <c r="AD23" s="43">
        <v>29262.7</v>
      </c>
      <c r="AE23" s="43">
        <v>32387.88</v>
      </c>
      <c r="AF23" s="43">
        <v>338.74</v>
      </c>
      <c r="AG23" s="34">
        <v>0.37240600000000001</v>
      </c>
      <c r="AH23" s="17"/>
      <c r="AI23" s="43">
        <v>712723.13</v>
      </c>
      <c r="AJ23" s="52">
        <v>21</v>
      </c>
      <c r="AK23" s="43">
        <v>33939.19</v>
      </c>
      <c r="AL23" s="43">
        <v>24233.14</v>
      </c>
      <c r="AM23" s="43">
        <v>21814.54</v>
      </c>
      <c r="AN23" s="43">
        <v>179.07</v>
      </c>
      <c r="AO23" s="34">
        <v>0.10125199999999999</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83586.210000000006</v>
      </c>
      <c r="D49" s="52">
        <v>4</v>
      </c>
      <c r="E49" s="28"/>
      <c r="F49" s="28"/>
      <c r="G49" s="28"/>
      <c r="H49" s="28"/>
      <c r="I49" s="28"/>
      <c r="K49" s="43">
        <v>152700.31</v>
      </c>
      <c r="L49" s="52">
        <v>12</v>
      </c>
      <c r="M49" s="50"/>
      <c r="N49" s="28"/>
      <c r="O49" s="28"/>
      <c r="P49" s="28"/>
      <c r="Q49" s="28"/>
      <c r="S49" s="43">
        <v>118655.26</v>
      </c>
      <c r="T49" s="52">
        <v>35</v>
      </c>
      <c r="U49" s="29"/>
      <c r="V49" s="29"/>
      <c r="W49" s="29"/>
      <c r="X49" s="29"/>
      <c r="Y49" s="29"/>
      <c r="AA49" s="43">
        <v>0</v>
      </c>
      <c r="AB49" s="52">
        <v>0</v>
      </c>
      <c r="AC49" s="49"/>
      <c r="AD49" s="28"/>
      <c r="AE49" s="28"/>
      <c r="AF49" s="29"/>
      <c r="AG49" s="29"/>
      <c r="AI49" s="43">
        <v>123108.74</v>
      </c>
      <c r="AJ49" s="52">
        <v>347</v>
      </c>
      <c r="AK49" s="28"/>
      <c r="AL49" s="28"/>
      <c r="AM49" s="28"/>
      <c r="AN49" s="29"/>
      <c r="AO49" s="29"/>
      <c r="AP49" s="9"/>
      <c r="AQ49" s="30"/>
      <c r="AR49" s="20"/>
      <c r="AS49" s="31"/>
    </row>
    <row r="50" spans="1:45" s="8" customFormat="1" ht="12.75" x14ac:dyDescent="0.2">
      <c r="A50" s="7"/>
      <c r="B50" s="8" t="s">
        <v>63</v>
      </c>
      <c r="C50" s="43">
        <v>39743.379999999997</v>
      </c>
      <c r="D50" s="52">
        <v>2</v>
      </c>
      <c r="E50" s="32">
        <v>5.425E-2</v>
      </c>
      <c r="F50" s="32">
        <v>5.425E-2</v>
      </c>
      <c r="G50" s="32">
        <v>1.0959999999999999E-2</v>
      </c>
      <c r="H50" s="48">
        <v>119.04</v>
      </c>
      <c r="I50" s="32">
        <v>0.332011</v>
      </c>
      <c r="K50" s="43">
        <v>145019.01999999999</v>
      </c>
      <c r="L50" s="52">
        <v>6</v>
      </c>
      <c r="M50" s="32">
        <v>1.7975999999999999E-2</v>
      </c>
      <c r="N50" s="32">
        <v>1.7500000000000002E-2</v>
      </c>
      <c r="O50" s="32">
        <v>1.5918000000000002E-2</v>
      </c>
      <c r="P50" s="48">
        <v>101.46</v>
      </c>
      <c r="Q50" s="32">
        <v>0.113149</v>
      </c>
      <c r="S50" s="43">
        <v>118583.76</v>
      </c>
      <c r="T50" s="52">
        <v>26</v>
      </c>
      <c r="U50" s="32">
        <v>3.2976999999999999E-2</v>
      </c>
      <c r="V50" s="32">
        <v>3.2000000000000001E-2</v>
      </c>
      <c r="W50" s="32">
        <v>7.8549999999999991E-3</v>
      </c>
      <c r="X50" s="48">
        <v>250.92</v>
      </c>
      <c r="Y50" s="32">
        <v>0.24940399999999999</v>
      </c>
      <c r="AA50" s="47">
        <v>0</v>
      </c>
      <c r="AB50" s="55">
        <v>0</v>
      </c>
      <c r="AC50" s="38">
        <v>0</v>
      </c>
      <c r="AD50" s="32">
        <v>0</v>
      </c>
      <c r="AE50" s="32">
        <v>0</v>
      </c>
      <c r="AF50" s="48">
        <v>0</v>
      </c>
      <c r="AG50" s="32">
        <v>0</v>
      </c>
      <c r="AI50" s="43">
        <v>124950.79</v>
      </c>
      <c r="AJ50" s="52">
        <v>156</v>
      </c>
      <c r="AK50" s="32">
        <v>4.6766000000000002E-2</v>
      </c>
      <c r="AL50" s="32">
        <v>0.05</v>
      </c>
      <c r="AM50" s="32">
        <v>1.4317E-2</v>
      </c>
      <c r="AN50" s="48">
        <v>433.13</v>
      </c>
      <c r="AO50" s="32">
        <v>0.30669099999999999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S24" sqref="S24"/>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34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897867.11</v>
      </c>
      <c r="D6" s="52">
        <v>13</v>
      </c>
      <c r="E6" s="43">
        <v>69066.7</v>
      </c>
      <c r="F6" s="43">
        <v>52000</v>
      </c>
      <c r="G6" s="43">
        <v>40344.699999999997</v>
      </c>
      <c r="H6" s="43">
        <v>251.73</v>
      </c>
      <c r="I6" s="34">
        <v>0.17575499999999999</v>
      </c>
      <c r="J6" s="17"/>
      <c r="K6" s="43">
        <v>8972099.1099999994</v>
      </c>
      <c r="L6" s="52">
        <v>84</v>
      </c>
      <c r="M6" s="43">
        <v>106810.7</v>
      </c>
      <c r="N6" s="43">
        <v>91145.97</v>
      </c>
      <c r="O6" s="43">
        <v>78145.34</v>
      </c>
      <c r="P6" s="43">
        <v>614</v>
      </c>
      <c r="Q6" s="34">
        <v>0.36797099999999999</v>
      </c>
      <c r="R6" s="17"/>
      <c r="S6" s="43">
        <v>610586.64</v>
      </c>
      <c r="T6" s="52">
        <v>16</v>
      </c>
      <c r="U6" s="43">
        <v>38161.660000000003</v>
      </c>
      <c r="V6" s="43">
        <v>29801.24</v>
      </c>
      <c r="W6" s="43">
        <v>20557.59</v>
      </c>
      <c r="X6" s="43">
        <v>368.96</v>
      </c>
      <c r="Y6" s="34">
        <v>0.29554399999999997</v>
      </c>
      <c r="Z6" s="17"/>
      <c r="AA6" s="43">
        <v>4607992.38</v>
      </c>
      <c r="AB6" s="52">
        <v>61</v>
      </c>
      <c r="AC6" s="43">
        <v>75540.850000000006</v>
      </c>
      <c r="AD6" s="43">
        <v>52073.2</v>
      </c>
      <c r="AE6" s="43">
        <v>76779.02</v>
      </c>
      <c r="AF6" s="43">
        <v>646.63</v>
      </c>
      <c r="AG6" s="34">
        <v>0.44072</v>
      </c>
      <c r="AH6" s="17"/>
      <c r="AI6" s="43">
        <v>796537.58</v>
      </c>
      <c r="AJ6" s="52">
        <v>14</v>
      </c>
      <c r="AK6" s="43">
        <v>56895.54</v>
      </c>
      <c r="AL6" s="43">
        <v>40426.050000000003</v>
      </c>
      <c r="AM6" s="43">
        <v>48568.67</v>
      </c>
      <c r="AN6" s="43">
        <v>659.66</v>
      </c>
      <c r="AO6" s="34">
        <v>0.38351200000000002</v>
      </c>
      <c r="AP6" s="9"/>
      <c r="AQ6" s="18"/>
      <c r="AR6" s="19"/>
      <c r="AS6" s="20"/>
    </row>
    <row r="7" spans="1:45" s="8" customFormat="1" x14ac:dyDescent="0.2">
      <c r="A7" s="7"/>
      <c r="B7" s="8" t="s">
        <v>74</v>
      </c>
      <c r="C7" s="43">
        <v>0</v>
      </c>
      <c r="D7" s="52">
        <v>0</v>
      </c>
      <c r="E7" s="43">
        <v>0</v>
      </c>
      <c r="F7" s="43">
        <v>0</v>
      </c>
      <c r="G7" s="43">
        <v>0</v>
      </c>
      <c r="H7" s="43">
        <v>0</v>
      </c>
      <c r="I7" s="34">
        <v>0</v>
      </c>
      <c r="J7" s="17"/>
      <c r="K7" s="43">
        <v>250768.58</v>
      </c>
      <c r="L7" s="52">
        <v>3</v>
      </c>
      <c r="M7" s="43">
        <v>83589.52</v>
      </c>
      <c r="N7" s="43">
        <v>77771.350000000006</v>
      </c>
      <c r="O7" s="43">
        <v>47502.37</v>
      </c>
      <c r="P7" s="43">
        <v>0</v>
      </c>
      <c r="Q7" s="34">
        <v>0</v>
      </c>
      <c r="R7" s="17"/>
      <c r="S7" s="43">
        <v>1363486.29</v>
      </c>
      <c r="T7" s="52">
        <v>25</v>
      </c>
      <c r="U7" s="43">
        <v>54539.45</v>
      </c>
      <c r="V7" s="43">
        <v>39837.599999999999</v>
      </c>
      <c r="W7" s="43">
        <v>52005.760000000002</v>
      </c>
      <c r="X7" s="43">
        <v>0</v>
      </c>
      <c r="Y7" s="34">
        <v>0</v>
      </c>
      <c r="Z7" s="17"/>
      <c r="AA7" s="43">
        <v>545789.27</v>
      </c>
      <c r="AB7" s="52">
        <v>18</v>
      </c>
      <c r="AC7" s="43">
        <v>30321.62</v>
      </c>
      <c r="AD7" s="43">
        <v>29691.72</v>
      </c>
      <c r="AE7" s="43">
        <v>23609.86</v>
      </c>
      <c r="AF7" s="43">
        <v>0</v>
      </c>
      <c r="AG7" s="34">
        <v>0</v>
      </c>
      <c r="AH7" s="17"/>
      <c r="AI7" s="43">
        <v>194467.54</v>
      </c>
      <c r="AJ7" s="52">
        <v>8</v>
      </c>
      <c r="AK7" s="43">
        <v>24308.44</v>
      </c>
      <c r="AL7" s="43">
        <v>15316.28</v>
      </c>
      <c r="AM7" s="43">
        <v>27091.82</v>
      </c>
      <c r="AN7" s="43">
        <v>0</v>
      </c>
      <c r="AO7" s="34">
        <v>0</v>
      </c>
      <c r="AP7" s="9"/>
      <c r="AQ7" s="18"/>
      <c r="AR7" s="19"/>
      <c r="AS7" s="20"/>
    </row>
    <row r="8" spans="1:45" s="8" customFormat="1" x14ac:dyDescent="0.2">
      <c r="A8" s="7"/>
      <c r="B8" s="8" t="s">
        <v>75</v>
      </c>
      <c r="C8" s="43">
        <v>54500</v>
      </c>
      <c r="D8" s="52">
        <v>2</v>
      </c>
      <c r="E8" s="43">
        <v>27250</v>
      </c>
      <c r="F8" s="43">
        <v>27250</v>
      </c>
      <c r="G8" s="43">
        <v>2757.71</v>
      </c>
      <c r="H8" s="43">
        <v>438.31</v>
      </c>
      <c r="I8" s="34">
        <v>0.644374</v>
      </c>
      <c r="J8" s="17"/>
      <c r="K8" s="43">
        <v>325891.77</v>
      </c>
      <c r="L8" s="52">
        <v>4</v>
      </c>
      <c r="M8" s="43">
        <v>81472.94</v>
      </c>
      <c r="N8" s="43">
        <v>88396.94</v>
      </c>
      <c r="O8" s="43">
        <v>42512.05</v>
      </c>
      <c r="P8" s="43">
        <v>0</v>
      </c>
      <c r="Q8" s="34">
        <v>0</v>
      </c>
      <c r="R8" s="17"/>
      <c r="S8" s="43">
        <v>743515.92</v>
      </c>
      <c r="T8" s="52">
        <v>35</v>
      </c>
      <c r="U8" s="43">
        <v>21243.31</v>
      </c>
      <c r="V8" s="43">
        <v>17361.080000000002</v>
      </c>
      <c r="W8" s="43">
        <v>12950.5</v>
      </c>
      <c r="X8" s="43">
        <v>165.8</v>
      </c>
      <c r="Y8" s="34">
        <v>0.49422700000000003</v>
      </c>
      <c r="Z8" s="17"/>
      <c r="AA8" s="43">
        <v>226786.41</v>
      </c>
      <c r="AB8" s="52">
        <v>7</v>
      </c>
      <c r="AC8" s="43">
        <v>32398.05</v>
      </c>
      <c r="AD8" s="43">
        <v>25915.48</v>
      </c>
      <c r="AE8" s="43">
        <v>23654.99</v>
      </c>
      <c r="AF8" s="43">
        <v>157.97</v>
      </c>
      <c r="AG8" s="34">
        <v>0.48699399999999998</v>
      </c>
      <c r="AH8" s="17"/>
      <c r="AI8" s="43">
        <v>0</v>
      </c>
      <c r="AJ8" s="52">
        <v>0</v>
      </c>
      <c r="AK8" s="43">
        <v>0</v>
      </c>
      <c r="AL8" s="43">
        <v>0</v>
      </c>
      <c r="AM8" s="43">
        <v>0</v>
      </c>
      <c r="AN8" s="43">
        <v>0</v>
      </c>
      <c r="AO8" s="34">
        <v>0</v>
      </c>
      <c r="AP8" s="9"/>
      <c r="AQ8" s="18"/>
      <c r="AR8" s="19"/>
      <c r="AS8" s="20"/>
    </row>
    <row r="9" spans="1:45" s="8" customFormat="1" x14ac:dyDescent="0.2">
      <c r="A9" s="7"/>
      <c r="B9" s="8" t="s">
        <v>76</v>
      </c>
      <c r="C9" s="43">
        <v>846982.11</v>
      </c>
      <c r="D9" s="52">
        <v>16</v>
      </c>
      <c r="E9" s="43">
        <v>52936.38</v>
      </c>
      <c r="F9" s="43">
        <v>40423.11</v>
      </c>
      <c r="G9" s="43">
        <v>31701.61</v>
      </c>
      <c r="H9" s="44"/>
      <c r="I9" s="35"/>
      <c r="J9" s="17"/>
      <c r="K9" s="43">
        <v>12409734.199999999</v>
      </c>
      <c r="L9" s="52">
        <v>219</v>
      </c>
      <c r="M9" s="43">
        <v>56665.45</v>
      </c>
      <c r="N9" s="43">
        <v>45911.44</v>
      </c>
      <c r="O9" s="43">
        <v>44868.52</v>
      </c>
      <c r="P9" s="44"/>
      <c r="Q9" s="35"/>
      <c r="R9" s="17"/>
      <c r="S9" s="43">
        <v>4536243.41</v>
      </c>
      <c r="T9" s="52">
        <v>81</v>
      </c>
      <c r="U9" s="43">
        <v>56003</v>
      </c>
      <c r="V9" s="43">
        <v>47854.16</v>
      </c>
      <c r="W9" s="43">
        <v>32109.72</v>
      </c>
      <c r="X9" s="44"/>
      <c r="Y9" s="35"/>
      <c r="Z9" s="17"/>
      <c r="AA9" s="43">
        <v>1900930.6</v>
      </c>
      <c r="AB9" s="52">
        <v>35</v>
      </c>
      <c r="AC9" s="43">
        <v>54312.3</v>
      </c>
      <c r="AD9" s="43">
        <v>39675.74</v>
      </c>
      <c r="AE9" s="43">
        <v>42125.84</v>
      </c>
      <c r="AF9" s="44"/>
      <c r="AG9" s="35"/>
      <c r="AH9" s="17"/>
      <c r="AI9" s="43">
        <v>268134.23</v>
      </c>
      <c r="AJ9" s="52">
        <v>5</v>
      </c>
      <c r="AK9" s="43">
        <v>53626.84</v>
      </c>
      <c r="AL9" s="43">
        <v>38939.42</v>
      </c>
      <c r="AM9" s="43">
        <v>35672.33</v>
      </c>
      <c r="AN9" s="44"/>
      <c r="AO9" s="35"/>
      <c r="AP9" s="9"/>
      <c r="AQ9" s="18"/>
      <c r="AR9" s="19"/>
      <c r="AS9" s="20"/>
    </row>
    <row r="10" spans="1:45" s="8" customFormat="1" x14ac:dyDescent="0.2">
      <c r="A10" s="7"/>
      <c r="B10" s="8" t="s">
        <v>77</v>
      </c>
      <c r="C10" s="43">
        <v>135220.84</v>
      </c>
      <c r="D10" s="52">
        <v>6</v>
      </c>
      <c r="E10" s="43">
        <v>22536.799999999999</v>
      </c>
      <c r="F10" s="43">
        <v>18046.73</v>
      </c>
      <c r="G10" s="43">
        <v>14913.19</v>
      </c>
      <c r="H10" s="44"/>
      <c r="I10" s="35"/>
      <c r="J10" s="17"/>
      <c r="K10" s="43">
        <v>15367534.220000001</v>
      </c>
      <c r="L10" s="52">
        <v>208</v>
      </c>
      <c r="M10" s="43">
        <v>73882.37</v>
      </c>
      <c r="N10" s="43">
        <v>65324.47</v>
      </c>
      <c r="O10" s="43">
        <v>43333.51</v>
      </c>
      <c r="P10" s="44"/>
      <c r="Q10" s="35"/>
      <c r="R10" s="17"/>
      <c r="S10" s="43">
        <v>1297343.45</v>
      </c>
      <c r="T10" s="52">
        <v>27</v>
      </c>
      <c r="U10" s="43">
        <v>48049.75</v>
      </c>
      <c r="V10" s="43">
        <v>41074.44</v>
      </c>
      <c r="W10" s="43">
        <v>24385.360000000001</v>
      </c>
      <c r="X10" s="44"/>
      <c r="Y10" s="35"/>
      <c r="Z10" s="17"/>
      <c r="AA10" s="43">
        <v>7162950.25</v>
      </c>
      <c r="AB10" s="52">
        <v>96</v>
      </c>
      <c r="AC10" s="43">
        <v>74614.06</v>
      </c>
      <c r="AD10" s="43">
        <v>69432.759999999995</v>
      </c>
      <c r="AE10" s="43">
        <v>47548.95</v>
      </c>
      <c r="AF10" s="44"/>
      <c r="AG10" s="35"/>
      <c r="AH10" s="17"/>
      <c r="AI10" s="43">
        <v>1561426.95</v>
      </c>
      <c r="AJ10" s="52">
        <v>24</v>
      </c>
      <c r="AK10" s="43">
        <v>65059.45</v>
      </c>
      <c r="AL10" s="43">
        <v>47153.19</v>
      </c>
      <c r="AM10" s="43">
        <v>41963.75</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28029.45</v>
      </c>
      <c r="AJ11" s="52">
        <v>1</v>
      </c>
      <c r="AK11" s="43">
        <v>28029.45</v>
      </c>
      <c r="AL11" s="43">
        <v>28029.45</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248220.48</v>
      </c>
      <c r="L12" s="52">
        <v>41</v>
      </c>
      <c r="M12" s="43">
        <v>6054.15</v>
      </c>
      <c r="N12" s="43">
        <v>5000</v>
      </c>
      <c r="O12" s="43">
        <v>3956.4</v>
      </c>
      <c r="P12" s="44"/>
      <c r="Q12" s="35"/>
      <c r="R12" s="17"/>
      <c r="S12" s="43">
        <v>0</v>
      </c>
      <c r="T12" s="52">
        <v>0</v>
      </c>
      <c r="U12" s="43">
        <v>0</v>
      </c>
      <c r="V12" s="43">
        <v>0</v>
      </c>
      <c r="W12" s="43">
        <v>0</v>
      </c>
      <c r="X12" s="44"/>
      <c r="Y12" s="35"/>
      <c r="Z12" s="17"/>
      <c r="AA12" s="43">
        <v>212400</v>
      </c>
      <c r="AB12" s="52">
        <v>14</v>
      </c>
      <c r="AC12" s="43">
        <v>15171.42</v>
      </c>
      <c r="AD12" s="43">
        <v>16000</v>
      </c>
      <c r="AE12" s="43">
        <v>7159.97</v>
      </c>
      <c r="AF12" s="44"/>
      <c r="AG12" s="35"/>
      <c r="AH12" s="17"/>
      <c r="AI12" s="43">
        <v>18503</v>
      </c>
      <c r="AJ12" s="52">
        <v>5</v>
      </c>
      <c r="AK12" s="43">
        <v>3700.6</v>
      </c>
      <c r="AL12" s="43">
        <v>3000</v>
      </c>
      <c r="AM12" s="43">
        <v>1566.58</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50988</v>
      </c>
      <c r="AB13" s="52">
        <v>8</v>
      </c>
      <c r="AC13" s="43">
        <v>6373.5</v>
      </c>
      <c r="AD13" s="43">
        <v>6000</v>
      </c>
      <c r="AE13" s="43">
        <v>2358.69</v>
      </c>
      <c r="AF13" s="44"/>
      <c r="AG13" s="35"/>
      <c r="AH13" s="17"/>
      <c r="AI13" s="43">
        <v>3484</v>
      </c>
      <c r="AJ13" s="52">
        <v>2</v>
      </c>
      <c r="AK13" s="43">
        <v>1742</v>
      </c>
      <c r="AL13" s="43">
        <v>1742</v>
      </c>
      <c r="AM13" s="43">
        <v>364.86</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1890315.59</v>
      </c>
      <c r="D15" s="52">
        <v>29</v>
      </c>
      <c r="E15" s="43">
        <v>65183.29</v>
      </c>
      <c r="F15" s="43">
        <v>63743.57</v>
      </c>
      <c r="G15" s="43">
        <v>40037.870000000003</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1458892.16</v>
      </c>
      <c r="AJ15" s="52">
        <v>30</v>
      </c>
      <c r="AK15" s="43">
        <v>48629.73</v>
      </c>
      <c r="AL15" s="43">
        <v>34644.019999999997</v>
      </c>
      <c r="AM15" s="43">
        <v>43016.91</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55330.49</v>
      </c>
      <c r="T16" s="52">
        <v>2</v>
      </c>
      <c r="U16" s="43">
        <v>27665.24</v>
      </c>
      <c r="V16" s="43">
        <v>27665.24</v>
      </c>
      <c r="W16" s="43">
        <v>12002.64</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671186.14537662</v>
      </c>
      <c r="D19" s="53">
        <f>D50</f>
        <v>12</v>
      </c>
      <c r="E19" s="45">
        <f t="shared" ref="E19" si="0">C19/D19</f>
        <v>55932.178781385002</v>
      </c>
      <c r="F19" s="44"/>
      <c r="G19" s="44"/>
      <c r="H19" s="44"/>
      <c r="I19" s="35"/>
      <c r="J19" s="21"/>
      <c r="K19" s="45">
        <f>K50*L50*M50*7.85</f>
        <v>3394524.8945550248</v>
      </c>
      <c r="L19" s="53">
        <f>L50</f>
        <v>85</v>
      </c>
      <c r="M19" s="45">
        <f>K19/L19</f>
        <v>39935.586994764999</v>
      </c>
      <c r="N19" s="44"/>
      <c r="O19" s="44"/>
      <c r="P19" s="44"/>
      <c r="Q19" s="35"/>
      <c r="R19" s="21"/>
      <c r="S19" s="45">
        <f>S50*T50*U50*7.85</f>
        <v>2402266.6372668049</v>
      </c>
      <c r="T19" s="53">
        <f>T50</f>
        <v>71</v>
      </c>
      <c r="U19" s="45">
        <f t="shared" ref="U19" si="1">S19/T19</f>
        <v>33834.741369955002</v>
      </c>
      <c r="V19" s="44"/>
      <c r="W19" s="44"/>
      <c r="X19" s="44"/>
      <c r="Y19" s="35"/>
      <c r="Z19" s="21"/>
      <c r="AA19" s="45">
        <f>AA50*AB50*AC50*7.85</f>
        <v>935740.25608630606</v>
      </c>
      <c r="AB19" s="53">
        <f>AB50</f>
        <v>22</v>
      </c>
      <c r="AC19" s="45">
        <f>AA19/AB19</f>
        <v>42533.648003923001</v>
      </c>
      <c r="AD19" s="44"/>
      <c r="AE19" s="44"/>
      <c r="AF19" s="44"/>
      <c r="AG19" s="35"/>
      <c r="AH19" s="21"/>
      <c r="AI19" s="45">
        <f>AI50*AJ50*AK50*7.85</f>
        <v>3535989.3755317843</v>
      </c>
      <c r="AJ19" s="53">
        <f>AJ50</f>
        <v>63</v>
      </c>
      <c r="AK19" s="45">
        <f>AI19/AJ19</f>
        <v>56126.815484631494</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175545.18</v>
      </c>
      <c r="D22" s="52">
        <v>2</v>
      </c>
      <c r="E22" s="43">
        <v>86781.79</v>
      </c>
      <c r="F22" s="43">
        <v>86781.79</v>
      </c>
      <c r="G22" s="43">
        <v>58485.919999999998</v>
      </c>
      <c r="H22" s="43">
        <v>430.37</v>
      </c>
      <c r="I22" s="34">
        <v>0.46005299999999999</v>
      </c>
      <c r="J22" s="17"/>
      <c r="K22" s="43">
        <v>12047549.890000001</v>
      </c>
      <c r="L22" s="52">
        <v>119</v>
      </c>
      <c r="M22" s="43">
        <v>101239.91</v>
      </c>
      <c r="N22" s="43">
        <v>90072.83</v>
      </c>
      <c r="O22" s="43">
        <v>71349.539999999994</v>
      </c>
      <c r="P22" s="43">
        <v>556.24</v>
      </c>
      <c r="Q22" s="34">
        <v>0.35437000000000002</v>
      </c>
      <c r="R22" s="17"/>
      <c r="S22" s="43">
        <v>860206.69</v>
      </c>
      <c r="T22" s="52">
        <v>21</v>
      </c>
      <c r="U22" s="43">
        <v>40962.22</v>
      </c>
      <c r="V22" s="43">
        <v>41093.64</v>
      </c>
      <c r="W22" s="43">
        <v>22323.65</v>
      </c>
      <c r="X22" s="43">
        <v>0</v>
      </c>
      <c r="Y22" s="34">
        <v>0</v>
      </c>
      <c r="Z22" s="17"/>
      <c r="AA22" s="43">
        <v>7326605.2699999996</v>
      </c>
      <c r="AB22" s="52">
        <v>85</v>
      </c>
      <c r="AC22" s="43">
        <v>86195.35</v>
      </c>
      <c r="AD22" s="43">
        <v>56224.68</v>
      </c>
      <c r="AE22" s="43">
        <v>125750.57</v>
      </c>
      <c r="AF22" s="43">
        <v>556.02</v>
      </c>
      <c r="AG22" s="34">
        <v>0.404059</v>
      </c>
      <c r="AH22" s="17"/>
      <c r="AI22" s="43">
        <v>1465651.89</v>
      </c>
      <c r="AJ22" s="52">
        <v>21</v>
      </c>
      <c r="AK22" s="43">
        <v>69792.94</v>
      </c>
      <c r="AL22" s="43">
        <v>51477.15</v>
      </c>
      <c r="AM22" s="43">
        <v>49197.02</v>
      </c>
      <c r="AN22" s="43">
        <v>222.95</v>
      </c>
      <c r="AO22" s="34">
        <v>0.13092300000000001</v>
      </c>
      <c r="AP22" s="9"/>
      <c r="AQ22" s="18"/>
      <c r="AR22" s="19"/>
      <c r="AS22" s="20"/>
    </row>
    <row r="23" spans="1:45" s="8" customFormat="1" x14ac:dyDescent="0.2">
      <c r="A23" s="7"/>
      <c r="B23" s="22" t="s">
        <v>105</v>
      </c>
      <c r="C23" s="43">
        <v>173563.59</v>
      </c>
      <c r="D23" s="52">
        <v>2</v>
      </c>
      <c r="E23" s="43">
        <v>86781.79</v>
      </c>
      <c r="F23" s="43">
        <v>86781.79</v>
      </c>
      <c r="G23" s="43">
        <v>58485.919999999998</v>
      </c>
      <c r="H23" s="43">
        <v>430.37</v>
      </c>
      <c r="I23" s="34">
        <v>0.46005299999999999</v>
      </c>
      <c r="J23" s="17"/>
      <c r="K23" s="43">
        <v>11065344.880000001</v>
      </c>
      <c r="L23" s="52">
        <v>105</v>
      </c>
      <c r="M23" s="43">
        <v>105384.23</v>
      </c>
      <c r="N23" s="43">
        <v>91170.84</v>
      </c>
      <c r="O23" s="43">
        <v>73690.259999999995</v>
      </c>
      <c r="P23" s="43">
        <v>577.12</v>
      </c>
      <c r="Q23" s="34">
        <v>0.357983</v>
      </c>
      <c r="R23" s="17"/>
      <c r="S23" s="43">
        <v>1062067.04</v>
      </c>
      <c r="T23" s="52">
        <v>24</v>
      </c>
      <c r="U23" s="43">
        <v>44252.79</v>
      </c>
      <c r="V23" s="43">
        <v>37880.33</v>
      </c>
      <c r="W23" s="43">
        <v>34359.72</v>
      </c>
      <c r="X23" s="43">
        <v>0</v>
      </c>
      <c r="Y23" s="34">
        <v>0</v>
      </c>
      <c r="Z23" s="17"/>
      <c r="AA23" s="43">
        <v>6305079.7800000003</v>
      </c>
      <c r="AB23" s="52">
        <v>84</v>
      </c>
      <c r="AC23" s="43">
        <v>75060.47</v>
      </c>
      <c r="AD23" s="43">
        <v>52843.81</v>
      </c>
      <c r="AE23" s="43">
        <v>78575.149999999994</v>
      </c>
      <c r="AF23" s="43">
        <v>540.88</v>
      </c>
      <c r="AG23" s="34">
        <v>0.398864</v>
      </c>
      <c r="AH23" s="17"/>
      <c r="AI23" s="43">
        <v>951008.87</v>
      </c>
      <c r="AJ23" s="52">
        <v>15</v>
      </c>
      <c r="AK23" s="43">
        <v>63400.59</v>
      </c>
      <c r="AL23" s="43">
        <v>51477.15</v>
      </c>
      <c r="AM23" s="43">
        <v>43699.75</v>
      </c>
      <c r="AN23" s="43">
        <v>49.98</v>
      </c>
      <c r="AO23" s="34">
        <v>3.4293999999999998E-2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250012.64</v>
      </c>
      <c r="D49" s="52">
        <v>15</v>
      </c>
      <c r="E49" s="28"/>
      <c r="F49" s="28"/>
      <c r="G49" s="28"/>
      <c r="H49" s="28"/>
      <c r="I49" s="28"/>
      <c r="K49" s="43">
        <v>242665.64</v>
      </c>
      <c r="L49" s="52">
        <v>138</v>
      </c>
      <c r="M49" s="50"/>
      <c r="N49" s="28"/>
      <c r="O49" s="28"/>
      <c r="P49" s="28"/>
      <c r="Q49" s="28"/>
      <c r="S49" s="43">
        <v>196131.84</v>
      </c>
      <c r="T49" s="52">
        <v>123</v>
      </c>
      <c r="U49" s="29"/>
      <c r="V49" s="29"/>
      <c r="W49" s="29"/>
      <c r="X49" s="29"/>
      <c r="Y49" s="29"/>
      <c r="AA49" s="43">
        <v>230040.63</v>
      </c>
      <c r="AB49" s="52">
        <v>26</v>
      </c>
      <c r="AC49" s="49"/>
      <c r="AD49" s="28"/>
      <c r="AE49" s="28"/>
      <c r="AF49" s="29"/>
      <c r="AG49" s="29"/>
      <c r="AI49" s="43">
        <v>235204.04</v>
      </c>
      <c r="AJ49" s="52">
        <v>122</v>
      </c>
      <c r="AK49" s="28"/>
      <c r="AL49" s="28"/>
      <c r="AM49" s="28"/>
      <c r="AN49" s="29"/>
      <c r="AO49" s="29"/>
      <c r="AP49" s="9"/>
      <c r="AQ49" s="30"/>
      <c r="AR49" s="20"/>
      <c r="AS49" s="31"/>
    </row>
    <row r="50" spans="1:45" s="8" customFormat="1" ht="12.75" x14ac:dyDescent="0.2">
      <c r="A50" s="7"/>
      <c r="B50" s="8" t="s">
        <v>63</v>
      </c>
      <c r="C50" s="43">
        <v>271226.43</v>
      </c>
      <c r="D50" s="52">
        <v>12</v>
      </c>
      <c r="E50" s="32">
        <v>2.6270000000000002E-2</v>
      </c>
      <c r="F50" s="32">
        <v>2.6124999999999999E-2</v>
      </c>
      <c r="G50" s="32">
        <v>3.4610000000000001E-3</v>
      </c>
      <c r="H50" s="48">
        <v>219.29</v>
      </c>
      <c r="I50" s="32">
        <v>0.140241</v>
      </c>
      <c r="K50" s="43">
        <v>235241.65</v>
      </c>
      <c r="L50" s="52">
        <v>85</v>
      </c>
      <c r="M50" s="32">
        <v>2.1625999999999999E-2</v>
      </c>
      <c r="N50" s="32">
        <v>2.2499999999999999E-2</v>
      </c>
      <c r="O50" s="32">
        <v>8.5009999999999999E-3</v>
      </c>
      <c r="P50" s="48">
        <v>249.71</v>
      </c>
      <c r="Q50" s="32">
        <v>0.16400999999999999</v>
      </c>
      <c r="S50" s="43">
        <v>193046.9</v>
      </c>
      <c r="T50" s="52">
        <v>71</v>
      </c>
      <c r="U50" s="32">
        <v>2.2327E-2</v>
      </c>
      <c r="V50" s="32">
        <v>2.1700000000000001E-2</v>
      </c>
      <c r="W50" s="32">
        <v>8.6549999999999995E-3</v>
      </c>
      <c r="X50" s="48">
        <v>322.83999999999997</v>
      </c>
      <c r="Y50" s="32">
        <v>0.21280299999999999</v>
      </c>
      <c r="AA50" s="47">
        <v>240791.89</v>
      </c>
      <c r="AB50" s="55">
        <v>22</v>
      </c>
      <c r="AC50" s="38">
        <v>2.2502000000000001E-2</v>
      </c>
      <c r="AD50" s="32">
        <v>2.1250000000000002E-2</v>
      </c>
      <c r="AE50" s="32">
        <v>1.072E-2</v>
      </c>
      <c r="AF50" s="48">
        <v>268.70999999999998</v>
      </c>
      <c r="AG50" s="32">
        <v>0.15890299999999999</v>
      </c>
      <c r="AI50" s="43">
        <v>241216.99</v>
      </c>
      <c r="AJ50" s="52">
        <v>63</v>
      </c>
      <c r="AK50" s="32">
        <v>2.9641000000000001E-2</v>
      </c>
      <c r="AL50" s="32">
        <v>2.52E-2</v>
      </c>
      <c r="AM50" s="32">
        <v>1.2125E-2</v>
      </c>
      <c r="AN50" s="48">
        <v>482.63</v>
      </c>
      <c r="AO50" s="32">
        <v>0.23444300000000001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T25" sqref="T25"/>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35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6539018.9900000002</v>
      </c>
      <c r="D6" s="52">
        <v>56</v>
      </c>
      <c r="E6" s="43">
        <v>116768.19</v>
      </c>
      <c r="F6" s="43">
        <v>112500</v>
      </c>
      <c r="G6" s="43">
        <v>60272.13</v>
      </c>
      <c r="H6" s="43">
        <v>205.89</v>
      </c>
      <c r="I6" s="34">
        <v>0.13835800000000001</v>
      </c>
      <c r="J6" s="17"/>
      <c r="K6" s="43">
        <v>163520091.49000001</v>
      </c>
      <c r="L6" s="52">
        <v>1002</v>
      </c>
      <c r="M6" s="43">
        <v>163193.70000000001</v>
      </c>
      <c r="N6" s="43">
        <v>142432.98000000001</v>
      </c>
      <c r="O6" s="43">
        <v>110444.47</v>
      </c>
      <c r="P6" s="43">
        <v>1018.63</v>
      </c>
      <c r="Q6" s="34">
        <v>0.47332999999999997</v>
      </c>
      <c r="R6" s="17"/>
      <c r="S6" s="43">
        <v>8648797.7699999996</v>
      </c>
      <c r="T6" s="52">
        <v>87</v>
      </c>
      <c r="U6" s="43">
        <v>99411.46</v>
      </c>
      <c r="V6" s="43">
        <v>87772.74</v>
      </c>
      <c r="W6" s="43">
        <v>66314.679999999993</v>
      </c>
      <c r="X6" s="43">
        <v>678.83</v>
      </c>
      <c r="Y6" s="34">
        <v>0.36515500000000001</v>
      </c>
      <c r="Z6" s="17"/>
      <c r="AA6" s="43">
        <v>106504214.31</v>
      </c>
      <c r="AB6" s="52">
        <v>782</v>
      </c>
      <c r="AC6" s="43">
        <v>136194.64000000001</v>
      </c>
      <c r="AD6" s="43">
        <v>113946.48</v>
      </c>
      <c r="AE6" s="43">
        <v>101410.86</v>
      </c>
      <c r="AF6" s="43">
        <v>971.98</v>
      </c>
      <c r="AG6" s="34">
        <v>0.45991100000000001</v>
      </c>
      <c r="AH6" s="17"/>
      <c r="AI6" s="43">
        <v>29070031.280000001</v>
      </c>
      <c r="AJ6" s="52">
        <v>338</v>
      </c>
      <c r="AK6" s="43">
        <v>86006</v>
      </c>
      <c r="AL6" s="43">
        <v>70915.47</v>
      </c>
      <c r="AM6" s="43">
        <v>61068.95</v>
      </c>
      <c r="AN6" s="43">
        <v>961.27</v>
      </c>
      <c r="AO6" s="34">
        <v>0.432591</v>
      </c>
      <c r="AP6" s="9"/>
      <c r="AQ6" s="18"/>
      <c r="AR6" s="19"/>
      <c r="AS6" s="20"/>
    </row>
    <row r="7" spans="1:45" s="8" customFormat="1" x14ac:dyDescent="0.2">
      <c r="A7" s="7"/>
      <c r="B7" s="8" t="s">
        <v>74</v>
      </c>
      <c r="C7" s="43">
        <v>264203.3</v>
      </c>
      <c r="D7" s="52">
        <v>4</v>
      </c>
      <c r="E7" s="43">
        <v>66050.820000000007</v>
      </c>
      <c r="F7" s="43">
        <v>55819.15</v>
      </c>
      <c r="G7" s="43">
        <v>61849.85</v>
      </c>
      <c r="H7" s="43">
        <v>211.32</v>
      </c>
      <c r="I7" s="34">
        <v>0.22094</v>
      </c>
      <c r="J7" s="17"/>
      <c r="K7" s="43">
        <v>12117383.93</v>
      </c>
      <c r="L7" s="52">
        <v>158</v>
      </c>
      <c r="M7" s="43">
        <v>76692.3</v>
      </c>
      <c r="N7" s="43">
        <v>64752.68</v>
      </c>
      <c r="O7" s="43">
        <v>57127.6</v>
      </c>
      <c r="P7" s="43">
        <v>0</v>
      </c>
      <c r="Q7" s="34">
        <v>0</v>
      </c>
      <c r="R7" s="17"/>
      <c r="S7" s="43">
        <v>8581792.0099999998</v>
      </c>
      <c r="T7" s="52">
        <v>150</v>
      </c>
      <c r="U7" s="43">
        <v>57211.94</v>
      </c>
      <c r="V7" s="43">
        <v>42987.199999999997</v>
      </c>
      <c r="W7" s="43">
        <v>48256.72</v>
      </c>
      <c r="X7" s="43">
        <v>0</v>
      </c>
      <c r="Y7" s="34">
        <v>0</v>
      </c>
      <c r="Z7" s="17"/>
      <c r="AA7" s="43">
        <v>12435275.76</v>
      </c>
      <c r="AB7" s="52">
        <v>167</v>
      </c>
      <c r="AC7" s="43">
        <v>74462.720000000001</v>
      </c>
      <c r="AD7" s="43">
        <v>60500</v>
      </c>
      <c r="AE7" s="43">
        <v>56800.88</v>
      </c>
      <c r="AF7" s="43">
        <v>0</v>
      </c>
      <c r="AG7" s="34">
        <v>0</v>
      </c>
      <c r="AH7" s="17"/>
      <c r="AI7" s="43">
        <v>8943622.1600000001</v>
      </c>
      <c r="AJ7" s="52">
        <v>252</v>
      </c>
      <c r="AK7" s="43">
        <v>35490.559999999998</v>
      </c>
      <c r="AL7" s="43">
        <v>28891.9</v>
      </c>
      <c r="AM7" s="43">
        <v>32009.84</v>
      </c>
      <c r="AN7" s="43">
        <v>0</v>
      </c>
      <c r="AO7" s="34">
        <v>0</v>
      </c>
      <c r="AP7" s="9"/>
      <c r="AQ7" s="18"/>
      <c r="AR7" s="19"/>
      <c r="AS7" s="20"/>
    </row>
    <row r="8" spans="1:45" s="8" customFormat="1" x14ac:dyDescent="0.2">
      <c r="A8" s="7"/>
      <c r="B8" s="8" t="s">
        <v>75</v>
      </c>
      <c r="C8" s="43">
        <v>139900</v>
      </c>
      <c r="D8" s="52">
        <v>3</v>
      </c>
      <c r="E8" s="43">
        <v>46633.33</v>
      </c>
      <c r="F8" s="43">
        <v>38500</v>
      </c>
      <c r="G8" s="43">
        <v>30718.45</v>
      </c>
      <c r="H8" s="43">
        <v>394.25</v>
      </c>
      <c r="I8" s="34">
        <v>0.648725</v>
      </c>
      <c r="J8" s="17"/>
      <c r="K8" s="43">
        <v>5713435.4699999997</v>
      </c>
      <c r="L8" s="52">
        <v>75</v>
      </c>
      <c r="M8" s="43">
        <v>76179.13</v>
      </c>
      <c r="N8" s="43">
        <v>55482.720000000001</v>
      </c>
      <c r="O8" s="43">
        <v>56762.6</v>
      </c>
      <c r="P8" s="43">
        <v>169.66</v>
      </c>
      <c r="Q8" s="34">
        <v>0.74091300000000004</v>
      </c>
      <c r="R8" s="17"/>
      <c r="S8" s="43">
        <v>3654620.1</v>
      </c>
      <c r="T8" s="52">
        <v>135</v>
      </c>
      <c r="U8" s="43">
        <v>27071.26</v>
      </c>
      <c r="V8" s="43">
        <v>23179.98</v>
      </c>
      <c r="W8" s="43">
        <v>20469.27</v>
      </c>
      <c r="X8" s="43">
        <v>182.13</v>
      </c>
      <c r="Y8" s="34">
        <v>0.46044400000000002</v>
      </c>
      <c r="Z8" s="17"/>
      <c r="AA8" s="43">
        <v>4002808.98</v>
      </c>
      <c r="AB8" s="52">
        <v>108</v>
      </c>
      <c r="AC8" s="43">
        <v>37063.040000000001</v>
      </c>
      <c r="AD8" s="43">
        <v>29502.04</v>
      </c>
      <c r="AE8" s="43">
        <v>37289.97</v>
      </c>
      <c r="AF8" s="43">
        <v>209.27</v>
      </c>
      <c r="AG8" s="34">
        <v>0.45030100000000001</v>
      </c>
      <c r="AH8" s="17"/>
      <c r="AI8" s="43">
        <v>692631.36</v>
      </c>
      <c r="AJ8" s="52">
        <v>62</v>
      </c>
      <c r="AK8" s="43">
        <v>11171.47</v>
      </c>
      <c r="AL8" s="43">
        <v>5776.99</v>
      </c>
      <c r="AM8" s="43">
        <v>14739.8</v>
      </c>
      <c r="AN8" s="43">
        <v>269.95999999999998</v>
      </c>
      <c r="AO8" s="34">
        <v>0.48685299999999998</v>
      </c>
      <c r="AP8" s="9"/>
      <c r="AQ8" s="18"/>
      <c r="AR8" s="19"/>
      <c r="AS8" s="20"/>
    </row>
    <row r="9" spans="1:45" s="8" customFormat="1" x14ac:dyDescent="0.2">
      <c r="A9" s="7"/>
      <c r="B9" s="8" t="s">
        <v>76</v>
      </c>
      <c r="C9" s="43">
        <v>3347338.35</v>
      </c>
      <c r="D9" s="52">
        <v>51</v>
      </c>
      <c r="E9" s="43">
        <v>65634.080000000002</v>
      </c>
      <c r="F9" s="43">
        <v>50244.25</v>
      </c>
      <c r="G9" s="43">
        <v>49901.46</v>
      </c>
      <c r="H9" s="44"/>
      <c r="I9" s="35"/>
      <c r="J9" s="17"/>
      <c r="K9" s="43">
        <v>396279231.13</v>
      </c>
      <c r="L9" s="52">
        <v>5609</v>
      </c>
      <c r="M9" s="43">
        <v>70650.600000000006</v>
      </c>
      <c r="N9" s="43">
        <v>55000</v>
      </c>
      <c r="O9" s="43">
        <v>62210.87</v>
      </c>
      <c r="P9" s="44"/>
      <c r="Q9" s="35"/>
      <c r="R9" s="17"/>
      <c r="S9" s="43">
        <v>69909720.840000004</v>
      </c>
      <c r="T9" s="52">
        <v>906</v>
      </c>
      <c r="U9" s="43">
        <v>77163.039999999994</v>
      </c>
      <c r="V9" s="43">
        <v>61926.49</v>
      </c>
      <c r="W9" s="43">
        <v>63236.33</v>
      </c>
      <c r="X9" s="44"/>
      <c r="Y9" s="35"/>
      <c r="Z9" s="17"/>
      <c r="AA9" s="43">
        <v>130690543.70999999</v>
      </c>
      <c r="AB9" s="52">
        <v>1657</v>
      </c>
      <c r="AC9" s="43">
        <v>78871.78</v>
      </c>
      <c r="AD9" s="43">
        <v>64774.71</v>
      </c>
      <c r="AE9" s="43">
        <v>55899.56</v>
      </c>
      <c r="AF9" s="44"/>
      <c r="AG9" s="35"/>
      <c r="AH9" s="17"/>
      <c r="AI9" s="43">
        <v>38754996.780000001</v>
      </c>
      <c r="AJ9" s="52">
        <v>414</v>
      </c>
      <c r="AK9" s="43">
        <v>93611.1</v>
      </c>
      <c r="AL9" s="43">
        <v>63290.74</v>
      </c>
      <c r="AM9" s="43">
        <v>208552.01</v>
      </c>
      <c r="AN9" s="44"/>
      <c r="AO9" s="35"/>
      <c r="AP9" s="9"/>
      <c r="AQ9" s="18"/>
      <c r="AR9" s="19"/>
      <c r="AS9" s="20"/>
    </row>
    <row r="10" spans="1:45" s="8" customFormat="1" x14ac:dyDescent="0.2">
      <c r="A10" s="7"/>
      <c r="B10" s="8" t="s">
        <v>77</v>
      </c>
      <c r="C10" s="43">
        <v>10606723.939999999</v>
      </c>
      <c r="D10" s="52">
        <v>64</v>
      </c>
      <c r="E10" s="43">
        <v>165730.06</v>
      </c>
      <c r="F10" s="43">
        <v>125211.23</v>
      </c>
      <c r="G10" s="43">
        <v>117980.13</v>
      </c>
      <c r="H10" s="44"/>
      <c r="I10" s="35"/>
      <c r="J10" s="17"/>
      <c r="K10" s="43">
        <v>215812140.21000001</v>
      </c>
      <c r="L10" s="52">
        <v>1769</v>
      </c>
      <c r="M10" s="43">
        <v>121996.68</v>
      </c>
      <c r="N10" s="43">
        <v>105522.3</v>
      </c>
      <c r="O10" s="43">
        <v>81774.36</v>
      </c>
      <c r="P10" s="44"/>
      <c r="Q10" s="35"/>
      <c r="R10" s="17"/>
      <c r="S10" s="43">
        <v>8650386.0600000005</v>
      </c>
      <c r="T10" s="52">
        <v>83</v>
      </c>
      <c r="U10" s="43">
        <v>104221.51</v>
      </c>
      <c r="V10" s="43">
        <v>94326.48</v>
      </c>
      <c r="W10" s="43">
        <v>77896.62</v>
      </c>
      <c r="X10" s="44"/>
      <c r="Y10" s="35"/>
      <c r="Z10" s="17"/>
      <c r="AA10" s="43">
        <v>108204325.89</v>
      </c>
      <c r="AB10" s="52">
        <v>791</v>
      </c>
      <c r="AC10" s="43">
        <v>136794.34</v>
      </c>
      <c r="AD10" s="43">
        <v>112017.28</v>
      </c>
      <c r="AE10" s="43">
        <v>104535.99</v>
      </c>
      <c r="AF10" s="44"/>
      <c r="AG10" s="35"/>
      <c r="AH10" s="17"/>
      <c r="AI10" s="43">
        <v>51287493.119999997</v>
      </c>
      <c r="AJ10" s="52">
        <v>556</v>
      </c>
      <c r="AK10" s="43">
        <v>92243.69</v>
      </c>
      <c r="AL10" s="43">
        <v>75898.009999999995</v>
      </c>
      <c r="AM10" s="43">
        <v>69871.87</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210709.62</v>
      </c>
      <c r="T11" s="52">
        <v>3</v>
      </c>
      <c r="U11" s="43">
        <v>70236.539999999994</v>
      </c>
      <c r="V11" s="43">
        <v>64200</v>
      </c>
      <c r="W11" s="43">
        <v>54939.09</v>
      </c>
      <c r="X11" s="44"/>
      <c r="Y11" s="35"/>
      <c r="Z11" s="17"/>
      <c r="AA11" s="43">
        <v>0</v>
      </c>
      <c r="AB11" s="52">
        <v>0</v>
      </c>
      <c r="AC11" s="43">
        <v>0</v>
      </c>
      <c r="AD11" s="43">
        <v>0</v>
      </c>
      <c r="AE11" s="43">
        <v>0</v>
      </c>
      <c r="AF11" s="44"/>
      <c r="AG11" s="35"/>
      <c r="AH11" s="17"/>
      <c r="AI11" s="43">
        <v>684741.33</v>
      </c>
      <c r="AJ11" s="52">
        <v>13</v>
      </c>
      <c r="AK11" s="43">
        <v>52672.41</v>
      </c>
      <c r="AL11" s="43">
        <v>46942.42</v>
      </c>
      <c r="AM11" s="43">
        <v>37610.839999999997</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2871224.14</v>
      </c>
      <c r="L12" s="52">
        <v>354</v>
      </c>
      <c r="M12" s="43">
        <v>8110.8</v>
      </c>
      <c r="N12" s="43">
        <v>5698.14</v>
      </c>
      <c r="O12" s="43">
        <v>6363.96</v>
      </c>
      <c r="P12" s="44"/>
      <c r="Q12" s="35"/>
      <c r="R12" s="17"/>
      <c r="S12" s="43">
        <v>18000</v>
      </c>
      <c r="T12" s="52">
        <v>5</v>
      </c>
      <c r="U12" s="43">
        <v>3600</v>
      </c>
      <c r="V12" s="43">
        <v>3000</v>
      </c>
      <c r="W12" s="43">
        <v>1341.64</v>
      </c>
      <c r="X12" s="44"/>
      <c r="Y12" s="35"/>
      <c r="Z12" s="17"/>
      <c r="AA12" s="43">
        <v>6465167.7000000002</v>
      </c>
      <c r="AB12" s="52">
        <v>307</v>
      </c>
      <c r="AC12" s="43">
        <v>21059.17</v>
      </c>
      <c r="AD12" s="43">
        <v>18500</v>
      </c>
      <c r="AE12" s="43">
        <v>9646.31</v>
      </c>
      <c r="AF12" s="44"/>
      <c r="AG12" s="35"/>
      <c r="AH12" s="17"/>
      <c r="AI12" s="43">
        <v>453923</v>
      </c>
      <c r="AJ12" s="52">
        <v>135</v>
      </c>
      <c r="AK12" s="43">
        <v>3362.39</v>
      </c>
      <c r="AL12" s="43">
        <v>3000</v>
      </c>
      <c r="AM12" s="43">
        <v>1488.05</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42368.160000000003</v>
      </c>
      <c r="T13" s="52">
        <v>8</v>
      </c>
      <c r="U13" s="43">
        <v>5296.02</v>
      </c>
      <c r="V13" s="43">
        <v>5085.08</v>
      </c>
      <c r="W13" s="43">
        <v>3020.11</v>
      </c>
      <c r="X13" s="44"/>
      <c r="Y13" s="35"/>
      <c r="Z13" s="17"/>
      <c r="AA13" s="43">
        <v>455984</v>
      </c>
      <c r="AB13" s="52">
        <v>62</v>
      </c>
      <c r="AC13" s="43">
        <v>7354.58</v>
      </c>
      <c r="AD13" s="43">
        <v>6000</v>
      </c>
      <c r="AE13" s="43">
        <v>4312.59</v>
      </c>
      <c r="AF13" s="44"/>
      <c r="AG13" s="35"/>
      <c r="AH13" s="17"/>
      <c r="AI13" s="43">
        <v>165513</v>
      </c>
      <c r="AJ13" s="52">
        <v>24</v>
      </c>
      <c r="AK13" s="43">
        <v>6896.37</v>
      </c>
      <c r="AL13" s="43">
        <v>5811.5</v>
      </c>
      <c r="AM13" s="43">
        <v>4457.71</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2394452.38</v>
      </c>
      <c r="AJ15" s="52">
        <v>48</v>
      </c>
      <c r="AK15" s="43">
        <v>49884.42</v>
      </c>
      <c r="AL15" s="43">
        <v>43608.42</v>
      </c>
      <c r="AM15" s="43">
        <v>38206.14</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2773584.14</v>
      </c>
      <c r="T16" s="52">
        <v>30</v>
      </c>
      <c r="U16" s="43">
        <v>92452.800000000003</v>
      </c>
      <c r="V16" s="43">
        <v>83819.28</v>
      </c>
      <c r="W16" s="43">
        <v>77238.31</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215000</v>
      </c>
      <c r="AB18" s="53">
        <v>1</v>
      </c>
      <c r="AC18" s="45">
        <v>215000</v>
      </c>
      <c r="AD18" s="45">
        <v>215000</v>
      </c>
      <c r="AE18" s="45">
        <v>0</v>
      </c>
      <c r="AF18" s="44"/>
      <c r="AG18" s="35"/>
      <c r="AH18" s="21"/>
      <c r="AI18" s="45">
        <v>131040.39</v>
      </c>
      <c r="AJ18" s="53">
        <v>1</v>
      </c>
      <c r="AK18" s="45">
        <v>131040.39</v>
      </c>
      <c r="AL18" s="45">
        <v>131040.39</v>
      </c>
      <c r="AM18" s="45">
        <v>0</v>
      </c>
      <c r="AN18" s="44"/>
      <c r="AO18" s="35"/>
      <c r="AP18" s="9"/>
      <c r="AQ18" s="18"/>
      <c r="AR18" s="19"/>
      <c r="AS18" s="20"/>
    </row>
    <row r="19" spans="1:45" s="8" customFormat="1" x14ac:dyDescent="0.2">
      <c r="A19" s="7"/>
      <c r="B19" s="8" t="s">
        <v>86</v>
      </c>
      <c r="C19" s="45">
        <f>C50*D50*E50*7.85</f>
        <v>2398424.4903333494</v>
      </c>
      <c r="D19" s="53">
        <f>D50</f>
        <v>29</v>
      </c>
      <c r="E19" s="45">
        <f t="shared" ref="E19" si="0">C19/D19</f>
        <v>82704.292770115499</v>
      </c>
      <c r="F19" s="44"/>
      <c r="G19" s="44"/>
      <c r="H19" s="44"/>
      <c r="I19" s="35"/>
      <c r="J19" s="21"/>
      <c r="K19" s="45">
        <f>K50*L50*M50*7.85</f>
        <v>17091435.441536058</v>
      </c>
      <c r="L19" s="53">
        <f>L50</f>
        <v>351</v>
      </c>
      <c r="M19" s="45">
        <f>K19/L19</f>
        <v>48693.548266484497</v>
      </c>
      <c r="N19" s="44"/>
      <c r="O19" s="44"/>
      <c r="P19" s="44"/>
      <c r="Q19" s="35"/>
      <c r="R19" s="21"/>
      <c r="S19" s="45">
        <f>S50*T50*U50*7.85</f>
        <v>7592348.2204760844</v>
      </c>
      <c r="T19" s="53">
        <f>T50</f>
        <v>165</v>
      </c>
      <c r="U19" s="45">
        <f t="shared" ref="U19" si="1">S19/T19</f>
        <v>46014.231639248996</v>
      </c>
      <c r="V19" s="44"/>
      <c r="W19" s="44"/>
      <c r="X19" s="44"/>
      <c r="Y19" s="35"/>
      <c r="Z19" s="21"/>
      <c r="AA19" s="45">
        <f>AA50*AB50*AC50*7.85</f>
        <v>9341409.3081689253</v>
      </c>
      <c r="AB19" s="53">
        <f>AB50</f>
        <v>171</v>
      </c>
      <c r="AC19" s="45">
        <f>AA19/AB19</f>
        <v>54628.124609175</v>
      </c>
      <c r="AD19" s="44"/>
      <c r="AE19" s="44"/>
      <c r="AF19" s="44"/>
      <c r="AG19" s="35"/>
      <c r="AH19" s="21"/>
      <c r="AI19" s="45">
        <f>AI50*AJ50*AK50*7.85</f>
        <v>37975607.489327863</v>
      </c>
      <c r="AJ19" s="53">
        <f>AJ50</f>
        <v>896</v>
      </c>
      <c r="AK19" s="45">
        <f>AI19/AJ19</f>
        <v>42383.490501481989</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1347810.88</v>
      </c>
      <c r="D22" s="52">
        <v>9</v>
      </c>
      <c r="E22" s="43">
        <v>113671.1</v>
      </c>
      <c r="F22" s="43">
        <v>115222.53</v>
      </c>
      <c r="G22" s="43">
        <v>77810.89</v>
      </c>
      <c r="H22" s="43">
        <v>836</v>
      </c>
      <c r="I22" s="34">
        <v>0.51105500000000004</v>
      </c>
      <c r="J22" s="17"/>
      <c r="K22" s="43">
        <v>254220493.03999999</v>
      </c>
      <c r="L22" s="52">
        <v>1537</v>
      </c>
      <c r="M22" s="43">
        <v>165400.45000000001</v>
      </c>
      <c r="N22" s="43">
        <v>145822.37</v>
      </c>
      <c r="O22" s="43">
        <v>116463.37</v>
      </c>
      <c r="P22" s="43">
        <v>1003.4</v>
      </c>
      <c r="Q22" s="34">
        <v>0.47125800000000001</v>
      </c>
      <c r="R22" s="17"/>
      <c r="S22" s="43">
        <v>8940174.5</v>
      </c>
      <c r="T22" s="52">
        <v>91</v>
      </c>
      <c r="U22" s="43">
        <v>98243.67</v>
      </c>
      <c r="V22" s="43">
        <v>73429.25</v>
      </c>
      <c r="W22" s="43">
        <v>79445.13</v>
      </c>
      <c r="X22" s="43">
        <v>0</v>
      </c>
      <c r="Y22" s="34">
        <v>0</v>
      </c>
      <c r="Z22" s="17"/>
      <c r="AA22" s="43">
        <v>151163452.28</v>
      </c>
      <c r="AB22" s="52">
        <v>1117</v>
      </c>
      <c r="AC22" s="43">
        <v>135329.85</v>
      </c>
      <c r="AD22" s="43">
        <v>114200</v>
      </c>
      <c r="AE22" s="43">
        <v>103371.49</v>
      </c>
      <c r="AF22" s="43">
        <v>826.87</v>
      </c>
      <c r="AG22" s="34">
        <v>0.42050799999999999</v>
      </c>
      <c r="AH22" s="17"/>
      <c r="AI22" s="43">
        <v>55721099.689999998</v>
      </c>
      <c r="AJ22" s="52">
        <v>584</v>
      </c>
      <c r="AK22" s="43">
        <v>95412.84</v>
      </c>
      <c r="AL22" s="43">
        <v>83260</v>
      </c>
      <c r="AM22" s="43">
        <v>61219.62</v>
      </c>
      <c r="AN22" s="43">
        <v>295.89999999999998</v>
      </c>
      <c r="AO22" s="34">
        <v>0.13887099999999999</v>
      </c>
      <c r="AP22" s="9"/>
      <c r="AQ22" s="18"/>
      <c r="AR22" s="19"/>
      <c r="AS22" s="20"/>
    </row>
    <row r="23" spans="1:45" s="8" customFormat="1" x14ac:dyDescent="0.2">
      <c r="A23" s="7"/>
      <c r="B23" s="22" t="s">
        <v>105</v>
      </c>
      <c r="C23" s="43">
        <v>909368.81</v>
      </c>
      <c r="D23" s="52">
        <v>7</v>
      </c>
      <c r="E23" s="43">
        <v>129909.83</v>
      </c>
      <c r="F23" s="43">
        <v>122142.89</v>
      </c>
      <c r="G23" s="43">
        <v>67841.42</v>
      </c>
      <c r="H23" s="43">
        <v>732.93</v>
      </c>
      <c r="I23" s="34">
        <v>0.50017400000000001</v>
      </c>
      <c r="J23" s="17"/>
      <c r="K23" s="43">
        <v>219587294.65000001</v>
      </c>
      <c r="L23" s="52">
        <v>1336</v>
      </c>
      <c r="M23" s="43">
        <v>164361.74</v>
      </c>
      <c r="N23" s="43">
        <v>145234.23999999999</v>
      </c>
      <c r="O23" s="43">
        <v>117391.38</v>
      </c>
      <c r="P23" s="43">
        <v>1021.19</v>
      </c>
      <c r="Q23" s="34">
        <v>0.481018</v>
      </c>
      <c r="R23" s="17"/>
      <c r="S23" s="43">
        <v>10096059.390000001</v>
      </c>
      <c r="T23" s="52">
        <v>103</v>
      </c>
      <c r="U23" s="43">
        <v>98019.99</v>
      </c>
      <c r="V23" s="43">
        <v>78939.39</v>
      </c>
      <c r="W23" s="43">
        <v>80460.899999999994</v>
      </c>
      <c r="X23" s="43">
        <v>0</v>
      </c>
      <c r="Y23" s="34">
        <v>0</v>
      </c>
      <c r="Z23" s="17"/>
      <c r="AA23" s="43">
        <v>131839130.73999999</v>
      </c>
      <c r="AB23" s="52">
        <v>997</v>
      </c>
      <c r="AC23" s="43">
        <v>132235.82999999999</v>
      </c>
      <c r="AD23" s="43">
        <v>108700</v>
      </c>
      <c r="AE23" s="43">
        <v>101114.07</v>
      </c>
      <c r="AF23" s="43">
        <v>843.24</v>
      </c>
      <c r="AG23" s="34">
        <v>0.43085000000000001</v>
      </c>
      <c r="AH23" s="17"/>
      <c r="AI23" s="43">
        <v>36647179.950000003</v>
      </c>
      <c r="AJ23" s="52">
        <v>400</v>
      </c>
      <c r="AK23" s="43">
        <v>91617.94</v>
      </c>
      <c r="AL23" s="43">
        <v>77588.52</v>
      </c>
      <c r="AM23" s="43">
        <v>56721.59</v>
      </c>
      <c r="AN23" s="43">
        <v>208.29</v>
      </c>
      <c r="AO23" s="34">
        <v>9.6794000000000005E-2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373803.47</v>
      </c>
      <c r="D49" s="52">
        <v>54</v>
      </c>
      <c r="E49" s="28"/>
      <c r="F49" s="28"/>
      <c r="G49" s="28"/>
      <c r="H49" s="28"/>
      <c r="I49" s="28"/>
      <c r="K49" s="43">
        <v>299641.65000000002</v>
      </c>
      <c r="L49" s="52">
        <v>841</v>
      </c>
      <c r="M49" s="50"/>
      <c r="N49" s="28"/>
      <c r="O49" s="28"/>
      <c r="P49" s="28"/>
      <c r="Q49" s="28"/>
      <c r="S49" s="43">
        <v>258748.23</v>
      </c>
      <c r="T49" s="52">
        <v>273</v>
      </c>
      <c r="U49" s="29"/>
      <c r="V49" s="29"/>
      <c r="W49" s="29"/>
      <c r="X49" s="29"/>
      <c r="Y49" s="29"/>
      <c r="AA49" s="43">
        <v>323262.57</v>
      </c>
      <c r="AB49" s="52">
        <v>213</v>
      </c>
      <c r="AC49" s="49"/>
      <c r="AD49" s="28"/>
      <c r="AE49" s="28"/>
      <c r="AF49" s="29"/>
      <c r="AG49" s="29"/>
      <c r="AI49" s="43">
        <v>250375.26</v>
      </c>
      <c r="AJ49" s="52">
        <v>2173</v>
      </c>
      <c r="AK49" s="28"/>
      <c r="AL49" s="28"/>
      <c r="AM49" s="28"/>
      <c r="AN49" s="29"/>
      <c r="AO49" s="29"/>
      <c r="AP49" s="9"/>
      <c r="AQ49" s="30"/>
      <c r="AR49" s="20"/>
      <c r="AS49" s="31"/>
    </row>
    <row r="50" spans="1:45" s="8" customFormat="1" ht="12.75" x14ac:dyDescent="0.2">
      <c r="A50" s="7"/>
      <c r="B50" s="8" t="s">
        <v>63</v>
      </c>
      <c r="C50" s="43">
        <v>435552.47</v>
      </c>
      <c r="D50" s="52">
        <v>29</v>
      </c>
      <c r="E50" s="32">
        <v>2.4188999999999999E-2</v>
      </c>
      <c r="F50" s="32">
        <v>2.4750000000000001E-2</v>
      </c>
      <c r="G50" s="32">
        <v>6.1139999999999996E-3</v>
      </c>
      <c r="H50" s="48">
        <v>277.2</v>
      </c>
      <c r="I50" s="32">
        <v>0.109625</v>
      </c>
      <c r="K50" s="43">
        <v>295563.90999999997</v>
      </c>
      <c r="L50" s="52">
        <v>351</v>
      </c>
      <c r="M50" s="32">
        <v>2.0986999999999999E-2</v>
      </c>
      <c r="N50" s="32">
        <v>2.1250000000000002E-2</v>
      </c>
      <c r="O50" s="32">
        <v>6.3200000000000001E-3</v>
      </c>
      <c r="P50" s="48">
        <v>283.44</v>
      </c>
      <c r="Q50" s="32">
        <v>0.15101300000000001</v>
      </c>
      <c r="S50" s="43">
        <v>253128.02</v>
      </c>
      <c r="T50" s="52">
        <v>165</v>
      </c>
      <c r="U50" s="32">
        <v>2.3157000000000001E-2</v>
      </c>
      <c r="V50" s="32">
        <v>2.1586000000000001E-2</v>
      </c>
      <c r="W50" s="32">
        <v>9.8209999999999999E-3</v>
      </c>
      <c r="X50" s="48">
        <v>390.56</v>
      </c>
      <c r="Y50" s="32">
        <v>0.20896600000000001</v>
      </c>
      <c r="AA50" s="47">
        <v>330029.25</v>
      </c>
      <c r="AB50" s="55">
        <v>171</v>
      </c>
      <c r="AC50" s="38">
        <v>2.1086000000000001E-2</v>
      </c>
      <c r="AD50" s="32">
        <v>1.95E-2</v>
      </c>
      <c r="AE50" s="32">
        <v>1.0444999999999999E-2</v>
      </c>
      <c r="AF50" s="48">
        <v>285.05</v>
      </c>
      <c r="AG50" s="32">
        <v>0.14000899999999999</v>
      </c>
      <c r="AI50" s="43">
        <v>247804.79</v>
      </c>
      <c r="AJ50" s="52">
        <v>896</v>
      </c>
      <c r="AK50" s="32">
        <v>2.1787999999999998E-2</v>
      </c>
      <c r="AL50" s="32">
        <v>2.0500000000000001E-2</v>
      </c>
      <c r="AM50" s="32">
        <v>7.8499999999999993E-3</v>
      </c>
      <c r="AN50" s="48">
        <v>355.49</v>
      </c>
      <c r="AO50" s="32">
        <v>0.16286100000000001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36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154500</v>
      </c>
      <c r="D6" s="52">
        <v>2</v>
      </c>
      <c r="E6" s="43">
        <v>77250</v>
      </c>
      <c r="F6" s="43">
        <v>77250</v>
      </c>
      <c r="G6" s="43">
        <v>96237.23</v>
      </c>
      <c r="H6" s="43">
        <v>362.7</v>
      </c>
      <c r="I6" s="34">
        <v>0.20605899999999999</v>
      </c>
      <c r="J6" s="17"/>
      <c r="K6" s="43">
        <v>6836386.1699999999</v>
      </c>
      <c r="L6" s="52">
        <v>102</v>
      </c>
      <c r="M6" s="43">
        <v>67023.39</v>
      </c>
      <c r="N6" s="43">
        <v>55024.2</v>
      </c>
      <c r="O6" s="43">
        <v>59053.35</v>
      </c>
      <c r="P6" s="43">
        <v>452.22</v>
      </c>
      <c r="Q6" s="34">
        <v>0.37376100000000001</v>
      </c>
      <c r="R6" s="17"/>
      <c r="S6" s="43">
        <v>595962.39</v>
      </c>
      <c r="T6" s="52">
        <v>12</v>
      </c>
      <c r="U6" s="43">
        <v>49663.53</v>
      </c>
      <c r="V6" s="43">
        <v>39539.67</v>
      </c>
      <c r="W6" s="43">
        <v>38585.160000000003</v>
      </c>
      <c r="X6" s="43">
        <v>417.51</v>
      </c>
      <c r="Y6" s="34">
        <v>0.32949400000000001</v>
      </c>
      <c r="Z6" s="17"/>
      <c r="AA6" s="43">
        <v>1578039.07</v>
      </c>
      <c r="AB6" s="52">
        <v>39</v>
      </c>
      <c r="AC6" s="43">
        <v>40462.54</v>
      </c>
      <c r="AD6" s="43">
        <v>31718.47</v>
      </c>
      <c r="AE6" s="43">
        <v>30171.14</v>
      </c>
      <c r="AF6" s="43">
        <v>425.59</v>
      </c>
      <c r="AG6" s="34">
        <v>0.38157799999999997</v>
      </c>
      <c r="AH6" s="17"/>
      <c r="AI6" s="43">
        <v>1506441.26</v>
      </c>
      <c r="AJ6" s="52">
        <v>42</v>
      </c>
      <c r="AK6" s="43">
        <v>35867.64</v>
      </c>
      <c r="AL6" s="43">
        <v>32650.48</v>
      </c>
      <c r="AM6" s="43">
        <v>25886.61</v>
      </c>
      <c r="AN6" s="43">
        <v>633.98</v>
      </c>
      <c r="AO6" s="34">
        <v>0.38869199999999998</v>
      </c>
      <c r="AP6" s="9"/>
      <c r="AQ6" s="18"/>
      <c r="AR6" s="19"/>
      <c r="AS6" s="20"/>
    </row>
    <row r="7" spans="1:45" s="8" customFormat="1" x14ac:dyDescent="0.2">
      <c r="A7" s="7"/>
      <c r="B7" s="8" t="s">
        <v>74</v>
      </c>
      <c r="C7" s="43">
        <v>0</v>
      </c>
      <c r="D7" s="52">
        <v>0</v>
      </c>
      <c r="E7" s="43">
        <v>0</v>
      </c>
      <c r="F7" s="43">
        <v>0</v>
      </c>
      <c r="G7" s="43">
        <v>0</v>
      </c>
      <c r="H7" s="43">
        <v>0</v>
      </c>
      <c r="I7" s="34">
        <v>0</v>
      </c>
      <c r="J7" s="17"/>
      <c r="K7" s="43">
        <v>718867.56</v>
      </c>
      <c r="L7" s="52">
        <v>33</v>
      </c>
      <c r="M7" s="43">
        <v>21783.86</v>
      </c>
      <c r="N7" s="43">
        <v>17870.47</v>
      </c>
      <c r="O7" s="43">
        <v>15320.03</v>
      </c>
      <c r="P7" s="43">
        <v>0</v>
      </c>
      <c r="Q7" s="34">
        <v>0</v>
      </c>
      <c r="R7" s="17"/>
      <c r="S7" s="43">
        <v>191743.33</v>
      </c>
      <c r="T7" s="52">
        <v>6</v>
      </c>
      <c r="U7" s="43">
        <v>31957.22</v>
      </c>
      <c r="V7" s="43">
        <v>22490.41</v>
      </c>
      <c r="W7" s="43">
        <v>30722.86</v>
      </c>
      <c r="X7" s="43">
        <v>0</v>
      </c>
      <c r="Y7" s="34">
        <v>0</v>
      </c>
      <c r="Z7" s="17"/>
      <c r="AA7" s="43">
        <v>13100</v>
      </c>
      <c r="AB7" s="52">
        <v>1</v>
      </c>
      <c r="AC7" s="43">
        <v>13100</v>
      </c>
      <c r="AD7" s="43">
        <v>13100</v>
      </c>
      <c r="AE7" s="43">
        <v>0</v>
      </c>
      <c r="AF7" s="43">
        <v>0</v>
      </c>
      <c r="AG7" s="34">
        <v>0</v>
      </c>
      <c r="AH7" s="17"/>
      <c r="AI7" s="43">
        <v>105508.36</v>
      </c>
      <c r="AJ7" s="52">
        <v>9</v>
      </c>
      <c r="AK7" s="43">
        <v>11723.15</v>
      </c>
      <c r="AL7" s="43">
        <v>4775.6000000000004</v>
      </c>
      <c r="AM7" s="43">
        <v>16676.939999999999</v>
      </c>
      <c r="AN7" s="43">
        <v>0</v>
      </c>
      <c r="AO7" s="34">
        <v>0</v>
      </c>
      <c r="AP7" s="9"/>
      <c r="AQ7" s="18"/>
      <c r="AR7" s="19"/>
      <c r="AS7" s="20"/>
    </row>
    <row r="8" spans="1:45" s="8" customFormat="1" x14ac:dyDescent="0.2">
      <c r="A8" s="7"/>
      <c r="B8" s="8" t="s">
        <v>75</v>
      </c>
      <c r="C8" s="43">
        <v>47000</v>
      </c>
      <c r="D8" s="52">
        <v>2</v>
      </c>
      <c r="E8" s="43">
        <v>23500</v>
      </c>
      <c r="F8" s="43">
        <v>23500</v>
      </c>
      <c r="G8" s="43">
        <v>22485.99</v>
      </c>
      <c r="H8" s="43">
        <v>338.46</v>
      </c>
      <c r="I8" s="34">
        <v>0.81561099999999997</v>
      </c>
      <c r="J8" s="17"/>
      <c r="K8" s="43">
        <v>18427.59</v>
      </c>
      <c r="L8" s="52">
        <v>1</v>
      </c>
      <c r="M8" s="43">
        <v>18427.59</v>
      </c>
      <c r="N8" s="43">
        <v>18427.59</v>
      </c>
      <c r="O8" s="43">
        <v>0</v>
      </c>
      <c r="P8" s="43">
        <v>0</v>
      </c>
      <c r="Q8" s="34">
        <v>0</v>
      </c>
      <c r="R8" s="17"/>
      <c r="S8" s="43">
        <v>325586.24</v>
      </c>
      <c r="T8" s="52">
        <v>21</v>
      </c>
      <c r="U8" s="43">
        <v>15504.1</v>
      </c>
      <c r="V8" s="43">
        <v>14121.22</v>
      </c>
      <c r="W8" s="43">
        <v>10621.13</v>
      </c>
      <c r="X8" s="43">
        <v>120.26</v>
      </c>
      <c r="Y8" s="34">
        <v>0.37880200000000003</v>
      </c>
      <c r="Z8" s="17"/>
      <c r="AA8" s="43">
        <v>17792.77</v>
      </c>
      <c r="AB8" s="52">
        <v>2</v>
      </c>
      <c r="AC8" s="43">
        <v>8896.3799999999992</v>
      </c>
      <c r="AD8" s="43">
        <v>8896.3799999999992</v>
      </c>
      <c r="AE8" s="43">
        <v>620.15</v>
      </c>
      <c r="AF8" s="43">
        <v>35.47</v>
      </c>
      <c r="AG8" s="34">
        <v>0.214142</v>
      </c>
      <c r="AH8" s="17"/>
      <c r="AI8" s="43">
        <v>13803.83</v>
      </c>
      <c r="AJ8" s="52">
        <v>4</v>
      </c>
      <c r="AK8" s="43">
        <v>3450.95</v>
      </c>
      <c r="AL8" s="43">
        <v>1372.46</v>
      </c>
      <c r="AM8" s="43">
        <v>4594.04</v>
      </c>
      <c r="AN8" s="43">
        <v>77.72</v>
      </c>
      <c r="AO8" s="34">
        <v>0.425062</v>
      </c>
      <c r="AP8" s="9"/>
      <c r="AQ8" s="18"/>
      <c r="AR8" s="19"/>
      <c r="AS8" s="20"/>
    </row>
    <row r="9" spans="1:45" s="8" customFormat="1" x14ac:dyDescent="0.2">
      <c r="A9" s="7"/>
      <c r="B9" s="8" t="s">
        <v>76</v>
      </c>
      <c r="C9" s="43">
        <v>818109.88</v>
      </c>
      <c r="D9" s="52">
        <v>14</v>
      </c>
      <c r="E9" s="43">
        <v>58436.42</v>
      </c>
      <c r="F9" s="43">
        <v>44169.85</v>
      </c>
      <c r="G9" s="43">
        <v>49028.69</v>
      </c>
      <c r="H9" s="44"/>
      <c r="I9" s="35"/>
      <c r="J9" s="17"/>
      <c r="K9" s="43">
        <v>25961554.02</v>
      </c>
      <c r="L9" s="52">
        <v>577</v>
      </c>
      <c r="M9" s="43">
        <v>44994.02</v>
      </c>
      <c r="N9" s="43">
        <v>34666</v>
      </c>
      <c r="O9" s="43">
        <v>49308.74</v>
      </c>
      <c r="P9" s="44"/>
      <c r="Q9" s="35"/>
      <c r="R9" s="17"/>
      <c r="S9" s="43">
        <v>4122247.11</v>
      </c>
      <c r="T9" s="52">
        <v>77</v>
      </c>
      <c r="U9" s="43">
        <v>53535.67</v>
      </c>
      <c r="V9" s="43">
        <v>42165.38</v>
      </c>
      <c r="W9" s="43">
        <v>44263.199999999997</v>
      </c>
      <c r="X9" s="44"/>
      <c r="Y9" s="35"/>
      <c r="Z9" s="17"/>
      <c r="AA9" s="43">
        <v>2856735.96</v>
      </c>
      <c r="AB9" s="52">
        <v>48</v>
      </c>
      <c r="AC9" s="43">
        <v>59515.33</v>
      </c>
      <c r="AD9" s="43">
        <v>46545.49</v>
      </c>
      <c r="AE9" s="43">
        <v>58784.37</v>
      </c>
      <c r="AF9" s="44"/>
      <c r="AG9" s="35"/>
      <c r="AH9" s="17"/>
      <c r="AI9" s="43">
        <v>639265.16</v>
      </c>
      <c r="AJ9" s="52">
        <v>15</v>
      </c>
      <c r="AK9" s="43">
        <v>42617.67</v>
      </c>
      <c r="AL9" s="43">
        <v>26360.83</v>
      </c>
      <c r="AM9" s="43">
        <v>42843.07</v>
      </c>
      <c r="AN9" s="44"/>
      <c r="AO9" s="35"/>
      <c r="AP9" s="9"/>
      <c r="AQ9" s="18"/>
      <c r="AR9" s="19"/>
      <c r="AS9" s="20"/>
    </row>
    <row r="10" spans="1:45" s="8" customFormat="1" x14ac:dyDescent="0.2">
      <c r="A10" s="7"/>
      <c r="B10" s="8" t="s">
        <v>77</v>
      </c>
      <c r="C10" s="43">
        <v>451673.71</v>
      </c>
      <c r="D10" s="52">
        <v>9</v>
      </c>
      <c r="E10" s="43">
        <v>50185.96</v>
      </c>
      <c r="F10" s="43">
        <v>37651.879999999997</v>
      </c>
      <c r="G10" s="43">
        <v>28113.57</v>
      </c>
      <c r="H10" s="44"/>
      <c r="I10" s="35"/>
      <c r="J10" s="17"/>
      <c r="K10" s="43">
        <v>24237910.309999999</v>
      </c>
      <c r="L10" s="52">
        <v>362</v>
      </c>
      <c r="M10" s="43">
        <v>66955.55</v>
      </c>
      <c r="N10" s="43">
        <v>52810.5</v>
      </c>
      <c r="O10" s="43">
        <v>64786.52</v>
      </c>
      <c r="P10" s="44"/>
      <c r="Q10" s="35"/>
      <c r="R10" s="17"/>
      <c r="S10" s="43">
        <v>744329.16</v>
      </c>
      <c r="T10" s="52">
        <v>11</v>
      </c>
      <c r="U10" s="43">
        <v>67666.28</v>
      </c>
      <c r="V10" s="43">
        <v>36558.78</v>
      </c>
      <c r="W10" s="43">
        <v>56003.63</v>
      </c>
      <c r="X10" s="44"/>
      <c r="Y10" s="35"/>
      <c r="Z10" s="17"/>
      <c r="AA10" s="43">
        <v>7386221.1699999999</v>
      </c>
      <c r="AB10" s="52">
        <v>120</v>
      </c>
      <c r="AC10" s="43">
        <v>61551.839999999997</v>
      </c>
      <c r="AD10" s="43">
        <v>47258.78</v>
      </c>
      <c r="AE10" s="43">
        <v>52779.56</v>
      </c>
      <c r="AF10" s="44"/>
      <c r="AG10" s="35"/>
      <c r="AH10" s="17"/>
      <c r="AI10" s="43">
        <v>3233162.01</v>
      </c>
      <c r="AJ10" s="52">
        <v>52</v>
      </c>
      <c r="AK10" s="43">
        <v>62176.19</v>
      </c>
      <c r="AL10" s="43">
        <v>43093.14</v>
      </c>
      <c r="AM10" s="43">
        <v>77442.62</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800683.14</v>
      </c>
      <c r="L12" s="52">
        <v>91</v>
      </c>
      <c r="M12" s="43">
        <v>8798.7099999999991</v>
      </c>
      <c r="N12" s="43">
        <v>7122.25</v>
      </c>
      <c r="O12" s="43">
        <v>6351.33</v>
      </c>
      <c r="P12" s="44"/>
      <c r="Q12" s="35"/>
      <c r="R12" s="17"/>
      <c r="S12" s="43">
        <v>15000</v>
      </c>
      <c r="T12" s="52">
        <v>1</v>
      </c>
      <c r="U12" s="43">
        <v>15000</v>
      </c>
      <c r="V12" s="43">
        <v>15000</v>
      </c>
      <c r="W12" s="43">
        <v>0</v>
      </c>
      <c r="X12" s="44"/>
      <c r="Y12" s="35"/>
      <c r="Z12" s="17"/>
      <c r="AA12" s="43">
        <v>583000</v>
      </c>
      <c r="AB12" s="52">
        <v>31</v>
      </c>
      <c r="AC12" s="43">
        <v>18806.45</v>
      </c>
      <c r="AD12" s="43">
        <v>18500</v>
      </c>
      <c r="AE12" s="43">
        <v>11124.05</v>
      </c>
      <c r="AF12" s="44"/>
      <c r="AG12" s="35"/>
      <c r="AH12" s="17"/>
      <c r="AI12" s="43">
        <v>20050</v>
      </c>
      <c r="AJ12" s="52">
        <v>7</v>
      </c>
      <c r="AK12" s="43">
        <v>2864.28</v>
      </c>
      <c r="AL12" s="43">
        <v>3000</v>
      </c>
      <c r="AM12" s="43">
        <v>359.06</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9325</v>
      </c>
      <c r="T13" s="52">
        <v>1</v>
      </c>
      <c r="U13" s="43">
        <v>9325</v>
      </c>
      <c r="V13" s="43">
        <v>9325</v>
      </c>
      <c r="W13" s="43">
        <v>0</v>
      </c>
      <c r="X13" s="44"/>
      <c r="Y13" s="35"/>
      <c r="Z13" s="17"/>
      <c r="AA13" s="43">
        <v>10400</v>
      </c>
      <c r="AB13" s="52">
        <v>2</v>
      </c>
      <c r="AC13" s="43">
        <v>5200</v>
      </c>
      <c r="AD13" s="43">
        <v>5200</v>
      </c>
      <c r="AE13" s="43">
        <v>1131.3699999999999</v>
      </c>
      <c r="AF13" s="44"/>
      <c r="AG13" s="35"/>
      <c r="AH13" s="17"/>
      <c r="AI13" s="43">
        <v>13000</v>
      </c>
      <c r="AJ13" s="52">
        <v>1</v>
      </c>
      <c r="AK13" s="43">
        <v>13000</v>
      </c>
      <c r="AL13" s="43">
        <v>13000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55485.25</v>
      </c>
      <c r="T16" s="52">
        <v>2</v>
      </c>
      <c r="U16" s="43">
        <v>27742.62</v>
      </c>
      <c r="V16" s="43">
        <v>27742.62</v>
      </c>
      <c r="W16" s="43">
        <v>30593.73</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32660.59</v>
      </c>
      <c r="AJ18" s="53">
        <v>1</v>
      </c>
      <c r="AK18" s="45">
        <v>32660.59</v>
      </c>
      <c r="AL18" s="45">
        <v>32660.59</v>
      </c>
      <c r="AM18" s="45">
        <v>0</v>
      </c>
      <c r="AN18" s="44"/>
      <c r="AO18" s="35"/>
      <c r="AP18" s="9"/>
      <c r="AQ18" s="18"/>
      <c r="AR18" s="19"/>
      <c r="AS18" s="20"/>
    </row>
    <row r="19" spans="1:45" s="8" customFormat="1" x14ac:dyDescent="0.2">
      <c r="A19" s="7"/>
      <c r="B19" s="8" t="s">
        <v>86</v>
      </c>
      <c r="C19" s="45">
        <f>C50*D50*E50*7.85</f>
        <v>259433.07607499993</v>
      </c>
      <c r="D19" s="53">
        <f>D50</f>
        <v>5</v>
      </c>
      <c r="E19" s="45">
        <f t="shared" ref="E19" si="0">C19/D19</f>
        <v>51886.615214999983</v>
      </c>
      <c r="F19" s="44"/>
      <c r="G19" s="44"/>
      <c r="H19" s="44"/>
      <c r="I19" s="35"/>
      <c r="J19" s="21"/>
      <c r="K19" s="45">
        <f>K50*L50*M50*7.85</f>
        <v>5715450.7348154942</v>
      </c>
      <c r="L19" s="53">
        <f>L50</f>
        <v>174</v>
      </c>
      <c r="M19" s="45">
        <f>K19/L19</f>
        <v>32847.418016181</v>
      </c>
      <c r="N19" s="44"/>
      <c r="O19" s="44"/>
      <c r="P19" s="44"/>
      <c r="Q19" s="35"/>
      <c r="R19" s="21"/>
      <c r="S19" s="45">
        <f>S50*T50*U50*7.85</f>
        <v>961832.84793916799</v>
      </c>
      <c r="T19" s="53">
        <f>T50</f>
        <v>32</v>
      </c>
      <c r="U19" s="45">
        <f t="shared" ref="U19" si="1">S19/T19</f>
        <v>30057.276498099</v>
      </c>
      <c r="V19" s="44"/>
      <c r="W19" s="44"/>
      <c r="X19" s="44"/>
      <c r="Y19" s="35"/>
      <c r="Z19" s="21"/>
      <c r="AA19" s="45">
        <f>AA50*AB50*AC50*7.85</f>
        <v>305058.51044039999</v>
      </c>
      <c r="AB19" s="53">
        <f>AB50</f>
        <v>10</v>
      </c>
      <c r="AC19" s="45">
        <f>AA19/AB19</f>
        <v>30505.851044039999</v>
      </c>
      <c r="AD19" s="44"/>
      <c r="AE19" s="44"/>
      <c r="AF19" s="44"/>
      <c r="AG19" s="35"/>
      <c r="AH19" s="21"/>
      <c r="AI19" s="45">
        <f>AI50*AJ50*AK50*7.85</f>
        <v>8370380.3904599994</v>
      </c>
      <c r="AJ19" s="53">
        <f>AJ50</f>
        <v>190</v>
      </c>
      <c r="AK19" s="45">
        <f>AI19/AJ19</f>
        <v>44054.633633999998</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0</v>
      </c>
      <c r="D22" s="52">
        <v>0</v>
      </c>
      <c r="E22" s="43">
        <v>0</v>
      </c>
      <c r="F22" s="43">
        <v>0</v>
      </c>
      <c r="G22" s="43">
        <v>0</v>
      </c>
      <c r="H22" s="43">
        <v>0</v>
      </c>
      <c r="I22" s="34">
        <v>0</v>
      </c>
      <c r="J22" s="17"/>
      <c r="K22" s="43">
        <v>11051289.08</v>
      </c>
      <c r="L22" s="52">
        <v>147</v>
      </c>
      <c r="M22" s="43">
        <v>75178.83</v>
      </c>
      <c r="N22" s="43">
        <v>56417.06</v>
      </c>
      <c r="O22" s="43">
        <v>76594.28</v>
      </c>
      <c r="P22" s="43">
        <v>483.46</v>
      </c>
      <c r="Q22" s="34">
        <v>0.38793100000000003</v>
      </c>
      <c r="R22" s="17"/>
      <c r="S22" s="43">
        <v>690647.42</v>
      </c>
      <c r="T22" s="52">
        <v>13</v>
      </c>
      <c r="U22" s="43">
        <v>53126.720000000001</v>
      </c>
      <c r="V22" s="43">
        <v>39450.94</v>
      </c>
      <c r="W22" s="43">
        <v>44791.62</v>
      </c>
      <c r="X22" s="43">
        <v>0</v>
      </c>
      <c r="Y22" s="34">
        <v>0</v>
      </c>
      <c r="Z22" s="17"/>
      <c r="AA22" s="43">
        <v>2927746.42</v>
      </c>
      <c r="AB22" s="52">
        <v>64</v>
      </c>
      <c r="AC22" s="43">
        <v>45746.03</v>
      </c>
      <c r="AD22" s="43">
        <v>36947.769999999997</v>
      </c>
      <c r="AE22" s="43">
        <v>41011.85</v>
      </c>
      <c r="AF22" s="43">
        <v>395.38</v>
      </c>
      <c r="AG22" s="34">
        <v>0.320936</v>
      </c>
      <c r="AH22" s="17"/>
      <c r="AI22" s="43">
        <v>3095245.87</v>
      </c>
      <c r="AJ22" s="52">
        <v>88</v>
      </c>
      <c r="AK22" s="43">
        <v>35173.24</v>
      </c>
      <c r="AL22" s="43">
        <v>31515.919999999998</v>
      </c>
      <c r="AM22" s="43">
        <v>25251.63</v>
      </c>
      <c r="AN22" s="43">
        <v>271.02999999999997</v>
      </c>
      <c r="AO22" s="34">
        <v>0.18862899999999999</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10045908.07</v>
      </c>
      <c r="L23" s="52">
        <v>137</v>
      </c>
      <c r="M23" s="43">
        <v>73327.789999999994</v>
      </c>
      <c r="N23" s="43">
        <v>55601.67</v>
      </c>
      <c r="O23" s="43">
        <v>72552.61</v>
      </c>
      <c r="P23" s="43">
        <v>483.4</v>
      </c>
      <c r="Q23" s="34">
        <v>0.38931399999999999</v>
      </c>
      <c r="R23" s="17"/>
      <c r="S23" s="43">
        <v>694081.01</v>
      </c>
      <c r="T23" s="52">
        <v>13</v>
      </c>
      <c r="U23" s="43">
        <v>53390.84</v>
      </c>
      <c r="V23" s="43">
        <v>39450.94</v>
      </c>
      <c r="W23" s="43">
        <v>44645.83</v>
      </c>
      <c r="X23" s="43">
        <v>0</v>
      </c>
      <c r="Y23" s="34">
        <v>0</v>
      </c>
      <c r="Z23" s="17"/>
      <c r="AA23" s="43">
        <v>2438798.58</v>
      </c>
      <c r="AB23" s="52">
        <v>58</v>
      </c>
      <c r="AC23" s="43">
        <v>42048.25</v>
      </c>
      <c r="AD23" s="43">
        <v>35117.86</v>
      </c>
      <c r="AE23" s="43">
        <v>39064.879999999997</v>
      </c>
      <c r="AF23" s="43">
        <v>394.7</v>
      </c>
      <c r="AG23" s="34">
        <v>0.323403</v>
      </c>
      <c r="AH23" s="17"/>
      <c r="AI23" s="43">
        <v>1574793.74</v>
      </c>
      <c r="AJ23" s="52">
        <v>40</v>
      </c>
      <c r="AK23" s="43">
        <v>39369.839999999997</v>
      </c>
      <c r="AL23" s="43">
        <v>35036.85</v>
      </c>
      <c r="AM23" s="43">
        <v>29319.17</v>
      </c>
      <c r="AN23" s="43">
        <v>128.85</v>
      </c>
      <c r="AO23" s="34">
        <v>8.8508000000000003E-2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415769.59999999998</v>
      </c>
      <c r="D49" s="52">
        <v>11</v>
      </c>
      <c r="E49" s="28"/>
      <c r="F49" s="28"/>
      <c r="G49" s="28"/>
      <c r="H49" s="28"/>
      <c r="I49" s="28"/>
      <c r="K49" s="43">
        <v>174731.33</v>
      </c>
      <c r="L49" s="52">
        <v>446</v>
      </c>
      <c r="M49" s="50"/>
      <c r="N49" s="28"/>
      <c r="O49" s="28"/>
      <c r="P49" s="28"/>
      <c r="Q49" s="28"/>
      <c r="S49" s="43">
        <v>120502.22</v>
      </c>
      <c r="T49" s="52">
        <v>59</v>
      </c>
      <c r="U49" s="29"/>
      <c r="V49" s="29"/>
      <c r="W49" s="29"/>
      <c r="X49" s="29"/>
      <c r="Y49" s="29"/>
      <c r="AA49" s="43">
        <v>162998.14000000001</v>
      </c>
      <c r="AB49" s="52">
        <v>12</v>
      </c>
      <c r="AC49" s="49"/>
      <c r="AD49" s="28"/>
      <c r="AE49" s="28"/>
      <c r="AF49" s="29"/>
      <c r="AG49" s="29"/>
      <c r="AI49" s="43">
        <v>151805.73000000001</v>
      </c>
      <c r="AJ49" s="52">
        <v>458</v>
      </c>
      <c r="AK49" s="28"/>
      <c r="AL49" s="28"/>
      <c r="AM49" s="28"/>
      <c r="AN49" s="29"/>
      <c r="AO49" s="29"/>
      <c r="AP49" s="9"/>
      <c r="AQ49" s="30"/>
      <c r="AR49" s="20"/>
      <c r="AS49" s="31"/>
    </row>
    <row r="50" spans="1:45" s="8" customFormat="1" ht="12.75" x14ac:dyDescent="0.2">
      <c r="A50" s="7"/>
      <c r="B50" s="8" t="s">
        <v>63</v>
      </c>
      <c r="C50" s="43">
        <v>220325.33</v>
      </c>
      <c r="D50" s="52">
        <v>5</v>
      </c>
      <c r="E50" s="32">
        <v>0.03</v>
      </c>
      <c r="F50" s="32">
        <v>3.125E-2</v>
      </c>
      <c r="G50" s="32">
        <v>6.9839999999999998E-3</v>
      </c>
      <c r="H50" s="48">
        <v>226.91</v>
      </c>
      <c r="I50" s="32">
        <v>0.190329</v>
      </c>
      <c r="K50" s="43">
        <v>193024.47</v>
      </c>
      <c r="L50" s="52">
        <v>174</v>
      </c>
      <c r="M50" s="32">
        <v>2.1677999999999999E-2</v>
      </c>
      <c r="N50" s="32">
        <v>2.1250000000000002E-2</v>
      </c>
      <c r="O50" s="32">
        <v>5.6249999999999998E-3</v>
      </c>
      <c r="P50" s="48">
        <v>198.48</v>
      </c>
      <c r="Q50" s="32">
        <v>0.161692</v>
      </c>
      <c r="S50" s="43">
        <v>113252.46</v>
      </c>
      <c r="T50" s="52">
        <v>32</v>
      </c>
      <c r="U50" s="32">
        <v>3.3808999999999999E-2</v>
      </c>
      <c r="V50" s="32">
        <v>3.2500000000000001E-2</v>
      </c>
      <c r="W50" s="32">
        <v>1.0274E-2</v>
      </c>
      <c r="X50" s="48">
        <v>261.33</v>
      </c>
      <c r="Y50" s="32">
        <v>0.27541399999999999</v>
      </c>
      <c r="AA50" s="47">
        <v>149580.28</v>
      </c>
      <c r="AB50" s="55">
        <v>10</v>
      </c>
      <c r="AC50" s="38">
        <v>2.598E-2</v>
      </c>
      <c r="AD50" s="32">
        <v>2.496E-2</v>
      </c>
      <c r="AE50" s="32">
        <v>1.7336000000000001E-2</v>
      </c>
      <c r="AF50" s="48">
        <v>263.17</v>
      </c>
      <c r="AG50" s="32">
        <v>0.20871500000000001</v>
      </c>
      <c r="AI50" s="43">
        <v>164576.4</v>
      </c>
      <c r="AJ50" s="52">
        <v>190</v>
      </c>
      <c r="AK50" s="32">
        <v>3.4099999999999998E-2</v>
      </c>
      <c r="AL50" s="32">
        <v>3.3774999999999999E-2</v>
      </c>
      <c r="AM50" s="32">
        <v>1.9427E-2</v>
      </c>
      <c r="AN50" s="48">
        <v>463.91</v>
      </c>
      <c r="AO50" s="32">
        <v>0.253936</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O28" sqref="O28"/>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37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3075544.03</v>
      </c>
      <c r="D6" s="52">
        <v>25</v>
      </c>
      <c r="E6" s="43">
        <v>123021.75999999999</v>
      </c>
      <c r="F6" s="43">
        <v>120800</v>
      </c>
      <c r="G6" s="43">
        <v>69818.45</v>
      </c>
      <c r="H6" s="43">
        <v>377.18</v>
      </c>
      <c r="I6" s="34">
        <v>0.27573999999999999</v>
      </c>
      <c r="J6" s="17"/>
      <c r="K6" s="43">
        <v>157106296.24000001</v>
      </c>
      <c r="L6" s="52">
        <v>866</v>
      </c>
      <c r="M6" s="43">
        <v>181416.04</v>
      </c>
      <c r="N6" s="43">
        <v>160375.60999999999</v>
      </c>
      <c r="O6" s="43">
        <v>116812.52</v>
      </c>
      <c r="P6" s="43">
        <v>750.89</v>
      </c>
      <c r="Q6" s="34">
        <v>0.44500299999999998</v>
      </c>
      <c r="R6" s="17"/>
      <c r="S6" s="43">
        <v>5316091.3499999996</v>
      </c>
      <c r="T6" s="52">
        <v>36</v>
      </c>
      <c r="U6" s="43">
        <v>147669.20000000001</v>
      </c>
      <c r="V6" s="43">
        <v>135332.45000000001</v>
      </c>
      <c r="W6" s="43">
        <v>84681.21</v>
      </c>
      <c r="X6" s="43">
        <v>749.1</v>
      </c>
      <c r="Y6" s="34">
        <v>0.53273300000000001</v>
      </c>
      <c r="Z6" s="17"/>
      <c r="AA6" s="43">
        <v>50859418.909999996</v>
      </c>
      <c r="AB6" s="52">
        <v>304</v>
      </c>
      <c r="AC6" s="43">
        <v>167300.72</v>
      </c>
      <c r="AD6" s="43">
        <v>143605.98000000001</v>
      </c>
      <c r="AE6" s="43">
        <v>120939.86</v>
      </c>
      <c r="AF6" s="43">
        <v>798.7</v>
      </c>
      <c r="AG6" s="34">
        <v>0.46133200000000002</v>
      </c>
      <c r="AH6" s="17"/>
      <c r="AI6" s="43">
        <v>24290065.170000002</v>
      </c>
      <c r="AJ6" s="52">
        <v>211</v>
      </c>
      <c r="AK6" s="43">
        <v>115118.79</v>
      </c>
      <c r="AL6" s="43">
        <v>103653.08</v>
      </c>
      <c r="AM6" s="43">
        <v>63375.71</v>
      </c>
      <c r="AN6" s="43">
        <v>791.3</v>
      </c>
      <c r="AO6" s="34">
        <v>0.47108899999999998</v>
      </c>
      <c r="AP6" s="9"/>
      <c r="AQ6" s="18"/>
      <c r="AR6" s="19"/>
      <c r="AS6" s="20"/>
    </row>
    <row r="7" spans="1:45" s="8" customFormat="1" x14ac:dyDescent="0.2">
      <c r="A7" s="7"/>
      <c r="B7" s="8" t="s">
        <v>74</v>
      </c>
      <c r="C7" s="43">
        <v>47072.31</v>
      </c>
      <c r="D7" s="52">
        <v>2</v>
      </c>
      <c r="E7" s="43">
        <v>23536.15</v>
      </c>
      <c r="F7" s="43">
        <v>23536.15</v>
      </c>
      <c r="G7" s="43">
        <v>16412.97</v>
      </c>
      <c r="H7" s="43">
        <v>211.76</v>
      </c>
      <c r="I7" s="34">
        <v>0.32600600000000002</v>
      </c>
      <c r="J7" s="17"/>
      <c r="K7" s="43">
        <v>5314239.2300000004</v>
      </c>
      <c r="L7" s="52">
        <v>89</v>
      </c>
      <c r="M7" s="43">
        <v>59710.55</v>
      </c>
      <c r="N7" s="43">
        <v>52450.75</v>
      </c>
      <c r="O7" s="43">
        <v>45099.81</v>
      </c>
      <c r="P7" s="43">
        <v>0</v>
      </c>
      <c r="Q7" s="34">
        <v>0</v>
      </c>
      <c r="R7" s="17"/>
      <c r="S7" s="43">
        <v>10023091.119999999</v>
      </c>
      <c r="T7" s="52">
        <v>154</v>
      </c>
      <c r="U7" s="43">
        <v>65085</v>
      </c>
      <c r="V7" s="43">
        <v>51654.06</v>
      </c>
      <c r="W7" s="43">
        <v>51097.919999999998</v>
      </c>
      <c r="X7" s="43">
        <v>0</v>
      </c>
      <c r="Y7" s="34">
        <v>0</v>
      </c>
      <c r="Z7" s="17"/>
      <c r="AA7" s="43">
        <v>7792955.6100000003</v>
      </c>
      <c r="AB7" s="52">
        <v>108</v>
      </c>
      <c r="AC7" s="43">
        <v>72156.990000000005</v>
      </c>
      <c r="AD7" s="43">
        <v>60350</v>
      </c>
      <c r="AE7" s="43">
        <v>57190.13</v>
      </c>
      <c r="AF7" s="43">
        <v>0</v>
      </c>
      <c r="AG7" s="34">
        <v>0</v>
      </c>
      <c r="AH7" s="17"/>
      <c r="AI7" s="43">
        <v>8705338.25</v>
      </c>
      <c r="AJ7" s="52">
        <v>207</v>
      </c>
      <c r="AK7" s="43">
        <v>42054.77</v>
      </c>
      <c r="AL7" s="43">
        <v>32014.71</v>
      </c>
      <c r="AM7" s="43">
        <v>39998.339999999997</v>
      </c>
      <c r="AN7" s="43">
        <v>0</v>
      </c>
      <c r="AO7" s="34">
        <v>0</v>
      </c>
      <c r="AP7" s="9"/>
      <c r="AQ7" s="18"/>
      <c r="AR7" s="19"/>
      <c r="AS7" s="20"/>
    </row>
    <row r="8" spans="1:45" s="8" customFormat="1" x14ac:dyDescent="0.2">
      <c r="A8" s="7"/>
      <c r="B8" s="8" t="s">
        <v>75</v>
      </c>
      <c r="C8" s="43">
        <v>26000</v>
      </c>
      <c r="D8" s="52">
        <v>2</v>
      </c>
      <c r="E8" s="43">
        <v>13000</v>
      </c>
      <c r="F8" s="43">
        <v>13000</v>
      </c>
      <c r="G8" s="43">
        <v>13717.87</v>
      </c>
      <c r="H8" s="43">
        <v>193.15</v>
      </c>
      <c r="I8" s="34">
        <v>0.43754399999999999</v>
      </c>
      <c r="J8" s="17"/>
      <c r="K8" s="43">
        <v>3102336.38</v>
      </c>
      <c r="L8" s="52">
        <v>52</v>
      </c>
      <c r="M8" s="43">
        <v>59660.31</v>
      </c>
      <c r="N8" s="43">
        <v>50024.59</v>
      </c>
      <c r="O8" s="43">
        <v>44340.67</v>
      </c>
      <c r="P8" s="43">
        <v>174.56</v>
      </c>
      <c r="Q8" s="34">
        <v>0.67539400000000005</v>
      </c>
      <c r="R8" s="17"/>
      <c r="S8" s="43">
        <v>1043040.17</v>
      </c>
      <c r="T8" s="52">
        <v>29</v>
      </c>
      <c r="U8" s="43">
        <v>35966.9</v>
      </c>
      <c r="V8" s="43">
        <v>24822.15</v>
      </c>
      <c r="W8" s="43">
        <v>36751.769999999997</v>
      </c>
      <c r="X8" s="43">
        <v>94.51</v>
      </c>
      <c r="Y8" s="34">
        <v>0.36495899999999998</v>
      </c>
      <c r="Z8" s="17"/>
      <c r="AA8" s="43">
        <v>565453.79</v>
      </c>
      <c r="AB8" s="52">
        <v>25</v>
      </c>
      <c r="AC8" s="43">
        <v>22618.15</v>
      </c>
      <c r="AD8" s="43">
        <v>14495.82</v>
      </c>
      <c r="AE8" s="43">
        <v>17844.849999999999</v>
      </c>
      <c r="AF8" s="43">
        <v>99.24</v>
      </c>
      <c r="AG8" s="34">
        <v>0.39720499999999997</v>
      </c>
      <c r="AH8" s="17"/>
      <c r="AI8" s="43">
        <v>619377.65</v>
      </c>
      <c r="AJ8" s="52">
        <v>24</v>
      </c>
      <c r="AK8" s="43">
        <v>25807.4</v>
      </c>
      <c r="AL8" s="43">
        <v>15810.75</v>
      </c>
      <c r="AM8" s="43">
        <v>25473.85</v>
      </c>
      <c r="AN8" s="43">
        <v>186.31</v>
      </c>
      <c r="AO8" s="34">
        <v>0.47781400000000002</v>
      </c>
      <c r="AP8" s="9"/>
      <c r="AQ8" s="18"/>
      <c r="AR8" s="19"/>
      <c r="AS8" s="20"/>
    </row>
    <row r="9" spans="1:45" s="8" customFormat="1" x14ac:dyDescent="0.2">
      <c r="A9" s="7"/>
      <c r="B9" s="8" t="s">
        <v>76</v>
      </c>
      <c r="C9" s="43">
        <v>2645235.9</v>
      </c>
      <c r="D9" s="52">
        <v>42</v>
      </c>
      <c r="E9" s="43">
        <v>62981.8</v>
      </c>
      <c r="F9" s="43">
        <v>51279.07</v>
      </c>
      <c r="G9" s="43">
        <v>35572.35</v>
      </c>
      <c r="H9" s="44"/>
      <c r="I9" s="35"/>
      <c r="J9" s="17"/>
      <c r="K9" s="43">
        <v>286277330.26999998</v>
      </c>
      <c r="L9" s="52">
        <v>4136</v>
      </c>
      <c r="M9" s="43">
        <v>69215.98</v>
      </c>
      <c r="N9" s="43">
        <v>53081.120000000003</v>
      </c>
      <c r="O9" s="43">
        <v>57914.97</v>
      </c>
      <c r="P9" s="44"/>
      <c r="Q9" s="35"/>
      <c r="R9" s="17"/>
      <c r="S9" s="43">
        <v>30392081.93</v>
      </c>
      <c r="T9" s="52">
        <v>461</v>
      </c>
      <c r="U9" s="43">
        <v>65926.42</v>
      </c>
      <c r="V9" s="43">
        <v>53418.85</v>
      </c>
      <c r="W9" s="43">
        <v>49017.7</v>
      </c>
      <c r="X9" s="44"/>
      <c r="Y9" s="35"/>
      <c r="Z9" s="17"/>
      <c r="AA9" s="43">
        <v>27428420.449999999</v>
      </c>
      <c r="AB9" s="52">
        <v>383</v>
      </c>
      <c r="AC9" s="43">
        <v>71614.67</v>
      </c>
      <c r="AD9" s="43">
        <v>53170.42</v>
      </c>
      <c r="AE9" s="43">
        <v>55354.82</v>
      </c>
      <c r="AF9" s="44"/>
      <c r="AG9" s="35"/>
      <c r="AH9" s="17"/>
      <c r="AI9" s="43">
        <v>10260726.050000001</v>
      </c>
      <c r="AJ9" s="52">
        <v>149</v>
      </c>
      <c r="AK9" s="43">
        <v>68863.929999999993</v>
      </c>
      <c r="AL9" s="43">
        <v>50000</v>
      </c>
      <c r="AM9" s="43">
        <v>59858.12</v>
      </c>
      <c r="AN9" s="44"/>
      <c r="AO9" s="35"/>
      <c r="AP9" s="9"/>
      <c r="AQ9" s="18"/>
      <c r="AR9" s="19"/>
      <c r="AS9" s="20"/>
    </row>
    <row r="10" spans="1:45" s="8" customFormat="1" x14ac:dyDescent="0.2">
      <c r="A10" s="7"/>
      <c r="B10" s="8" t="s">
        <v>77</v>
      </c>
      <c r="C10" s="43">
        <v>0</v>
      </c>
      <c r="D10" s="52">
        <v>0</v>
      </c>
      <c r="E10" s="43">
        <v>0</v>
      </c>
      <c r="F10" s="43">
        <v>0</v>
      </c>
      <c r="G10" s="43">
        <v>0</v>
      </c>
      <c r="H10" s="44"/>
      <c r="I10" s="35"/>
      <c r="J10" s="17"/>
      <c r="K10" s="43">
        <v>796340360.25</v>
      </c>
      <c r="L10" s="52">
        <v>5741</v>
      </c>
      <c r="M10" s="43">
        <v>138711.07999999999</v>
      </c>
      <c r="N10" s="43">
        <v>129868.75</v>
      </c>
      <c r="O10" s="43">
        <v>98186.51</v>
      </c>
      <c r="P10" s="44"/>
      <c r="Q10" s="35"/>
      <c r="R10" s="17"/>
      <c r="S10" s="43">
        <v>31016802.550000001</v>
      </c>
      <c r="T10" s="52">
        <v>320</v>
      </c>
      <c r="U10" s="43">
        <v>96927.5</v>
      </c>
      <c r="V10" s="43">
        <v>75196.570000000007</v>
      </c>
      <c r="W10" s="43">
        <v>74581.64</v>
      </c>
      <c r="X10" s="44"/>
      <c r="Y10" s="35"/>
      <c r="Z10" s="17"/>
      <c r="AA10" s="43">
        <v>253817708.69</v>
      </c>
      <c r="AB10" s="52">
        <v>1825</v>
      </c>
      <c r="AC10" s="43">
        <v>139078.19</v>
      </c>
      <c r="AD10" s="43">
        <v>130803.64</v>
      </c>
      <c r="AE10" s="43">
        <v>85774.59</v>
      </c>
      <c r="AF10" s="44"/>
      <c r="AG10" s="35"/>
      <c r="AH10" s="17"/>
      <c r="AI10" s="43">
        <v>103701105.70999999</v>
      </c>
      <c r="AJ10" s="52">
        <v>1189</v>
      </c>
      <c r="AK10" s="43">
        <v>87217.07</v>
      </c>
      <c r="AL10" s="43">
        <v>64547.58</v>
      </c>
      <c r="AM10" s="43">
        <v>76001.740000000005</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921755.82</v>
      </c>
      <c r="AJ11" s="52">
        <v>9</v>
      </c>
      <c r="AK11" s="43">
        <v>102417.31</v>
      </c>
      <c r="AL11" s="43">
        <v>106367.69</v>
      </c>
      <c r="AM11" s="43">
        <v>46508.07</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5697651.4900000002</v>
      </c>
      <c r="L12" s="52">
        <v>1159</v>
      </c>
      <c r="M12" s="43">
        <v>4916</v>
      </c>
      <c r="N12" s="43">
        <v>5000</v>
      </c>
      <c r="O12" s="43">
        <v>2875.96</v>
      </c>
      <c r="P12" s="44"/>
      <c r="Q12" s="35"/>
      <c r="R12" s="17"/>
      <c r="S12" s="43">
        <v>78279.460000000006</v>
      </c>
      <c r="T12" s="52">
        <v>6</v>
      </c>
      <c r="U12" s="43">
        <v>13046.57</v>
      </c>
      <c r="V12" s="43">
        <v>9606.1</v>
      </c>
      <c r="W12" s="43">
        <v>12263.74</v>
      </c>
      <c r="X12" s="44"/>
      <c r="Y12" s="35"/>
      <c r="Z12" s="17"/>
      <c r="AA12" s="43">
        <v>5144986.07</v>
      </c>
      <c r="AB12" s="52">
        <v>292</v>
      </c>
      <c r="AC12" s="43">
        <v>17619.810000000001</v>
      </c>
      <c r="AD12" s="43">
        <v>18500</v>
      </c>
      <c r="AE12" s="43">
        <v>7079.09</v>
      </c>
      <c r="AF12" s="44"/>
      <c r="AG12" s="35"/>
      <c r="AH12" s="17"/>
      <c r="AI12" s="43">
        <v>486534</v>
      </c>
      <c r="AJ12" s="52">
        <v>158</v>
      </c>
      <c r="AK12" s="43">
        <v>3079.32</v>
      </c>
      <c r="AL12" s="43">
        <v>3000</v>
      </c>
      <c r="AM12" s="43">
        <v>794.12</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80163.14</v>
      </c>
      <c r="T13" s="52">
        <v>13</v>
      </c>
      <c r="U13" s="43">
        <v>6166.39</v>
      </c>
      <c r="V13" s="43">
        <v>6552.77</v>
      </c>
      <c r="W13" s="43">
        <v>4600.62</v>
      </c>
      <c r="X13" s="44"/>
      <c r="Y13" s="35"/>
      <c r="Z13" s="17"/>
      <c r="AA13" s="43">
        <v>482797.61</v>
      </c>
      <c r="AB13" s="52">
        <v>54</v>
      </c>
      <c r="AC13" s="43">
        <v>8940.69</v>
      </c>
      <c r="AD13" s="43">
        <v>6000</v>
      </c>
      <c r="AE13" s="43">
        <v>10832.09</v>
      </c>
      <c r="AF13" s="44"/>
      <c r="AG13" s="35"/>
      <c r="AH13" s="17"/>
      <c r="AI13" s="43">
        <v>206326.66</v>
      </c>
      <c r="AJ13" s="52">
        <v>25</v>
      </c>
      <c r="AK13" s="43">
        <v>8253.06</v>
      </c>
      <c r="AL13" s="43">
        <v>5500</v>
      </c>
      <c r="AM13" s="43">
        <v>10025.629999999999</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2217005.9900000002</v>
      </c>
      <c r="T16" s="52">
        <v>18</v>
      </c>
      <c r="U16" s="43">
        <v>123166.99</v>
      </c>
      <c r="V16" s="43">
        <v>129758.81</v>
      </c>
      <c r="W16" s="43">
        <v>52945.45</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1950</v>
      </c>
      <c r="AJ17" s="52">
        <v>2</v>
      </c>
      <c r="AK17" s="43">
        <v>975</v>
      </c>
      <c r="AL17" s="43">
        <v>975</v>
      </c>
      <c r="AM17" s="43">
        <v>1096.01</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1439519</v>
      </c>
      <c r="AB18" s="53">
        <v>14</v>
      </c>
      <c r="AC18" s="45">
        <v>102822.78</v>
      </c>
      <c r="AD18" s="45">
        <v>103950</v>
      </c>
      <c r="AE18" s="45">
        <v>58364.42</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562359.39052199991</v>
      </c>
      <c r="D19" s="53">
        <f>D50</f>
        <v>10</v>
      </c>
      <c r="E19" s="45">
        <f t="shared" ref="E19" si="0">C19/D19</f>
        <v>56235.939052199989</v>
      </c>
      <c r="F19" s="44"/>
      <c r="G19" s="44"/>
      <c r="H19" s="44"/>
      <c r="I19" s="35"/>
      <c r="J19" s="21"/>
      <c r="K19" s="45">
        <f>K50*L50*M50*7.85</f>
        <v>13642380.896483891</v>
      </c>
      <c r="L19" s="53">
        <f>L50</f>
        <v>309</v>
      </c>
      <c r="M19" s="45">
        <f>K19/L19</f>
        <v>44150.099988621005</v>
      </c>
      <c r="N19" s="44"/>
      <c r="O19" s="44"/>
      <c r="P19" s="44"/>
      <c r="Q19" s="35"/>
      <c r="R19" s="21"/>
      <c r="S19" s="45">
        <f>S50*T50*U50*7.85</f>
        <v>5598318.178213208</v>
      </c>
      <c r="T19" s="53">
        <f>T50</f>
        <v>207</v>
      </c>
      <c r="U19" s="45">
        <f t="shared" ref="U19" si="1">S19/T19</f>
        <v>27045.015353686995</v>
      </c>
      <c r="V19" s="44"/>
      <c r="W19" s="44"/>
      <c r="X19" s="44"/>
      <c r="Y19" s="35"/>
      <c r="Z19" s="21"/>
      <c r="AA19" s="45">
        <f>AA50*AB50*AC50*7.85</f>
        <v>11366159.217578098</v>
      </c>
      <c r="AB19" s="53">
        <f>AB50</f>
        <v>292</v>
      </c>
      <c r="AC19" s="45">
        <f>AA19/AB19</f>
        <v>38925.202799924991</v>
      </c>
      <c r="AD19" s="44"/>
      <c r="AE19" s="44"/>
      <c r="AF19" s="44"/>
      <c r="AG19" s="35"/>
      <c r="AH19" s="21"/>
      <c r="AI19" s="45">
        <f>AI50*AJ50*AK50*7.85</f>
        <v>20836593.868421942</v>
      </c>
      <c r="AJ19" s="53">
        <f>AJ50</f>
        <v>464</v>
      </c>
      <c r="AK19" s="45">
        <f>AI19/AJ19</f>
        <v>44906.452302633494</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1285999.08</v>
      </c>
      <c r="D22" s="52">
        <v>5</v>
      </c>
      <c r="E22" s="43">
        <v>257344.97</v>
      </c>
      <c r="F22" s="43">
        <v>256615.53</v>
      </c>
      <c r="G22" s="43">
        <v>122791.16</v>
      </c>
      <c r="H22" s="43">
        <v>1200.5999999999999</v>
      </c>
      <c r="I22" s="34">
        <v>0.50932200000000005</v>
      </c>
      <c r="J22" s="17"/>
      <c r="K22" s="43">
        <v>245168592.30000001</v>
      </c>
      <c r="L22" s="52">
        <v>1313</v>
      </c>
      <c r="M22" s="43">
        <v>186723.98</v>
      </c>
      <c r="N22" s="43">
        <v>161362.48000000001</v>
      </c>
      <c r="O22" s="43">
        <v>125023.26</v>
      </c>
      <c r="P22" s="43">
        <v>793.19</v>
      </c>
      <c r="Q22" s="34">
        <v>0.45181399999999999</v>
      </c>
      <c r="R22" s="17"/>
      <c r="S22" s="43">
        <v>7199517.8700000001</v>
      </c>
      <c r="T22" s="52">
        <v>55</v>
      </c>
      <c r="U22" s="43">
        <v>130900.32</v>
      </c>
      <c r="V22" s="43">
        <v>112451.33</v>
      </c>
      <c r="W22" s="43">
        <v>79784.179999999993</v>
      </c>
      <c r="X22" s="43">
        <v>0</v>
      </c>
      <c r="Y22" s="34">
        <v>0</v>
      </c>
      <c r="Z22" s="17"/>
      <c r="AA22" s="43">
        <v>72185437.099999994</v>
      </c>
      <c r="AB22" s="52">
        <v>504</v>
      </c>
      <c r="AC22" s="43">
        <v>143225.07</v>
      </c>
      <c r="AD22" s="43">
        <v>123095.5</v>
      </c>
      <c r="AE22" s="43">
        <v>112209.26</v>
      </c>
      <c r="AF22" s="43">
        <v>624.05999999999995</v>
      </c>
      <c r="AG22" s="34">
        <v>0.40155400000000002</v>
      </c>
      <c r="AH22" s="17"/>
      <c r="AI22" s="43">
        <v>37857648.590000004</v>
      </c>
      <c r="AJ22" s="52">
        <v>328</v>
      </c>
      <c r="AK22" s="43">
        <v>115419.66</v>
      </c>
      <c r="AL22" s="43">
        <v>106423.86</v>
      </c>
      <c r="AM22" s="43">
        <v>61082.98</v>
      </c>
      <c r="AN22" s="43">
        <v>253.76</v>
      </c>
      <c r="AO22" s="34">
        <v>0.148176</v>
      </c>
      <c r="AP22" s="9"/>
      <c r="AQ22" s="18"/>
      <c r="AR22" s="19"/>
      <c r="AS22" s="20"/>
    </row>
    <row r="23" spans="1:45" s="8" customFormat="1" x14ac:dyDescent="0.2">
      <c r="A23" s="7"/>
      <c r="B23" s="22" t="s">
        <v>105</v>
      </c>
      <c r="C23" s="43">
        <v>1286724.8799999999</v>
      </c>
      <c r="D23" s="52">
        <v>5</v>
      </c>
      <c r="E23" s="43">
        <v>257344.97</v>
      </c>
      <c r="F23" s="43">
        <v>256615.53</v>
      </c>
      <c r="G23" s="43">
        <v>122791.16</v>
      </c>
      <c r="H23" s="43">
        <v>1200.5999999999999</v>
      </c>
      <c r="I23" s="34">
        <v>0.50932200000000005</v>
      </c>
      <c r="J23" s="17"/>
      <c r="K23" s="43">
        <v>210957926.05000001</v>
      </c>
      <c r="L23" s="52">
        <v>1121</v>
      </c>
      <c r="M23" s="43">
        <v>188187.26</v>
      </c>
      <c r="N23" s="43">
        <v>165237.57</v>
      </c>
      <c r="O23" s="43">
        <v>126617.69</v>
      </c>
      <c r="P23" s="43">
        <v>806.37</v>
      </c>
      <c r="Q23" s="34">
        <v>0.46298</v>
      </c>
      <c r="R23" s="17"/>
      <c r="S23" s="43">
        <v>8093925.54</v>
      </c>
      <c r="T23" s="52">
        <v>60</v>
      </c>
      <c r="U23" s="43">
        <v>134898.75</v>
      </c>
      <c r="V23" s="43">
        <v>121372.72</v>
      </c>
      <c r="W23" s="43">
        <v>82123.42</v>
      </c>
      <c r="X23" s="43">
        <v>0</v>
      </c>
      <c r="Y23" s="34">
        <v>0</v>
      </c>
      <c r="Z23" s="17"/>
      <c r="AA23" s="43">
        <v>68498972.280000001</v>
      </c>
      <c r="AB23" s="52">
        <v>468</v>
      </c>
      <c r="AC23" s="43">
        <v>146365.32</v>
      </c>
      <c r="AD23" s="43">
        <v>122354.73</v>
      </c>
      <c r="AE23" s="43">
        <v>115255.26</v>
      </c>
      <c r="AF23" s="43">
        <v>645.15</v>
      </c>
      <c r="AG23" s="34">
        <v>0.40806500000000001</v>
      </c>
      <c r="AH23" s="17"/>
      <c r="AI23" s="43">
        <v>29257762.289999999</v>
      </c>
      <c r="AJ23" s="52">
        <v>262</v>
      </c>
      <c r="AK23" s="43">
        <v>111670.84</v>
      </c>
      <c r="AL23" s="43">
        <v>102233.78</v>
      </c>
      <c r="AM23" s="43">
        <v>56292.84</v>
      </c>
      <c r="AN23" s="43">
        <v>161.22</v>
      </c>
      <c r="AO23" s="34">
        <v>9.5121999999999998E-2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277635.44</v>
      </c>
      <c r="D49" s="52">
        <v>17</v>
      </c>
      <c r="E49" s="28"/>
      <c r="F49" s="28"/>
      <c r="G49" s="28"/>
      <c r="H49" s="28"/>
      <c r="I49" s="28"/>
      <c r="K49" s="43">
        <v>294412.94</v>
      </c>
      <c r="L49" s="52">
        <v>804</v>
      </c>
      <c r="M49" s="50"/>
      <c r="N49" s="28"/>
      <c r="O49" s="28"/>
      <c r="P49" s="28"/>
      <c r="Q49" s="28"/>
      <c r="S49" s="43">
        <v>189111.83</v>
      </c>
      <c r="T49" s="52">
        <v>370</v>
      </c>
      <c r="U49" s="29"/>
      <c r="V49" s="29"/>
      <c r="W49" s="29"/>
      <c r="X49" s="29"/>
      <c r="Y49" s="29"/>
      <c r="AA49" s="43">
        <v>272162.34000000003</v>
      </c>
      <c r="AB49" s="52">
        <v>384</v>
      </c>
      <c r="AC49" s="49"/>
      <c r="AD49" s="28"/>
      <c r="AE49" s="28"/>
      <c r="AF49" s="29"/>
      <c r="AG49" s="29"/>
      <c r="AI49" s="43">
        <v>225870.35</v>
      </c>
      <c r="AJ49" s="52">
        <v>1295</v>
      </c>
      <c r="AK49" s="28"/>
      <c r="AL49" s="28"/>
      <c r="AM49" s="28"/>
      <c r="AN49" s="29"/>
      <c r="AO49" s="29"/>
      <c r="AP49" s="9"/>
      <c r="AQ49" s="30"/>
      <c r="AR49" s="20"/>
      <c r="AS49" s="31"/>
    </row>
    <row r="50" spans="1:45" s="8" customFormat="1" ht="12.75" x14ac:dyDescent="0.2">
      <c r="A50" s="7"/>
      <c r="B50" s="8" t="s">
        <v>63</v>
      </c>
      <c r="C50" s="43">
        <v>293598.93</v>
      </c>
      <c r="D50" s="52">
        <v>10</v>
      </c>
      <c r="E50" s="32">
        <v>2.4400000000000002E-2</v>
      </c>
      <c r="F50" s="32">
        <v>2.4875000000000001E-2</v>
      </c>
      <c r="G50" s="32">
        <v>4.0720000000000001E-3</v>
      </c>
      <c r="H50" s="48">
        <v>271.88</v>
      </c>
      <c r="I50" s="32">
        <v>0.14511299999999999</v>
      </c>
      <c r="K50" s="43">
        <v>287228.26</v>
      </c>
      <c r="L50" s="52">
        <v>309</v>
      </c>
      <c r="M50" s="32">
        <v>1.9581000000000001E-2</v>
      </c>
      <c r="N50" s="32">
        <v>0.02</v>
      </c>
      <c r="O50" s="32">
        <v>7.2269999999999999E-3</v>
      </c>
      <c r="P50" s="48">
        <v>206.58</v>
      </c>
      <c r="Q50" s="32">
        <v>0.116907</v>
      </c>
      <c r="S50" s="43">
        <v>198160.87</v>
      </c>
      <c r="T50" s="52">
        <v>207</v>
      </c>
      <c r="U50" s="32">
        <v>1.7385999999999999E-2</v>
      </c>
      <c r="V50" s="32">
        <v>1.5944E-2</v>
      </c>
      <c r="W50" s="32">
        <v>7.1799999999999998E-3</v>
      </c>
      <c r="X50" s="48">
        <v>281.17</v>
      </c>
      <c r="Y50" s="32">
        <v>0.19169800000000001</v>
      </c>
      <c r="AA50" s="47">
        <v>278966.21999999997</v>
      </c>
      <c r="AB50" s="55">
        <v>292</v>
      </c>
      <c r="AC50" s="38">
        <v>1.7774999999999999E-2</v>
      </c>
      <c r="AD50" s="32">
        <v>1.7500000000000002E-2</v>
      </c>
      <c r="AE50" s="32">
        <v>6.6819999999999996E-3</v>
      </c>
      <c r="AF50" s="48">
        <v>260.39999999999998</v>
      </c>
      <c r="AG50" s="32">
        <v>0.13548099999999999</v>
      </c>
      <c r="AI50" s="43">
        <v>228156.47</v>
      </c>
      <c r="AJ50" s="52">
        <v>464</v>
      </c>
      <c r="AK50" s="32">
        <v>2.5073000000000002E-2</v>
      </c>
      <c r="AL50" s="32">
        <v>2.375E-2</v>
      </c>
      <c r="AM50" s="32">
        <v>1.0730999999999999E-2</v>
      </c>
      <c r="AN50" s="48">
        <v>405.06</v>
      </c>
      <c r="AO50" s="32">
        <v>0.16744300000000001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N14" activePane="bottomRight" state="frozen"/>
      <selection pane="bottomRight" activeCell="T22" sqref="T22:T23"/>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38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2817741.73</v>
      </c>
      <c r="D6" s="52">
        <v>29</v>
      </c>
      <c r="E6" s="43">
        <v>97163.5</v>
      </c>
      <c r="F6" s="43">
        <v>87114.77</v>
      </c>
      <c r="G6" s="43">
        <v>49665.11</v>
      </c>
      <c r="H6" s="43">
        <v>181.42</v>
      </c>
      <c r="I6" s="34">
        <v>0.122986</v>
      </c>
      <c r="J6" s="17"/>
      <c r="K6" s="43">
        <v>207032692.31999999</v>
      </c>
      <c r="L6" s="52">
        <v>1247</v>
      </c>
      <c r="M6" s="43">
        <v>166024.60999999999</v>
      </c>
      <c r="N6" s="43">
        <v>146210.20000000001</v>
      </c>
      <c r="O6" s="43">
        <v>110370.12</v>
      </c>
      <c r="P6" s="43">
        <v>1228.8499999999999</v>
      </c>
      <c r="Q6" s="34">
        <v>0.46162799999999998</v>
      </c>
      <c r="R6" s="17"/>
      <c r="S6" s="43">
        <v>10041675.050000001</v>
      </c>
      <c r="T6" s="52">
        <v>127</v>
      </c>
      <c r="U6" s="43">
        <v>79068.3</v>
      </c>
      <c r="V6" s="43">
        <v>58983.33</v>
      </c>
      <c r="W6" s="43">
        <v>69372.11</v>
      </c>
      <c r="X6" s="43">
        <v>606.98</v>
      </c>
      <c r="Y6" s="34">
        <v>0.32777099999999998</v>
      </c>
      <c r="Z6" s="17"/>
      <c r="AA6" s="43">
        <v>150391257.53999999</v>
      </c>
      <c r="AB6" s="52">
        <v>1270</v>
      </c>
      <c r="AC6" s="43">
        <v>118418.31</v>
      </c>
      <c r="AD6" s="43">
        <v>95536.45</v>
      </c>
      <c r="AE6" s="43">
        <v>96903.38</v>
      </c>
      <c r="AF6" s="43">
        <v>1082.1400000000001</v>
      </c>
      <c r="AG6" s="34">
        <v>0.43553199999999997</v>
      </c>
      <c r="AH6" s="17"/>
      <c r="AI6" s="43">
        <v>26421111.940000001</v>
      </c>
      <c r="AJ6" s="52">
        <v>244</v>
      </c>
      <c r="AK6" s="43">
        <v>108283.24</v>
      </c>
      <c r="AL6" s="43">
        <v>95761.09</v>
      </c>
      <c r="AM6" s="43">
        <v>75082.66</v>
      </c>
      <c r="AN6" s="43">
        <v>1251.25</v>
      </c>
      <c r="AO6" s="34">
        <v>0.43743799999999999</v>
      </c>
      <c r="AP6" s="9"/>
      <c r="AQ6" s="18"/>
      <c r="AR6" s="19"/>
      <c r="AS6" s="20"/>
    </row>
    <row r="7" spans="1:45" s="8" customFormat="1" x14ac:dyDescent="0.2">
      <c r="A7" s="7"/>
      <c r="B7" s="8" t="s">
        <v>74</v>
      </c>
      <c r="C7" s="43">
        <v>0</v>
      </c>
      <c r="D7" s="52">
        <v>0</v>
      </c>
      <c r="E7" s="43">
        <v>0</v>
      </c>
      <c r="F7" s="43">
        <v>0</v>
      </c>
      <c r="G7" s="43">
        <v>0</v>
      </c>
      <c r="H7" s="43">
        <v>0</v>
      </c>
      <c r="I7" s="34">
        <v>0</v>
      </c>
      <c r="J7" s="17"/>
      <c r="K7" s="43">
        <v>10869041.82</v>
      </c>
      <c r="L7" s="52">
        <v>130</v>
      </c>
      <c r="M7" s="43">
        <v>83608.009999999995</v>
      </c>
      <c r="N7" s="43">
        <v>68632.429999999993</v>
      </c>
      <c r="O7" s="43">
        <v>67952.19</v>
      </c>
      <c r="P7" s="43">
        <v>0</v>
      </c>
      <c r="Q7" s="34">
        <v>0</v>
      </c>
      <c r="R7" s="17"/>
      <c r="S7" s="43">
        <v>17429836.969999999</v>
      </c>
      <c r="T7" s="52">
        <v>249</v>
      </c>
      <c r="U7" s="43">
        <v>69999.34</v>
      </c>
      <c r="V7" s="43">
        <v>46694.94</v>
      </c>
      <c r="W7" s="43">
        <v>92806</v>
      </c>
      <c r="X7" s="43">
        <v>0</v>
      </c>
      <c r="Y7" s="34">
        <v>0</v>
      </c>
      <c r="Z7" s="17"/>
      <c r="AA7" s="43">
        <v>17056815.140000001</v>
      </c>
      <c r="AB7" s="52">
        <v>259</v>
      </c>
      <c r="AC7" s="43">
        <v>65856.42</v>
      </c>
      <c r="AD7" s="43">
        <v>54500</v>
      </c>
      <c r="AE7" s="43">
        <v>54850.06</v>
      </c>
      <c r="AF7" s="43">
        <v>0</v>
      </c>
      <c r="AG7" s="34">
        <v>0</v>
      </c>
      <c r="AH7" s="17"/>
      <c r="AI7" s="43">
        <v>6307736.9699999997</v>
      </c>
      <c r="AJ7" s="52">
        <v>161</v>
      </c>
      <c r="AK7" s="43">
        <v>39178.49</v>
      </c>
      <c r="AL7" s="43">
        <v>29777.9</v>
      </c>
      <c r="AM7" s="43">
        <v>35128.78</v>
      </c>
      <c r="AN7" s="43">
        <v>0</v>
      </c>
      <c r="AO7" s="34">
        <v>0</v>
      </c>
      <c r="AP7" s="9"/>
      <c r="AQ7" s="18"/>
      <c r="AR7" s="19"/>
      <c r="AS7" s="20"/>
    </row>
    <row r="8" spans="1:45" s="8" customFormat="1" x14ac:dyDescent="0.2">
      <c r="A8" s="7"/>
      <c r="B8" s="8" t="s">
        <v>75</v>
      </c>
      <c r="C8" s="43">
        <v>223200</v>
      </c>
      <c r="D8" s="52">
        <v>7</v>
      </c>
      <c r="E8" s="43">
        <v>31885.71</v>
      </c>
      <c r="F8" s="43">
        <v>23800</v>
      </c>
      <c r="G8" s="43">
        <v>21822.11</v>
      </c>
      <c r="H8" s="43">
        <v>271.35000000000002</v>
      </c>
      <c r="I8" s="34">
        <v>0.66770300000000005</v>
      </c>
      <c r="J8" s="17"/>
      <c r="K8" s="43">
        <v>13760944.359999999</v>
      </c>
      <c r="L8" s="52">
        <v>136</v>
      </c>
      <c r="M8" s="43">
        <v>101183.41</v>
      </c>
      <c r="N8" s="43">
        <v>77337.42</v>
      </c>
      <c r="O8" s="43">
        <v>109218.89</v>
      </c>
      <c r="P8" s="43">
        <v>268.93</v>
      </c>
      <c r="Q8" s="34">
        <v>0.72883299999999995</v>
      </c>
      <c r="R8" s="17"/>
      <c r="S8" s="43">
        <v>13897866.67</v>
      </c>
      <c r="T8" s="52">
        <v>344</v>
      </c>
      <c r="U8" s="43">
        <v>40400.769999999997</v>
      </c>
      <c r="V8" s="43">
        <v>31241.599999999999</v>
      </c>
      <c r="W8" s="43">
        <v>37229.300000000003</v>
      </c>
      <c r="X8" s="43">
        <v>151.79</v>
      </c>
      <c r="Y8" s="34">
        <v>0.42951299999999998</v>
      </c>
      <c r="Z8" s="17"/>
      <c r="AA8" s="43">
        <v>6550137.1200000001</v>
      </c>
      <c r="AB8" s="52">
        <v>169</v>
      </c>
      <c r="AC8" s="43">
        <v>38758.199999999997</v>
      </c>
      <c r="AD8" s="43">
        <v>29632.53</v>
      </c>
      <c r="AE8" s="43">
        <v>35017.410000000003</v>
      </c>
      <c r="AF8" s="43">
        <v>196.79</v>
      </c>
      <c r="AG8" s="34">
        <v>0.42713899999999999</v>
      </c>
      <c r="AH8" s="17"/>
      <c r="AI8" s="43">
        <v>636187.93000000005</v>
      </c>
      <c r="AJ8" s="52">
        <v>30</v>
      </c>
      <c r="AK8" s="43">
        <v>21206.26</v>
      </c>
      <c r="AL8" s="43">
        <v>11132.63</v>
      </c>
      <c r="AM8" s="43">
        <v>26660.44</v>
      </c>
      <c r="AN8" s="43">
        <v>402.19</v>
      </c>
      <c r="AO8" s="34">
        <v>0.51198999999999995</v>
      </c>
      <c r="AP8" s="9"/>
      <c r="AQ8" s="18"/>
      <c r="AR8" s="19"/>
      <c r="AS8" s="20"/>
    </row>
    <row r="9" spans="1:45" s="8" customFormat="1" x14ac:dyDescent="0.2">
      <c r="A9" s="7"/>
      <c r="B9" s="8" t="s">
        <v>76</v>
      </c>
      <c r="C9" s="43">
        <v>6379614.5899999999</v>
      </c>
      <c r="D9" s="52">
        <v>86</v>
      </c>
      <c r="E9" s="43">
        <v>74181.56</v>
      </c>
      <c r="F9" s="43">
        <v>63937.91</v>
      </c>
      <c r="G9" s="43">
        <v>52155.56</v>
      </c>
      <c r="H9" s="44"/>
      <c r="I9" s="35"/>
      <c r="J9" s="17"/>
      <c r="K9" s="43">
        <v>531308330.29000002</v>
      </c>
      <c r="L9" s="52">
        <v>6544</v>
      </c>
      <c r="M9" s="43">
        <v>81190.14</v>
      </c>
      <c r="N9" s="43">
        <v>67062.350000000006</v>
      </c>
      <c r="O9" s="43">
        <v>64194.87</v>
      </c>
      <c r="P9" s="44"/>
      <c r="Q9" s="35"/>
      <c r="R9" s="17"/>
      <c r="S9" s="43">
        <v>192856385.33000001</v>
      </c>
      <c r="T9" s="52">
        <v>1901</v>
      </c>
      <c r="U9" s="43">
        <v>101449.96</v>
      </c>
      <c r="V9" s="43">
        <v>82135.3</v>
      </c>
      <c r="W9" s="43">
        <v>79858.28</v>
      </c>
      <c r="X9" s="44"/>
      <c r="Y9" s="35"/>
      <c r="Z9" s="17"/>
      <c r="AA9" s="43">
        <v>207046037.5</v>
      </c>
      <c r="AB9" s="52">
        <v>2233</v>
      </c>
      <c r="AC9" s="43">
        <v>92721.01</v>
      </c>
      <c r="AD9" s="43">
        <v>79109.62</v>
      </c>
      <c r="AE9" s="43">
        <v>63973.48</v>
      </c>
      <c r="AF9" s="44"/>
      <c r="AG9" s="35"/>
      <c r="AH9" s="17"/>
      <c r="AI9" s="43">
        <v>28631374.600000001</v>
      </c>
      <c r="AJ9" s="52">
        <v>322</v>
      </c>
      <c r="AK9" s="43">
        <v>88917.31</v>
      </c>
      <c r="AL9" s="43">
        <v>72893.850000000006</v>
      </c>
      <c r="AM9" s="43">
        <v>62523.519999999997</v>
      </c>
      <c r="AN9" s="44"/>
      <c r="AO9" s="35"/>
      <c r="AP9" s="9"/>
      <c r="AQ9" s="18"/>
      <c r="AR9" s="19"/>
      <c r="AS9" s="20"/>
    </row>
    <row r="10" spans="1:45" s="8" customFormat="1" x14ac:dyDescent="0.2">
      <c r="A10" s="7"/>
      <c r="B10" s="8" t="s">
        <v>77</v>
      </c>
      <c r="C10" s="43">
        <v>7280141.4000000004</v>
      </c>
      <c r="D10" s="52">
        <v>41</v>
      </c>
      <c r="E10" s="43">
        <v>177564.42</v>
      </c>
      <c r="F10" s="43">
        <v>134280.54999999999</v>
      </c>
      <c r="G10" s="43">
        <v>156311.44</v>
      </c>
      <c r="H10" s="44"/>
      <c r="I10" s="35"/>
      <c r="J10" s="17"/>
      <c r="K10" s="43">
        <v>133287709.58</v>
      </c>
      <c r="L10" s="52">
        <v>1047</v>
      </c>
      <c r="M10" s="43">
        <v>127304.4</v>
      </c>
      <c r="N10" s="43">
        <v>109416.69</v>
      </c>
      <c r="O10" s="43">
        <v>94227.75</v>
      </c>
      <c r="P10" s="44"/>
      <c r="Q10" s="35"/>
      <c r="R10" s="17"/>
      <c r="S10" s="43">
        <v>11187424.33</v>
      </c>
      <c r="T10" s="52">
        <v>77</v>
      </c>
      <c r="U10" s="43">
        <v>145291.22</v>
      </c>
      <c r="V10" s="43">
        <v>119279.16</v>
      </c>
      <c r="W10" s="43">
        <v>118363.12</v>
      </c>
      <c r="X10" s="44"/>
      <c r="Y10" s="35"/>
      <c r="Z10" s="17"/>
      <c r="AA10" s="43">
        <v>128943948.8</v>
      </c>
      <c r="AB10" s="52">
        <v>821</v>
      </c>
      <c r="AC10" s="43">
        <v>157057.18</v>
      </c>
      <c r="AD10" s="43">
        <v>133966.6</v>
      </c>
      <c r="AE10" s="43">
        <v>134140.38</v>
      </c>
      <c r="AF10" s="44"/>
      <c r="AG10" s="35"/>
      <c r="AH10" s="17"/>
      <c r="AI10" s="43">
        <v>26177577.43</v>
      </c>
      <c r="AJ10" s="52">
        <v>226</v>
      </c>
      <c r="AK10" s="43">
        <v>115829.98</v>
      </c>
      <c r="AL10" s="43">
        <v>85735.7</v>
      </c>
      <c r="AM10" s="43">
        <v>100895.35</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572738.62</v>
      </c>
      <c r="T11" s="52">
        <v>6</v>
      </c>
      <c r="U11" s="43">
        <v>95456.43</v>
      </c>
      <c r="V11" s="43">
        <v>87115.83</v>
      </c>
      <c r="W11" s="43">
        <v>82574.66</v>
      </c>
      <c r="X11" s="44"/>
      <c r="Y11" s="35"/>
      <c r="Z11" s="17"/>
      <c r="AA11" s="43">
        <v>0</v>
      </c>
      <c r="AB11" s="52">
        <v>0</v>
      </c>
      <c r="AC11" s="43">
        <v>0</v>
      </c>
      <c r="AD11" s="43">
        <v>0</v>
      </c>
      <c r="AE11" s="43">
        <v>0</v>
      </c>
      <c r="AF11" s="44"/>
      <c r="AG11" s="35"/>
      <c r="AH11" s="17"/>
      <c r="AI11" s="43">
        <v>602263.56999999995</v>
      </c>
      <c r="AJ11" s="52">
        <v>5</v>
      </c>
      <c r="AK11" s="43">
        <v>120452.71</v>
      </c>
      <c r="AL11" s="43">
        <v>67994.87</v>
      </c>
      <c r="AM11" s="43">
        <v>124158.48</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2723737.58</v>
      </c>
      <c r="L12" s="52">
        <v>237</v>
      </c>
      <c r="M12" s="43">
        <v>11492.56</v>
      </c>
      <c r="N12" s="43">
        <v>9248.4</v>
      </c>
      <c r="O12" s="43">
        <v>8546.4</v>
      </c>
      <c r="P12" s="44"/>
      <c r="Q12" s="35"/>
      <c r="R12" s="17"/>
      <c r="S12" s="43">
        <v>54299</v>
      </c>
      <c r="T12" s="52">
        <v>7</v>
      </c>
      <c r="U12" s="43">
        <v>7757</v>
      </c>
      <c r="V12" s="43">
        <v>3000</v>
      </c>
      <c r="W12" s="43">
        <v>11288.82</v>
      </c>
      <c r="X12" s="44"/>
      <c r="Y12" s="35"/>
      <c r="Z12" s="17"/>
      <c r="AA12" s="43">
        <v>7769647.9800000004</v>
      </c>
      <c r="AB12" s="52">
        <v>347</v>
      </c>
      <c r="AC12" s="43">
        <v>22390.91</v>
      </c>
      <c r="AD12" s="43">
        <v>18500</v>
      </c>
      <c r="AE12" s="43">
        <v>10164.98</v>
      </c>
      <c r="AF12" s="44"/>
      <c r="AG12" s="35"/>
      <c r="AH12" s="17"/>
      <c r="AI12" s="43">
        <v>133500</v>
      </c>
      <c r="AJ12" s="52">
        <v>41</v>
      </c>
      <c r="AK12" s="43">
        <v>3256.09</v>
      </c>
      <c r="AL12" s="43">
        <v>3000</v>
      </c>
      <c r="AM12" s="43">
        <v>956.04</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39206.339999999997</v>
      </c>
      <c r="T13" s="52">
        <v>4</v>
      </c>
      <c r="U13" s="43">
        <v>9801.58</v>
      </c>
      <c r="V13" s="43">
        <v>10750</v>
      </c>
      <c r="W13" s="43">
        <v>5231.55</v>
      </c>
      <c r="X13" s="44"/>
      <c r="Y13" s="35"/>
      <c r="Z13" s="17"/>
      <c r="AA13" s="43">
        <v>383142.40000000002</v>
      </c>
      <c r="AB13" s="52">
        <v>49</v>
      </c>
      <c r="AC13" s="43">
        <v>7819.23</v>
      </c>
      <c r="AD13" s="43">
        <v>6000</v>
      </c>
      <c r="AE13" s="43">
        <v>5070.1499999999996</v>
      </c>
      <c r="AF13" s="44"/>
      <c r="AG13" s="35"/>
      <c r="AH13" s="17"/>
      <c r="AI13" s="43">
        <v>143708</v>
      </c>
      <c r="AJ13" s="52">
        <v>8</v>
      </c>
      <c r="AK13" s="43">
        <v>17963.5</v>
      </c>
      <c r="AL13" s="43">
        <v>17876</v>
      </c>
      <c r="AM13" s="43">
        <v>12026.05</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2463145.92</v>
      </c>
      <c r="AJ15" s="52">
        <v>37</v>
      </c>
      <c r="AK15" s="43">
        <v>66571.509999999995</v>
      </c>
      <c r="AL15" s="43">
        <v>48645</v>
      </c>
      <c r="AM15" s="43">
        <v>43260.34</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3175208.39</v>
      </c>
      <c r="T16" s="52">
        <v>61</v>
      </c>
      <c r="U16" s="43">
        <v>52052.59</v>
      </c>
      <c r="V16" s="43">
        <v>45421.4</v>
      </c>
      <c r="W16" s="43">
        <v>41514.54</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160000</v>
      </c>
      <c r="AB18" s="53">
        <v>1</v>
      </c>
      <c r="AC18" s="45">
        <v>160000</v>
      </c>
      <c r="AD18" s="45">
        <v>160000</v>
      </c>
      <c r="AE18" s="45">
        <v>0</v>
      </c>
      <c r="AF18" s="44"/>
      <c r="AG18" s="35"/>
      <c r="AH18" s="21"/>
      <c r="AI18" s="45">
        <v>160417.41</v>
      </c>
      <c r="AJ18" s="53">
        <v>2</v>
      </c>
      <c r="AK18" s="45">
        <v>80208.7</v>
      </c>
      <c r="AL18" s="45">
        <v>80208.7</v>
      </c>
      <c r="AM18" s="45">
        <v>85242.02</v>
      </c>
      <c r="AN18" s="44"/>
      <c r="AO18" s="35"/>
      <c r="AP18" s="9"/>
      <c r="AQ18" s="18"/>
      <c r="AR18" s="19"/>
      <c r="AS18" s="20"/>
    </row>
    <row r="19" spans="1:45" s="8" customFormat="1" x14ac:dyDescent="0.2">
      <c r="A19" s="7"/>
      <c r="B19" s="8" t="s">
        <v>86</v>
      </c>
      <c r="C19" s="45">
        <f>C50*D50*E50*7.85</f>
        <v>1996322.7018540001</v>
      </c>
      <c r="D19" s="53">
        <f>D50</f>
        <v>25</v>
      </c>
      <c r="E19" s="45">
        <f t="shared" ref="E19" si="0">C19/D19</f>
        <v>79852.908074160005</v>
      </c>
      <c r="F19" s="44"/>
      <c r="G19" s="44"/>
      <c r="H19" s="44"/>
      <c r="I19" s="35"/>
      <c r="J19" s="21"/>
      <c r="K19" s="45">
        <f>K50*L50*M50*7.85</f>
        <v>17508125.335064542</v>
      </c>
      <c r="L19" s="53">
        <f>L50</f>
        <v>306</v>
      </c>
      <c r="M19" s="45">
        <f>K19/L19</f>
        <v>57216.095866223994</v>
      </c>
      <c r="N19" s="44"/>
      <c r="O19" s="44"/>
      <c r="P19" s="44"/>
      <c r="Q19" s="35"/>
      <c r="R19" s="21"/>
      <c r="S19" s="45">
        <f>S50*T50*U50*7.85</f>
        <v>8108986.7149661621</v>
      </c>
      <c r="T19" s="53">
        <f>T50</f>
        <v>205</v>
      </c>
      <c r="U19" s="45">
        <f t="shared" ref="U19" si="1">S19/T19</f>
        <v>39556.032755932501</v>
      </c>
      <c r="V19" s="44"/>
      <c r="W19" s="44"/>
      <c r="X19" s="44"/>
      <c r="Y19" s="35"/>
      <c r="Z19" s="21"/>
      <c r="AA19" s="45">
        <f>AA50*AB50*AC50*7.85</f>
        <v>11121454.760239871</v>
      </c>
      <c r="AB19" s="53">
        <f>AB50</f>
        <v>164</v>
      </c>
      <c r="AC19" s="45">
        <f>AA19/AB19</f>
        <v>67813.748538047992</v>
      </c>
      <c r="AD19" s="44"/>
      <c r="AE19" s="44"/>
      <c r="AF19" s="44"/>
      <c r="AG19" s="35"/>
      <c r="AH19" s="21"/>
      <c r="AI19" s="45">
        <f>AI50*AJ50*AK50*7.85</f>
        <v>23644638.58721184</v>
      </c>
      <c r="AJ19" s="53">
        <f>AJ50</f>
        <v>396</v>
      </c>
      <c r="AK19" s="45">
        <f>AI19/AJ19</f>
        <v>59708.683301040001</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2561219.02</v>
      </c>
      <c r="D22" s="52">
        <v>12</v>
      </c>
      <c r="E22" s="43">
        <v>213283.65</v>
      </c>
      <c r="F22" s="43">
        <v>214491.39</v>
      </c>
      <c r="G22" s="43">
        <v>105062.03</v>
      </c>
      <c r="H22" s="43">
        <v>1316.08</v>
      </c>
      <c r="I22" s="34">
        <v>0.52326099999999998</v>
      </c>
      <c r="J22" s="17"/>
      <c r="K22" s="43">
        <v>301592882.38</v>
      </c>
      <c r="L22" s="52">
        <v>1789</v>
      </c>
      <c r="M22" s="43">
        <v>168581.82</v>
      </c>
      <c r="N22" s="43">
        <v>147461.48000000001</v>
      </c>
      <c r="O22" s="43">
        <v>112905.31</v>
      </c>
      <c r="P22" s="43">
        <v>1209.51</v>
      </c>
      <c r="Q22" s="34">
        <v>0.46114699999999997</v>
      </c>
      <c r="R22" s="17"/>
      <c r="S22" s="43">
        <v>10720740.310000001</v>
      </c>
      <c r="T22" s="52">
        <v>134</v>
      </c>
      <c r="U22" s="43">
        <v>80005.52</v>
      </c>
      <c r="V22" s="43">
        <v>57755.89</v>
      </c>
      <c r="W22" s="43">
        <v>70436.490000000005</v>
      </c>
      <c r="X22" s="43">
        <v>0</v>
      </c>
      <c r="Y22" s="34">
        <v>0</v>
      </c>
      <c r="Z22" s="17"/>
      <c r="AA22" s="43">
        <v>187115457.72</v>
      </c>
      <c r="AB22" s="52">
        <v>1575</v>
      </c>
      <c r="AC22" s="43">
        <v>118803.46</v>
      </c>
      <c r="AD22" s="43">
        <v>89598.46</v>
      </c>
      <c r="AE22" s="43">
        <v>102309.8</v>
      </c>
      <c r="AF22" s="43">
        <v>933.66</v>
      </c>
      <c r="AG22" s="34">
        <v>0.40362700000000001</v>
      </c>
      <c r="AH22" s="17"/>
      <c r="AI22" s="43">
        <v>53002744.549999997</v>
      </c>
      <c r="AJ22" s="52">
        <v>473</v>
      </c>
      <c r="AK22" s="43">
        <v>112056.54</v>
      </c>
      <c r="AL22" s="43">
        <v>95707.83</v>
      </c>
      <c r="AM22" s="43">
        <v>78688.2</v>
      </c>
      <c r="AN22" s="43">
        <v>503.51</v>
      </c>
      <c r="AO22" s="34">
        <v>0.17308299999999999</v>
      </c>
      <c r="AP22" s="9"/>
      <c r="AQ22" s="18"/>
      <c r="AR22" s="19"/>
      <c r="AS22" s="20"/>
    </row>
    <row r="23" spans="1:45" s="8" customFormat="1" x14ac:dyDescent="0.2">
      <c r="A23" s="7"/>
      <c r="B23" s="22" t="s">
        <v>105</v>
      </c>
      <c r="C23" s="43">
        <v>2559403.83</v>
      </c>
      <c r="D23" s="52">
        <v>12</v>
      </c>
      <c r="E23" s="43">
        <v>213283.65</v>
      </c>
      <c r="F23" s="43">
        <v>214491.39</v>
      </c>
      <c r="G23" s="43">
        <v>105062.03</v>
      </c>
      <c r="H23" s="43">
        <v>1316.08</v>
      </c>
      <c r="I23" s="34">
        <v>0.52326099999999998</v>
      </c>
      <c r="J23" s="17"/>
      <c r="K23" s="43">
        <v>268573917.63</v>
      </c>
      <c r="L23" s="52">
        <v>1594</v>
      </c>
      <c r="M23" s="43">
        <v>168490.53</v>
      </c>
      <c r="N23" s="43">
        <v>149130.35999999999</v>
      </c>
      <c r="O23" s="43">
        <v>113021.94</v>
      </c>
      <c r="P23" s="43">
        <v>1227.1099999999999</v>
      </c>
      <c r="Q23" s="34">
        <v>0.46622200000000003</v>
      </c>
      <c r="R23" s="17"/>
      <c r="S23" s="43">
        <v>11899008.970000001</v>
      </c>
      <c r="T23" s="52">
        <v>151</v>
      </c>
      <c r="U23" s="43">
        <v>78801.38</v>
      </c>
      <c r="V23" s="43">
        <v>58585.02</v>
      </c>
      <c r="W23" s="43">
        <v>70685.8</v>
      </c>
      <c r="X23" s="43">
        <v>0</v>
      </c>
      <c r="Y23" s="34">
        <v>0</v>
      </c>
      <c r="Z23" s="17"/>
      <c r="AA23" s="43">
        <v>173003362.72999999</v>
      </c>
      <c r="AB23" s="52">
        <v>1463</v>
      </c>
      <c r="AC23" s="43">
        <v>118252.46</v>
      </c>
      <c r="AD23" s="43">
        <v>90208.71</v>
      </c>
      <c r="AE23" s="43">
        <v>101417.36</v>
      </c>
      <c r="AF23" s="43">
        <v>959.4</v>
      </c>
      <c r="AG23" s="34">
        <v>0.41117900000000002</v>
      </c>
      <c r="AH23" s="17"/>
      <c r="AI23" s="43">
        <v>32574342.440000001</v>
      </c>
      <c r="AJ23" s="52">
        <v>306</v>
      </c>
      <c r="AK23" s="43">
        <v>106452.09</v>
      </c>
      <c r="AL23" s="43">
        <v>92166.15</v>
      </c>
      <c r="AM23" s="43">
        <v>74345.37</v>
      </c>
      <c r="AN23" s="43">
        <v>305.56</v>
      </c>
      <c r="AO23" s="34">
        <v>0.113413</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376825.02</v>
      </c>
      <c r="D49" s="52">
        <v>36</v>
      </c>
      <c r="E49" s="28"/>
      <c r="F49" s="28"/>
      <c r="G49" s="28"/>
      <c r="H49" s="28"/>
      <c r="I49" s="28"/>
      <c r="K49" s="43">
        <v>312309.87</v>
      </c>
      <c r="L49" s="52">
        <v>662</v>
      </c>
      <c r="M49" s="50"/>
      <c r="N49" s="28"/>
      <c r="O49" s="28"/>
      <c r="P49" s="28"/>
      <c r="Q49" s="28"/>
      <c r="S49" s="43">
        <v>252441.34</v>
      </c>
      <c r="T49" s="52">
        <v>417</v>
      </c>
      <c r="U49" s="29"/>
      <c r="V49" s="29"/>
      <c r="W49" s="29"/>
      <c r="X49" s="29"/>
      <c r="Y49" s="29"/>
      <c r="AA49" s="43">
        <v>392304.72</v>
      </c>
      <c r="AB49" s="52">
        <v>285</v>
      </c>
      <c r="AC49" s="49"/>
      <c r="AD49" s="28"/>
      <c r="AE49" s="28"/>
      <c r="AF49" s="29"/>
      <c r="AG49" s="29"/>
      <c r="AI49" s="43">
        <v>282392.32000000001</v>
      </c>
      <c r="AJ49" s="52">
        <v>941</v>
      </c>
      <c r="AK49" s="28"/>
      <c r="AL49" s="28"/>
      <c r="AM49" s="28"/>
      <c r="AN49" s="29"/>
      <c r="AO49" s="29"/>
      <c r="AP49" s="9"/>
      <c r="AQ49" s="30"/>
      <c r="AR49" s="20"/>
      <c r="AS49" s="31"/>
    </row>
    <row r="50" spans="1:45" s="8" customFormat="1" ht="12.75" x14ac:dyDescent="0.2">
      <c r="A50" s="7"/>
      <c r="B50" s="8" t="s">
        <v>63</v>
      </c>
      <c r="C50" s="43">
        <v>376196.19</v>
      </c>
      <c r="D50" s="52">
        <v>25</v>
      </c>
      <c r="E50" s="32">
        <v>2.7040000000000002E-2</v>
      </c>
      <c r="F50" s="32">
        <v>2.5999999999999999E-2</v>
      </c>
      <c r="G50" s="32">
        <v>1.0715000000000001E-2</v>
      </c>
      <c r="H50" s="48">
        <v>307.94</v>
      </c>
      <c r="I50" s="32">
        <v>0.15853500000000001</v>
      </c>
      <c r="K50" s="43">
        <v>318338.34000000003</v>
      </c>
      <c r="L50" s="52">
        <v>306</v>
      </c>
      <c r="M50" s="32">
        <v>2.2896E-2</v>
      </c>
      <c r="N50" s="32">
        <v>2.2499999999999999E-2</v>
      </c>
      <c r="O50" s="32">
        <v>8.0219999999999996E-3</v>
      </c>
      <c r="P50" s="48">
        <v>327.24</v>
      </c>
      <c r="Q50" s="32">
        <v>0.16123699999999999</v>
      </c>
      <c r="S50" s="43">
        <v>244789.17</v>
      </c>
      <c r="T50" s="52">
        <v>205</v>
      </c>
      <c r="U50" s="32">
        <v>2.0584999999999999E-2</v>
      </c>
      <c r="V50" s="32">
        <v>1.9313E-2</v>
      </c>
      <c r="W50" s="32">
        <v>1.0940999999999999E-2</v>
      </c>
      <c r="X50" s="48">
        <v>344.9</v>
      </c>
      <c r="Y50" s="32">
        <v>0.204267</v>
      </c>
      <c r="AA50" s="47">
        <v>398537.28</v>
      </c>
      <c r="AB50" s="55">
        <v>164</v>
      </c>
      <c r="AC50" s="38">
        <v>2.1676000000000001E-2</v>
      </c>
      <c r="AD50" s="32">
        <v>0.02</v>
      </c>
      <c r="AE50" s="32">
        <v>1.115E-2</v>
      </c>
      <c r="AF50" s="48">
        <v>334.93</v>
      </c>
      <c r="AG50" s="32">
        <v>0.14512</v>
      </c>
      <c r="AI50" s="43">
        <v>253675.35</v>
      </c>
      <c r="AJ50" s="52">
        <v>396</v>
      </c>
      <c r="AK50" s="32">
        <v>2.9984E-2</v>
      </c>
      <c r="AL50" s="32">
        <v>0.03</v>
      </c>
      <c r="AM50" s="32">
        <v>1.5844E-2</v>
      </c>
      <c r="AN50" s="48">
        <v>532.55999999999995</v>
      </c>
      <c r="AO50" s="32">
        <v>0.218555</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39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1554906.68</v>
      </c>
      <c r="D6" s="52">
        <v>30</v>
      </c>
      <c r="E6" s="43">
        <v>51830.22</v>
      </c>
      <c r="F6" s="43">
        <v>36850</v>
      </c>
      <c r="G6" s="43">
        <v>49513.55</v>
      </c>
      <c r="H6" s="43">
        <v>179.76</v>
      </c>
      <c r="I6" s="34">
        <v>0.28585899999999997</v>
      </c>
      <c r="J6" s="17"/>
      <c r="K6" s="43">
        <v>24976931.48</v>
      </c>
      <c r="L6" s="52">
        <v>325</v>
      </c>
      <c r="M6" s="43">
        <v>76852.09</v>
      </c>
      <c r="N6" s="43">
        <v>62982.33</v>
      </c>
      <c r="O6" s="43">
        <v>59773.73</v>
      </c>
      <c r="P6" s="43">
        <v>460.86</v>
      </c>
      <c r="Q6" s="34">
        <v>0.43420500000000001</v>
      </c>
      <c r="R6" s="17"/>
      <c r="S6" s="43">
        <v>6683433.1200000001</v>
      </c>
      <c r="T6" s="52">
        <v>170</v>
      </c>
      <c r="U6" s="43">
        <v>39314.31</v>
      </c>
      <c r="V6" s="43">
        <v>34460.21</v>
      </c>
      <c r="W6" s="43">
        <v>24910.98</v>
      </c>
      <c r="X6" s="43">
        <v>263.43</v>
      </c>
      <c r="Y6" s="34">
        <v>0.33877200000000002</v>
      </c>
      <c r="Z6" s="17"/>
      <c r="AA6" s="43">
        <v>19620248.129999999</v>
      </c>
      <c r="AB6" s="52">
        <v>380</v>
      </c>
      <c r="AC6" s="43">
        <v>51632.23</v>
      </c>
      <c r="AD6" s="43">
        <v>36920.89</v>
      </c>
      <c r="AE6" s="43">
        <v>59327.26</v>
      </c>
      <c r="AF6" s="43">
        <v>429.21</v>
      </c>
      <c r="AG6" s="34">
        <v>0.40797499999999998</v>
      </c>
      <c r="AH6" s="17"/>
      <c r="AI6" s="43">
        <v>3512043.37</v>
      </c>
      <c r="AJ6" s="52">
        <v>75</v>
      </c>
      <c r="AK6" s="43">
        <v>46827.24</v>
      </c>
      <c r="AL6" s="43">
        <v>39807.94</v>
      </c>
      <c r="AM6" s="43">
        <v>36536.300000000003</v>
      </c>
      <c r="AN6" s="43">
        <v>491.44</v>
      </c>
      <c r="AO6" s="34">
        <v>0.37223299999999998</v>
      </c>
      <c r="AP6" s="9"/>
      <c r="AQ6" s="18"/>
      <c r="AR6" s="19"/>
      <c r="AS6" s="20"/>
    </row>
    <row r="7" spans="1:45" s="8" customFormat="1" x14ac:dyDescent="0.2">
      <c r="A7" s="7"/>
      <c r="B7" s="8" t="s">
        <v>74</v>
      </c>
      <c r="C7" s="43">
        <v>294406.34000000003</v>
      </c>
      <c r="D7" s="52">
        <v>3</v>
      </c>
      <c r="E7" s="43">
        <v>98135.44</v>
      </c>
      <c r="F7" s="43">
        <v>129000</v>
      </c>
      <c r="G7" s="43">
        <v>53458.97</v>
      </c>
      <c r="H7" s="43">
        <v>148.44999999999999</v>
      </c>
      <c r="I7" s="34">
        <v>0.31189899999999998</v>
      </c>
      <c r="J7" s="17"/>
      <c r="K7" s="43">
        <v>304855.55</v>
      </c>
      <c r="L7" s="52">
        <v>16</v>
      </c>
      <c r="M7" s="43">
        <v>19053.47</v>
      </c>
      <c r="N7" s="43">
        <v>13967.69</v>
      </c>
      <c r="O7" s="43">
        <v>17634.580000000002</v>
      </c>
      <c r="P7" s="43">
        <v>0</v>
      </c>
      <c r="Q7" s="34">
        <v>0</v>
      </c>
      <c r="R7" s="17"/>
      <c r="S7" s="43">
        <v>3526049.33</v>
      </c>
      <c r="T7" s="52">
        <v>148</v>
      </c>
      <c r="U7" s="43">
        <v>23824.65</v>
      </c>
      <c r="V7" s="43">
        <v>16481.88</v>
      </c>
      <c r="W7" s="43">
        <v>23300.77</v>
      </c>
      <c r="X7" s="43">
        <v>0</v>
      </c>
      <c r="Y7" s="34">
        <v>0</v>
      </c>
      <c r="Z7" s="17"/>
      <c r="AA7" s="43">
        <v>867218.06</v>
      </c>
      <c r="AB7" s="52">
        <v>38</v>
      </c>
      <c r="AC7" s="43">
        <v>22821.52</v>
      </c>
      <c r="AD7" s="43">
        <v>16923</v>
      </c>
      <c r="AE7" s="43">
        <v>19338.61</v>
      </c>
      <c r="AF7" s="43">
        <v>0</v>
      </c>
      <c r="AG7" s="34">
        <v>0</v>
      </c>
      <c r="AH7" s="17"/>
      <c r="AI7" s="43">
        <v>693467.47</v>
      </c>
      <c r="AJ7" s="52">
        <v>31</v>
      </c>
      <c r="AK7" s="43">
        <v>22369.91</v>
      </c>
      <c r="AL7" s="43">
        <v>13142.12</v>
      </c>
      <c r="AM7" s="43">
        <v>27635.69</v>
      </c>
      <c r="AN7" s="43">
        <v>0</v>
      </c>
      <c r="AO7" s="34">
        <v>0</v>
      </c>
      <c r="AP7" s="9"/>
      <c r="AQ7" s="18"/>
      <c r="AR7" s="19"/>
      <c r="AS7" s="20"/>
    </row>
    <row r="8" spans="1:45" s="8" customFormat="1" x14ac:dyDescent="0.2">
      <c r="A8" s="7"/>
      <c r="B8" s="8" t="s">
        <v>75</v>
      </c>
      <c r="C8" s="43">
        <v>159800</v>
      </c>
      <c r="D8" s="52">
        <v>7</v>
      </c>
      <c r="E8" s="43">
        <v>22828.57</v>
      </c>
      <c r="F8" s="43">
        <v>22600</v>
      </c>
      <c r="G8" s="43">
        <v>13689.49</v>
      </c>
      <c r="H8" s="43">
        <v>370.23</v>
      </c>
      <c r="I8" s="34">
        <v>0.72521000000000002</v>
      </c>
      <c r="J8" s="17"/>
      <c r="K8" s="43">
        <v>503234.09</v>
      </c>
      <c r="L8" s="52">
        <v>11</v>
      </c>
      <c r="M8" s="43">
        <v>45748.55</v>
      </c>
      <c r="N8" s="43">
        <v>44506.51</v>
      </c>
      <c r="O8" s="43">
        <v>22624.6</v>
      </c>
      <c r="P8" s="43">
        <v>0</v>
      </c>
      <c r="Q8" s="34">
        <v>0</v>
      </c>
      <c r="R8" s="17"/>
      <c r="S8" s="43">
        <v>1228438.05</v>
      </c>
      <c r="T8" s="52">
        <v>69</v>
      </c>
      <c r="U8" s="43">
        <v>17803.45</v>
      </c>
      <c r="V8" s="43">
        <v>13881.84</v>
      </c>
      <c r="W8" s="43">
        <v>14541.43</v>
      </c>
      <c r="X8" s="43">
        <v>147.66</v>
      </c>
      <c r="Y8" s="34">
        <v>0.41795500000000002</v>
      </c>
      <c r="Z8" s="17"/>
      <c r="AA8" s="43">
        <v>141410.98000000001</v>
      </c>
      <c r="AB8" s="52">
        <v>13</v>
      </c>
      <c r="AC8" s="43">
        <v>10877.76</v>
      </c>
      <c r="AD8" s="43">
        <v>5757.38</v>
      </c>
      <c r="AE8" s="43">
        <v>10927.65</v>
      </c>
      <c r="AF8" s="43">
        <v>134.52000000000001</v>
      </c>
      <c r="AG8" s="34">
        <v>0.46646799999999999</v>
      </c>
      <c r="AH8" s="17"/>
      <c r="AI8" s="43">
        <v>0</v>
      </c>
      <c r="AJ8" s="52">
        <v>0</v>
      </c>
      <c r="AK8" s="43">
        <v>0</v>
      </c>
      <c r="AL8" s="43">
        <v>0</v>
      </c>
      <c r="AM8" s="43">
        <v>0</v>
      </c>
      <c r="AN8" s="43">
        <v>0</v>
      </c>
      <c r="AO8" s="34">
        <v>0</v>
      </c>
      <c r="AP8" s="9"/>
      <c r="AQ8" s="18"/>
      <c r="AR8" s="19"/>
      <c r="AS8" s="20"/>
    </row>
    <row r="9" spans="1:45" s="8" customFormat="1" x14ac:dyDescent="0.2">
      <c r="A9" s="7"/>
      <c r="B9" s="8" t="s">
        <v>76</v>
      </c>
      <c r="C9" s="43">
        <v>2079075.83</v>
      </c>
      <c r="D9" s="52">
        <v>53</v>
      </c>
      <c r="E9" s="43">
        <v>39227.839999999997</v>
      </c>
      <c r="F9" s="43">
        <v>35948.6</v>
      </c>
      <c r="G9" s="43">
        <v>19952.060000000001</v>
      </c>
      <c r="H9" s="44"/>
      <c r="I9" s="35"/>
      <c r="J9" s="17"/>
      <c r="K9" s="43">
        <v>35471587.530000001</v>
      </c>
      <c r="L9" s="52">
        <v>1151</v>
      </c>
      <c r="M9" s="43">
        <v>30818.06</v>
      </c>
      <c r="N9" s="43">
        <v>25214.92</v>
      </c>
      <c r="O9" s="43">
        <v>24500.05</v>
      </c>
      <c r="P9" s="44"/>
      <c r="Q9" s="35"/>
      <c r="R9" s="17"/>
      <c r="S9" s="43">
        <v>10130100.6</v>
      </c>
      <c r="T9" s="52">
        <v>278</v>
      </c>
      <c r="U9" s="43">
        <v>36439.21</v>
      </c>
      <c r="V9" s="43">
        <v>28563.88</v>
      </c>
      <c r="W9" s="43">
        <v>27904.76</v>
      </c>
      <c r="X9" s="44"/>
      <c r="Y9" s="35"/>
      <c r="Z9" s="17"/>
      <c r="AA9" s="43">
        <v>29595327.66</v>
      </c>
      <c r="AB9" s="52">
        <v>1009</v>
      </c>
      <c r="AC9" s="43">
        <v>29331.34</v>
      </c>
      <c r="AD9" s="43">
        <v>23441.66</v>
      </c>
      <c r="AE9" s="43">
        <v>26213.94</v>
      </c>
      <c r="AF9" s="44"/>
      <c r="AG9" s="35"/>
      <c r="AH9" s="17"/>
      <c r="AI9" s="43">
        <v>1220927.3500000001</v>
      </c>
      <c r="AJ9" s="52">
        <v>38</v>
      </c>
      <c r="AK9" s="43">
        <v>32129.66</v>
      </c>
      <c r="AL9" s="43">
        <v>28092.35</v>
      </c>
      <c r="AM9" s="43">
        <v>23148.7</v>
      </c>
      <c r="AN9" s="44"/>
      <c r="AO9" s="35"/>
      <c r="AP9" s="9"/>
      <c r="AQ9" s="18"/>
      <c r="AR9" s="19"/>
      <c r="AS9" s="20"/>
    </row>
    <row r="10" spans="1:45" s="8" customFormat="1" x14ac:dyDescent="0.2">
      <c r="A10" s="7"/>
      <c r="B10" s="8" t="s">
        <v>77</v>
      </c>
      <c r="C10" s="43">
        <v>2871265.74</v>
      </c>
      <c r="D10" s="52">
        <v>53</v>
      </c>
      <c r="E10" s="43">
        <v>54174.82</v>
      </c>
      <c r="F10" s="43">
        <v>50520.88</v>
      </c>
      <c r="G10" s="43">
        <v>28033.95</v>
      </c>
      <c r="H10" s="44"/>
      <c r="I10" s="35"/>
      <c r="J10" s="17"/>
      <c r="K10" s="43">
        <v>58160823.060000002</v>
      </c>
      <c r="L10" s="52">
        <v>948</v>
      </c>
      <c r="M10" s="43">
        <v>61351.07</v>
      </c>
      <c r="N10" s="43">
        <v>53221.29</v>
      </c>
      <c r="O10" s="43">
        <v>50407.4</v>
      </c>
      <c r="P10" s="44"/>
      <c r="Q10" s="35"/>
      <c r="R10" s="17"/>
      <c r="S10" s="43">
        <v>3898269.07</v>
      </c>
      <c r="T10" s="52">
        <v>65</v>
      </c>
      <c r="U10" s="43">
        <v>59973.37</v>
      </c>
      <c r="V10" s="43">
        <v>48502.26</v>
      </c>
      <c r="W10" s="43">
        <v>50937.18</v>
      </c>
      <c r="X10" s="44"/>
      <c r="Y10" s="35"/>
      <c r="Z10" s="17"/>
      <c r="AA10" s="43">
        <v>35156978.810000002</v>
      </c>
      <c r="AB10" s="52">
        <v>631</v>
      </c>
      <c r="AC10" s="43">
        <v>55716.28</v>
      </c>
      <c r="AD10" s="43">
        <v>48184.09</v>
      </c>
      <c r="AE10" s="43">
        <v>50304.800000000003</v>
      </c>
      <c r="AF10" s="44"/>
      <c r="AG10" s="35"/>
      <c r="AH10" s="17"/>
      <c r="AI10" s="43">
        <v>3687811.77</v>
      </c>
      <c r="AJ10" s="52">
        <v>80</v>
      </c>
      <c r="AK10" s="43">
        <v>46097.64</v>
      </c>
      <c r="AL10" s="43">
        <v>38503.019999999997</v>
      </c>
      <c r="AM10" s="43">
        <v>38846.050000000003</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107468.56</v>
      </c>
      <c r="T11" s="52">
        <v>5</v>
      </c>
      <c r="U11" s="43">
        <v>21493.71</v>
      </c>
      <c r="V11" s="43">
        <v>28272.639999999999</v>
      </c>
      <c r="W11" s="43">
        <v>11646.13</v>
      </c>
      <c r="X11" s="44"/>
      <c r="Y11" s="35"/>
      <c r="Z11" s="17"/>
      <c r="AA11" s="43">
        <v>0</v>
      </c>
      <c r="AB11" s="52">
        <v>0</v>
      </c>
      <c r="AC11" s="43">
        <v>0</v>
      </c>
      <c r="AD11" s="43">
        <v>0</v>
      </c>
      <c r="AE11" s="43">
        <v>0</v>
      </c>
      <c r="AF11" s="44"/>
      <c r="AG11" s="35"/>
      <c r="AH11" s="17"/>
      <c r="AI11" s="43">
        <v>32654.22</v>
      </c>
      <c r="AJ11" s="52">
        <v>3</v>
      </c>
      <c r="AK11" s="43">
        <v>10884.74</v>
      </c>
      <c r="AL11" s="43">
        <v>13654.26</v>
      </c>
      <c r="AM11" s="43">
        <v>8307.85</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1886509.02</v>
      </c>
      <c r="L12" s="52">
        <v>308</v>
      </c>
      <c r="M12" s="43">
        <v>6125.02</v>
      </c>
      <c r="N12" s="43">
        <v>5000</v>
      </c>
      <c r="O12" s="43">
        <v>4290.38</v>
      </c>
      <c r="P12" s="44"/>
      <c r="Q12" s="35"/>
      <c r="R12" s="17"/>
      <c r="S12" s="43">
        <v>5000</v>
      </c>
      <c r="T12" s="52">
        <v>1</v>
      </c>
      <c r="U12" s="43">
        <v>5000</v>
      </c>
      <c r="V12" s="43">
        <v>5000</v>
      </c>
      <c r="W12" s="43">
        <v>0</v>
      </c>
      <c r="X12" s="44"/>
      <c r="Y12" s="35"/>
      <c r="Z12" s="17"/>
      <c r="AA12" s="43">
        <v>2348836.2999999998</v>
      </c>
      <c r="AB12" s="52">
        <v>195</v>
      </c>
      <c r="AC12" s="43">
        <v>12045.31</v>
      </c>
      <c r="AD12" s="43">
        <v>8500</v>
      </c>
      <c r="AE12" s="43">
        <v>6529.95</v>
      </c>
      <c r="AF12" s="44"/>
      <c r="AG12" s="35"/>
      <c r="AH12" s="17"/>
      <c r="AI12" s="43">
        <v>18000</v>
      </c>
      <c r="AJ12" s="52">
        <v>6</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5500</v>
      </c>
      <c r="T13" s="52">
        <v>2</v>
      </c>
      <c r="U13" s="43">
        <v>2750</v>
      </c>
      <c r="V13" s="43">
        <v>2750</v>
      </c>
      <c r="W13" s="43">
        <v>353.55</v>
      </c>
      <c r="X13" s="44"/>
      <c r="Y13" s="35"/>
      <c r="Z13" s="17"/>
      <c r="AA13" s="43">
        <v>180776</v>
      </c>
      <c r="AB13" s="52">
        <v>23</v>
      </c>
      <c r="AC13" s="43">
        <v>7859.82</v>
      </c>
      <c r="AD13" s="43">
        <v>6000</v>
      </c>
      <c r="AE13" s="43">
        <v>8453.08</v>
      </c>
      <c r="AF13" s="44"/>
      <c r="AG13" s="35"/>
      <c r="AH13" s="17"/>
      <c r="AI13" s="43">
        <v>36200</v>
      </c>
      <c r="AJ13" s="52">
        <v>1</v>
      </c>
      <c r="AK13" s="43">
        <v>36200</v>
      </c>
      <c r="AL13" s="43">
        <v>36200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3674337.27</v>
      </c>
      <c r="AJ15" s="52">
        <v>179</v>
      </c>
      <c r="AK15" s="43">
        <v>20527.02</v>
      </c>
      <c r="AL15" s="43">
        <v>16453.53</v>
      </c>
      <c r="AM15" s="43">
        <v>17075.810000000001</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33343336.629999999</v>
      </c>
      <c r="T16" s="52">
        <v>495</v>
      </c>
      <c r="U16" s="43">
        <v>67360.27</v>
      </c>
      <c r="V16" s="43">
        <v>65805.47</v>
      </c>
      <c r="W16" s="43">
        <v>25873</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479500</v>
      </c>
      <c r="AB18" s="53">
        <v>16</v>
      </c>
      <c r="AC18" s="45">
        <v>29968.75</v>
      </c>
      <c r="AD18" s="45">
        <v>20000</v>
      </c>
      <c r="AE18" s="45">
        <v>35289.5</v>
      </c>
      <c r="AF18" s="44"/>
      <c r="AG18" s="35"/>
      <c r="AH18" s="21"/>
      <c r="AI18" s="45">
        <v>776871.12</v>
      </c>
      <c r="AJ18" s="53">
        <v>16</v>
      </c>
      <c r="AK18" s="45">
        <v>48554.44</v>
      </c>
      <c r="AL18" s="45">
        <v>49247.25</v>
      </c>
      <c r="AM18" s="45">
        <v>20832.16</v>
      </c>
      <c r="AN18" s="44"/>
      <c r="AO18" s="35"/>
      <c r="AP18" s="9"/>
      <c r="AQ18" s="18"/>
      <c r="AR18" s="19"/>
      <c r="AS18" s="20"/>
    </row>
    <row r="19" spans="1:45" s="8" customFormat="1" x14ac:dyDescent="0.2">
      <c r="A19" s="7"/>
      <c r="B19" s="8" t="s">
        <v>86</v>
      </c>
      <c r="C19" s="45">
        <f>C50*D50*E50*7.85</f>
        <v>633974.13915318006</v>
      </c>
      <c r="D19" s="53">
        <f>D50</f>
        <v>24</v>
      </c>
      <c r="E19" s="45">
        <f t="shared" ref="E19" si="0">C19/D19</f>
        <v>26415.589131382501</v>
      </c>
      <c r="F19" s="44"/>
      <c r="G19" s="44"/>
      <c r="H19" s="44"/>
      <c r="I19" s="35"/>
      <c r="J19" s="21"/>
      <c r="K19" s="45">
        <f>K50*L50*M50*7.85</f>
        <v>4046945.9451091602</v>
      </c>
      <c r="L19" s="53">
        <f>L50</f>
        <v>183</v>
      </c>
      <c r="M19" s="45">
        <f>K19/L19</f>
        <v>22114.4587164435</v>
      </c>
      <c r="N19" s="44"/>
      <c r="O19" s="44"/>
      <c r="P19" s="44"/>
      <c r="Q19" s="35"/>
      <c r="R19" s="21"/>
      <c r="S19" s="45">
        <f>S50*T50*U50*7.85</f>
        <v>31551697.32338918</v>
      </c>
      <c r="T19" s="53">
        <f>T50</f>
        <v>1291</v>
      </c>
      <c r="U19" s="45">
        <f t="shared" ref="U19" si="1">S19/T19</f>
        <v>24439.734564980001</v>
      </c>
      <c r="V19" s="44"/>
      <c r="W19" s="44"/>
      <c r="X19" s="44"/>
      <c r="Y19" s="35"/>
      <c r="Z19" s="21"/>
      <c r="AA19" s="45">
        <f>AA50*AB50*AC50*7.85</f>
        <v>10183615.282848187</v>
      </c>
      <c r="AB19" s="53">
        <f>AB50</f>
        <v>401</v>
      </c>
      <c r="AC19" s="45">
        <f>AA19/AB19</f>
        <v>25395.549333786003</v>
      </c>
      <c r="AD19" s="44"/>
      <c r="AE19" s="44"/>
      <c r="AF19" s="44"/>
      <c r="AG19" s="35"/>
      <c r="AH19" s="21"/>
      <c r="AI19" s="45">
        <f>AI50*AJ50*AK50*7.85</f>
        <v>30625229.496894319</v>
      </c>
      <c r="AJ19" s="53">
        <f>AJ50</f>
        <v>822</v>
      </c>
      <c r="AK19" s="45">
        <f>AI19/AJ19</f>
        <v>37256.970190869004</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769647.16</v>
      </c>
      <c r="D22" s="52">
        <v>8</v>
      </c>
      <c r="E22" s="43">
        <v>96205.89</v>
      </c>
      <c r="F22" s="43">
        <v>73435.56</v>
      </c>
      <c r="G22" s="43">
        <v>60001.74</v>
      </c>
      <c r="H22" s="43">
        <v>541.16</v>
      </c>
      <c r="I22" s="34">
        <v>0.70683300000000004</v>
      </c>
      <c r="J22" s="17"/>
      <c r="K22" s="43">
        <v>41665109.420000002</v>
      </c>
      <c r="L22" s="52">
        <v>522</v>
      </c>
      <c r="M22" s="43">
        <v>79818.210000000006</v>
      </c>
      <c r="N22" s="43">
        <v>63189.05</v>
      </c>
      <c r="O22" s="43">
        <v>84619.38</v>
      </c>
      <c r="P22" s="43">
        <v>457.12</v>
      </c>
      <c r="Q22" s="34">
        <v>0.41847600000000001</v>
      </c>
      <c r="R22" s="17"/>
      <c r="S22" s="43">
        <v>7441488.3300000001</v>
      </c>
      <c r="T22" s="52">
        <v>186</v>
      </c>
      <c r="U22" s="43">
        <v>40008</v>
      </c>
      <c r="V22" s="43">
        <v>32274.42</v>
      </c>
      <c r="W22" s="43">
        <v>32468.13</v>
      </c>
      <c r="X22" s="43">
        <v>0</v>
      </c>
      <c r="Y22" s="34">
        <v>0</v>
      </c>
      <c r="Z22" s="17"/>
      <c r="AA22" s="43">
        <v>34021789.310000002</v>
      </c>
      <c r="AB22" s="52">
        <v>687</v>
      </c>
      <c r="AC22" s="43">
        <v>49522.25</v>
      </c>
      <c r="AD22" s="43">
        <v>34059.040000000001</v>
      </c>
      <c r="AE22" s="43">
        <v>62009.79</v>
      </c>
      <c r="AF22" s="43">
        <v>373.38</v>
      </c>
      <c r="AG22" s="34">
        <v>0.40107900000000002</v>
      </c>
      <c r="AH22" s="17"/>
      <c r="AI22" s="43">
        <v>10203955.74</v>
      </c>
      <c r="AJ22" s="52">
        <v>209</v>
      </c>
      <c r="AK22" s="43">
        <v>48822.75</v>
      </c>
      <c r="AL22" s="43">
        <v>43795.199999999997</v>
      </c>
      <c r="AM22" s="43">
        <v>36546.050000000003</v>
      </c>
      <c r="AN22" s="43">
        <v>268.57</v>
      </c>
      <c r="AO22" s="34">
        <v>0.18652299999999999</v>
      </c>
      <c r="AP22" s="9"/>
      <c r="AQ22" s="18"/>
      <c r="AR22" s="19"/>
      <c r="AS22" s="20"/>
    </row>
    <row r="23" spans="1:45" s="8" customFormat="1" x14ac:dyDescent="0.2">
      <c r="A23" s="7"/>
      <c r="B23" s="22" t="s">
        <v>105</v>
      </c>
      <c r="C23" s="43">
        <v>719711.73</v>
      </c>
      <c r="D23" s="52">
        <v>7</v>
      </c>
      <c r="E23" s="43">
        <v>102815.96</v>
      </c>
      <c r="F23" s="43">
        <v>95860.12</v>
      </c>
      <c r="G23" s="43">
        <v>61582.81</v>
      </c>
      <c r="H23" s="43">
        <v>583.98</v>
      </c>
      <c r="I23" s="34">
        <v>0.69434600000000002</v>
      </c>
      <c r="J23" s="17"/>
      <c r="K23" s="43">
        <v>33806218.82</v>
      </c>
      <c r="L23" s="52">
        <v>437</v>
      </c>
      <c r="M23" s="43">
        <v>77359.759999999995</v>
      </c>
      <c r="N23" s="43">
        <v>62848.38</v>
      </c>
      <c r="O23" s="43">
        <v>65383.61</v>
      </c>
      <c r="P23" s="43">
        <v>458.27</v>
      </c>
      <c r="Q23" s="34">
        <v>0.432836</v>
      </c>
      <c r="R23" s="17"/>
      <c r="S23" s="43">
        <v>8591328.0600000005</v>
      </c>
      <c r="T23" s="52">
        <v>209</v>
      </c>
      <c r="U23" s="43">
        <v>41106.83</v>
      </c>
      <c r="V23" s="43">
        <v>31811.53</v>
      </c>
      <c r="W23" s="43">
        <v>36236.67</v>
      </c>
      <c r="X23" s="43">
        <v>0</v>
      </c>
      <c r="Y23" s="34">
        <v>0</v>
      </c>
      <c r="Z23" s="17"/>
      <c r="AA23" s="43">
        <v>30096566.859999999</v>
      </c>
      <c r="AB23" s="52">
        <v>640</v>
      </c>
      <c r="AC23" s="43">
        <v>47025.88</v>
      </c>
      <c r="AD23" s="43">
        <v>33806.85</v>
      </c>
      <c r="AE23" s="43">
        <v>52669.120000000003</v>
      </c>
      <c r="AF23" s="43">
        <v>363.25</v>
      </c>
      <c r="AG23" s="34">
        <v>0.397644</v>
      </c>
      <c r="AH23" s="17"/>
      <c r="AI23" s="43">
        <v>4904851.13</v>
      </c>
      <c r="AJ23" s="52">
        <v>104</v>
      </c>
      <c r="AK23" s="43">
        <v>47162.03</v>
      </c>
      <c r="AL23" s="43">
        <v>41073.19</v>
      </c>
      <c r="AM23" s="43">
        <v>36316.79</v>
      </c>
      <c r="AN23" s="43">
        <v>182.72</v>
      </c>
      <c r="AO23" s="34">
        <v>0.113055</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129611.26</v>
      </c>
      <c r="D49" s="52">
        <v>39</v>
      </c>
      <c r="E49" s="28"/>
      <c r="F49" s="28"/>
      <c r="G49" s="28"/>
      <c r="H49" s="28"/>
      <c r="I49" s="28"/>
      <c r="K49" s="43">
        <v>166649.47</v>
      </c>
      <c r="L49" s="52">
        <v>380</v>
      </c>
      <c r="M49" s="50"/>
      <c r="N49" s="28"/>
      <c r="O49" s="28"/>
      <c r="P49" s="28"/>
      <c r="Q49" s="28"/>
      <c r="S49" s="43">
        <v>110625.23</v>
      </c>
      <c r="T49" s="52">
        <v>2116</v>
      </c>
      <c r="U49" s="29"/>
      <c r="V49" s="29"/>
      <c r="W49" s="29"/>
      <c r="X49" s="29"/>
      <c r="Y49" s="29"/>
      <c r="AA49" s="43">
        <v>106717.12</v>
      </c>
      <c r="AB49" s="52">
        <v>465</v>
      </c>
      <c r="AC49" s="49"/>
      <c r="AD49" s="28"/>
      <c r="AE49" s="28"/>
      <c r="AF49" s="29"/>
      <c r="AG49" s="29"/>
      <c r="AI49" s="43">
        <v>122920.94</v>
      </c>
      <c r="AJ49" s="52">
        <v>1810</v>
      </c>
      <c r="AK49" s="28"/>
      <c r="AL49" s="28"/>
      <c r="AM49" s="28"/>
      <c r="AN49" s="29"/>
      <c r="AO49" s="29"/>
      <c r="AP49" s="9"/>
      <c r="AQ49" s="30"/>
      <c r="AR49" s="20"/>
      <c r="AS49" s="31"/>
    </row>
    <row r="50" spans="1:45" s="8" customFormat="1" ht="12.75" x14ac:dyDescent="0.2">
      <c r="A50" s="7"/>
      <c r="B50" s="8" t="s">
        <v>63</v>
      </c>
      <c r="C50" s="43">
        <v>107040.85</v>
      </c>
      <c r="D50" s="52">
        <v>24</v>
      </c>
      <c r="E50" s="32">
        <v>3.1437E-2</v>
      </c>
      <c r="F50" s="32">
        <v>3.0499999999999999E-2</v>
      </c>
      <c r="G50" s="32">
        <v>1.222E-2</v>
      </c>
      <c r="H50" s="48">
        <v>113.53</v>
      </c>
      <c r="I50" s="32">
        <v>0.19822799999999999</v>
      </c>
      <c r="K50" s="43">
        <v>173929.03</v>
      </c>
      <c r="L50" s="52">
        <v>183</v>
      </c>
      <c r="M50" s="32">
        <v>1.6197E-2</v>
      </c>
      <c r="N50" s="32">
        <v>1.6250000000000001E-2</v>
      </c>
      <c r="O50" s="32">
        <v>8.6689999999999996E-3</v>
      </c>
      <c r="P50" s="48">
        <v>102.17</v>
      </c>
      <c r="Q50" s="32">
        <v>9.6124000000000001E-2</v>
      </c>
      <c r="S50" s="43">
        <v>114985.3</v>
      </c>
      <c r="T50" s="52">
        <v>1291</v>
      </c>
      <c r="U50" s="32">
        <v>2.7075999999999999E-2</v>
      </c>
      <c r="V50" s="32">
        <v>2.6700000000000002E-2</v>
      </c>
      <c r="W50" s="32">
        <v>9.9159999999999995E-3</v>
      </c>
      <c r="X50" s="48">
        <v>207.13</v>
      </c>
      <c r="Y50" s="32">
        <v>0.219528</v>
      </c>
      <c r="AA50" s="47">
        <v>106515.93</v>
      </c>
      <c r="AB50" s="55">
        <v>401</v>
      </c>
      <c r="AC50" s="38">
        <v>3.0372E-2</v>
      </c>
      <c r="AD50" s="32">
        <v>2.9499999999999998E-2</v>
      </c>
      <c r="AE50" s="32">
        <v>1.0588999999999999E-2</v>
      </c>
      <c r="AF50" s="48">
        <v>184.04</v>
      </c>
      <c r="AG50" s="32">
        <v>0.21915499999999999</v>
      </c>
      <c r="AI50" s="43">
        <v>130985.01</v>
      </c>
      <c r="AJ50" s="52">
        <v>822</v>
      </c>
      <c r="AK50" s="32">
        <v>3.6234000000000002E-2</v>
      </c>
      <c r="AL50" s="32">
        <v>3.7600000000000001E-2</v>
      </c>
      <c r="AM50" s="32">
        <v>1.5167E-2</v>
      </c>
      <c r="AN50" s="48">
        <v>353.01</v>
      </c>
      <c r="AO50" s="32">
        <v>0.26161099999999998</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40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634400</v>
      </c>
      <c r="D6" s="52">
        <v>9</v>
      </c>
      <c r="E6" s="43">
        <v>70488.88</v>
      </c>
      <c r="F6" s="43">
        <v>53100</v>
      </c>
      <c r="G6" s="43">
        <v>54090.81</v>
      </c>
      <c r="H6" s="43">
        <v>61.16</v>
      </c>
      <c r="I6" s="34">
        <v>7.3458999999999997E-2</v>
      </c>
      <c r="J6" s="17"/>
      <c r="K6" s="43">
        <v>19126694.77</v>
      </c>
      <c r="L6" s="52">
        <v>187</v>
      </c>
      <c r="M6" s="43">
        <v>102281.79</v>
      </c>
      <c r="N6" s="43">
        <v>79324.77</v>
      </c>
      <c r="O6" s="43">
        <v>87441.39</v>
      </c>
      <c r="P6" s="43">
        <v>551.4</v>
      </c>
      <c r="Q6" s="34">
        <v>0.36764200000000002</v>
      </c>
      <c r="R6" s="17"/>
      <c r="S6" s="43">
        <v>1760962.93</v>
      </c>
      <c r="T6" s="52">
        <v>31</v>
      </c>
      <c r="U6" s="43">
        <v>56805.25</v>
      </c>
      <c r="V6" s="43">
        <v>56639.35</v>
      </c>
      <c r="W6" s="43">
        <v>37974.300000000003</v>
      </c>
      <c r="X6" s="43">
        <v>562.32000000000005</v>
      </c>
      <c r="Y6" s="34">
        <v>0.34084199999999998</v>
      </c>
      <c r="Z6" s="17"/>
      <c r="AA6" s="43">
        <v>18219175.120000001</v>
      </c>
      <c r="AB6" s="52">
        <v>190</v>
      </c>
      <c r="AC6" s="43">
        <v>95890.39</v>
      </c>
      <c r="AD6" s="43">
        <v>67559.89</v>
      </c>
      <c r="AE6" s="43">
        <v>98350.21</v>
      </c>
      <c r="AF6" s="43">
        <v>757.33</v>
      </c>
      <c r="AG6" s="34">
        <v>0.42167300000000002</v>
      </c>
      <c r="AH6" s="17"/>
      <c r="AI6" s="43">
        <v>6724182.5</v>
      </c>
      <c r="AJ6" s="52">
        <v>96</v>
      </c>
      <c r="AK6" s="43">
        <v>70043.56</v>
      </c>
      <c r="AL6" s="43">
        <v>57693.120000000003</v>
      </c>
      <c r="AM6" s="43">
        <v>52750.02</v>
      </c>
      <c r="AN6" s="43">
        <v>816.93</v>
      </c>
      <c r="AO6" s="34">
        <v>0.43091200000000002</v>
      </c>
      <c r="AP6" s="9"/>
      <c r="AQ6" s="18"/>
      <c r="AR6" s="19"/>
      <c r="AS6" s="20"/>
    </row>
    <row r="7" spans="1:45" s="8" customFormat="1" x14ac:dyDescent="0.2">
      <c r="A7" s="7"/>
      <c r="B7" s="8" t="s">
        <v>74</v>
      </c>
      <c r="C7" s="43">
        <v>0</v>
      </c>
      <c r="D7" s="52">
        <v>0</v>
      </c>
      <c r="E7" s="43">
        <v>0</v>
      </c>
      <c r="F7" s="43">
        <v>0</v>
      </c>
      <c r="G7" s="43">
        <v>0</v>
      </c>
      <c r="H7" s="43">
        <v>0</v>
      </c>
      <c r="I7" s="34">
        <v>0</v>
      </c>
      <c r="J7" s="17"/>
      <c r="K7" s="43">
        <v>1818256.97</v>
      </c>
      <c r="L7" s="52">
        <v>32</v>
      </c>
      <c r="M7" s="43">
        <v>56820.53</v>
      </c>
      <c r="N7" s="43">
        <v>46595.9</v>
      </c>
      <c r="O7" s="43">
        <v>49873.7</v>
      </c>
      <c r="P7" s="43">
        <v>0</v>
      </c>
      <c r="Q7" s="34">
        <v>0</v>
      </c>
      <c r="R7" s="17"/>
      <c r="S7" s="43">
        <v>2116138.84</v>
      </c>
      <c r="T7" s="52">
        <v>45</v>
      </c>
      <c r="U7" s="43">
        <v>47025.3</v>
      </c>
      <c r="V7" s="43">
        <v>41846.83</v>
      </c>
      <c r="W7" s="43">
        <v>37501.440000000002</v>
      </c>
      <c r="X7" s="43">
        <v>0</v>
      </c>
      <c r="Y7" s="34">
        <v>0</v>
      </c>
      <c r="Z7" s="17"/>
      <c r="AA7" s="43">
        <v>969042.61</v>
      </c>
      <c r="AB7" s="52">
        <v>16</v>
      </c>
      <c r="AC7" s="43">
        <v>60565.16</v>
      </c>
      <c r="AD7" s="43">
        <v>47400</v>
      </c>
      <c r="AE7" s="43">
        <v>50909.599999999999</v>
      </c>
      <c r="AF7" s="43">
        <v>0</v>
      </c>
      <c r="AG7" s="34">
        <v>0</v>
      </c>
      <c r="AH7" s="17"/>
      <c r="AI7" s="43">
        <v>2089193.59</v>
      </c>
      <c r="AJ7" s="52">
        <v>52</v>
      </c>
      <c r="AK7" s="43">
        <v>40176.79</v>
      </c>
      <c r="AL7" s="43">
        <v>24057.81</v>
      </c>
      <c r="AM7" s="43">
        <v>48687.77</v>
      </c>
      <c r="AN7" s="43">
        <v>0</v>
      </c>
      <c r="AO7" s="34">
        <v>0</v>
      </c>
      <c r="AP7" s="9"/>
      <c r="AQ7" s="18"/>
      <c r="AR7" s="19"/>
      <c r="AS7" s="20"/>
    </row>
    <row r="8" spans="1:45" s="8" customFormat="1" x14ac:dyDescent="0.2">
      <c r="A8" s="7"/>
      <c r="B8" s="8" t="s">
        <v>75</v>
      </c>
      <c r="C8" s="43">
        <v>9400</v>
      </c>
      <c r="D8" s="52">
        <v>1</v>
      </c>
      <c r="E8" s="43">
        <v>9400</v>
      </c>
      <c r="F8" s="43">
        <v>9400</v>
      </c>
      <c r="G8" s="43">
        <v>0</v>
      </c>
      <c r="H8" s="43">
        <v>110.11</v>
      </c>
      <c r="I8" s="34">
        <v>0.57821699999999998</v>
      </c>
      <c r="J8" s="17"/>
      <c r="K8" s="43">
        <v>1673386.23</v>
      </c>
      <c r="L8" s="52">
        <v>25</v>
      </c>
      <c r="M8" s="43">
        <v>66935.44</v>
      </c>
      <c r="N8" s="43">
        <v>50206.85</v>
      </c>
      <c r="O8" s="43">
        <v>54450.84</v>
      </c>
      <c r="P8" s="43">
        <v>88.61</v>
      </c>
      <c r="Q8" s="34">
        <v>0.68633999999999995</v>
      </c>
      <c r="R8" s="17"/>
      <c r="S8" s="43">
        <v>1746437.99</v>
      </c>
      <c r="T8" s="52">
        <v>58</v>
      </c>
      <c r="U8" s="43">
        <v>30110.99</v>
      </c>
      <c r="V8" s="43">
        <v>18543.740000000002</v>
      </c>
      <c r="W8" s="43">
        <v>33387.269999999997</v>
      </c>
      <c r="X8" s="43">
        <v>201.23</v>
      </c>
      <c r="Y8" s="34">
        <v>0.40512300000000001</v>
      </c>
      <c r="Z8" s="17"/>
      <c r="AA8" s="43">
        <v>1155820.1399999999</v>
      </c>
      <c r="AB8" s="52">
        <v>26</v>
      </c>
      <c r="AC8" s="43">
        <v>44454.62</v>
      </c>
      <c r="AD8" s="43">
        <v>31277.46</v>
      </c>
      <c r="AE8" s="43">
        <v>36278.230000000003</v>
      </c>
      <c r="AF8" s="43">
        <v>191.66</v>
      </c>
      <c r="AG8" s="34">
        <v>0.44464999999999999</v>
      </c>
      <c r="AH8" s="17"/>
      <c r="AI8" s="43">
        <v>348707.94</v>
      </c>
      <c r="AJ8" s="52">
        <v>13</v>
      </c>
      <c r="AK8" s="43">
        <v>26823.68</v>
      </c>
      <c r="AL8" s="43">
        <v>14805.56</v>
      </c>
      <c r="AM8" s="43">
        <v>36463.339999999997</v>
      </c>
      <c r="AN8" s="43">
        <v>741.34</v>
      </c>
      <c r="AO8" s="34">
        <v>0.48638199999999998</v>
      </c>
      <c r="AP8" s="9"/>
      <c r="AQ8" s="18"/>
      <c r="AR8" s="19"/>
      <c r="AS8" s="20"/>
    </row>
    <row r="9" spans="1:45" s="8" customFormat="1" x14ac:dyDescent="0.2">
      <c r="A9" s="7"/>
      <c r="B9" s="8" t="s">
        <v>76</v>
      </c>
      <c r="C9" s="43">
        <v>1919419.25</v>
      </c>
      <c r="D9" s="52">
        <v>27</v>
      </c>
      <c r="E9" s="43">
        <v>71089.600000000006</v>
      </c>
      <c r="F9" s="43">
        <v>49971.56</v>
      </c>
      <c r="G9" s="43">
        <v>61942.41</v>
      </c>
      <c r="H9" s="44"/>
      <c r="I9" s="35"/>
      <c r="J9" s="17"/>
      <c r="K9" s="43">
        <v>90725585.879999995</v>
      </c>
      <c r="L9" s="52">
        <v>1512</v>
      </c>
      <c r="M9" s="43">
        <v>60003.69</v>
      </c>
      <c r="N9" s="43">
        <v>46965.31</v>
      </c>
      <c r="O9" s="43">
        <v>52354.66</v>
      </c>
      <c r="P9" s="44"/>
      <c r="Q9" s="35"/>
      <c r="R9" s="17"/>
      <c r="S9" s="43">
        <v>19983123.489999998</v>
      </c>
      <c r="T9" s="52">
        <v>286</v>
      </c>
      <c r="U9" s="43">
        <v>69871.06</v>
      </c>
      <c r="V9" s="43">
        <v>46793.02</v>
      </c>
      <c r="W9" s="43">
        <v>104369.07</v>
      </c>
      <c r="X9" s="44"/>
      <c r="Y9" s="35"/>
      <c r="Z9" s="17"/>
      <c r="AA9" s="43">
        <v>17403424.649999999</v>
      </c>
      <c r="AB9" s="52">
        <v>252</v>
      </c>
      <c r="AC9" s="43">
        <v>69061.2</v>
      </c>
      <c r="AD9" s="43">
        <v>49980.04</v>
      </c>
      <c r="AE9" s="43">
        <v>64921.27</v>
      </c>
      <c r="AF9" s="44"/>
      <c r="AG9" s="35"/>
      <c r="AH9" s="17"/>
      <c r="AI9" s="43">
        <v>5078657.4800000004</v>
      </c>
      <c r="AJ9" s="52">
        <v>58</v>
      </c>
      <c r="AK9" s="43">
        <v>87563.06</v>
      </c>
      <c r="AL9" s="43">
        <v>77663.600000000006</v>
      </c>
      <c r="AM9" s="43">
        <v>67713.02</v>
      </c>
      <c r="AN9" s="44"/>
      <c r="AO9" s="35"/>
      <c r="AP9" s="9"/>
      <c r="AQ9" s="18"/>
      <c r="AR9" s="19"/>
      <c r="AS9" s="20"/>
    </row>
    <row r="10" spans="1:45" s="8" customFormat="1" x14ac:dyDescent="0.2">
      <c r="A10" s="7"/>
      <c r="B10" s="8" t="s">
        <v>77</v>
      </c>
      <c r="C10" s="43">
        <v>0</v>
      </c>
      <c r="D10" s="52">
        <v>0</v>
      </c>
      <c r="E10" s="43">
        <v>0</v>
      </c>
      <c r="F10" s="43">
        <v>0</v>
      </c>
      <c r="G10" s="43">
        <v>0</v>
      </c>
      <c r="H10" s="44"/>
      <c r="I10" s="35"/>
      <c r="J10" s="17"/>
      <c r="K10" s="43">
        <v>114566171.43000001</v>
      </c>
      <c r="L10" s="52">
        <v>1328</v>
      </c>
      <c r="M10" s="43">
        <v>86269.7</v>
      </c>
      <c r="N10" s="43">
        <v>72075.06</v>
      </c>
      <c r="O10" s="43">
        <v>77519.070000000007</v>
      </c>
      <c r="P10" s="44"/>
      <c r="Q10" s="35"/>
      <c r="R10" s="17"/>
      <c r="S10" s="43">
        <v>4517982.74</v>
      </c>
      <c r="T10" s="52">
        <v>82</v>
      </c>
      <c r="U10" s="43">
        <v>55097.35</v>
      </c>
      <c r="V10" s="43">
        <v>41593.15</v>
      </c>
      <c r="W10" s="43">
        <v>37248.76</v>
      </c>
      <c r="X10" s="44"/>
      <c r="Y10" s="35"/>
      <c r="Z10" s="17"/>
      <c r="AA10" s="43">
        <v>53988391.219999999</v>
      </c>
      <c r="AB10" s="52">
        <v>604</v>
      </c>
      <c r="AC10" s="43">
        <v>89384.75</v>
      </c>
      <c r="AD10" s="43">
        <v>70192.72</v>
      </c>
      <c r="AE10" s="43">
        <v>77429.539999999994</v>
      </c>
      <c r="AF10" s="44"/>
      <c r="AG10" s="35"/>
      <c r="AH10" s="17"/>
      <c r="AI10" s="43">
        <v>26829966.600000001</v>
      </c>
      <c r="AJ10" s="52">
        <v>341</v>
      </c>
      <c r="AK10" s="43">
        <v>78680.25</v>
      </c>
      <c r="AL10" s="43">
        <v>61957.74</v>
      </c>
      <c r="AM10" s="43">
        <v>65925.88</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341016.07</v>
      </c>
      <c r="AJ11" s="52">
        <v>5</v>
      </c>
      <c r="AK11" s="43">
        <v>68203.210000000006</v>
      </c>
      <c r="AL11" s="43">
        <v>43266.41</v>
      </c>
      <c r="AM11" s="43">
        <v>49872.41</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1974943.73</v>
      </c>
      <c r="L12" s="52">
        <v>334</v>
      </c>
      <c r="M12" s="43">
        <v>5913</v>
      </c>
      <c r="N12" s="43">
        <v>5000</v>
      </c>
      <c r="O12" s="43">
        <v>4108.17</v>
      </c>
      <c r="P12" s="44"/>
      <c r="Q12" s="35"/>
      <c r="R12" s="17"/>
      <c r="S12" s="43">
        <v>6000</v>
      </c>
      <c r="T12" s="52">
        <v>2</v>
      </c>
      <c r="U12" s="43">
        <v>3000</v>
      </c>
      <c r="V12" s="43">
        <v>3000</v>
      </c>
      <c r="W12" s="43">
        <v>0</v>
      </c>
      <c r="X12" s="44"/>
      <c r="Y12" s="35"/>
      <c r="Z12" s="17"/>
      <c r="AA12" s="43">
        <v>1746019.99</v>
      </c>
      <c r="AB12" s="52">
        <v>120</v>
      </c>
      <c r="AC12" s="43">
        <v>14550.16</v>
      </c>
      <c r="AD12" s="43">
        <v>15633.46</v>
      </c>
      <c r="AE12" s="43">
        <v>8967.06</v>
      </c>
      <c r="AF12" s="44"/>
      <c r="AG12" s="35"/>
      <c r="AH12" s="17"/>
      <c r="AI12" s="43">
        <v>191792</v>
      </c>
      <c r="AJ12" s="52">
        <v>61</v>
      </c>
      <c r="AK12" s="43">
        <v>3144.13</v>
      </c>
      <c r="AL12" s="43">
        <v>3000</v>
      </c>
      <c r="AM12" s="43">
        <v>1031.81</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11500</v>
      </c>
      <c r="T13" s="52">
        <v>2</v>
      </c>
      <c r="U13" s="43">
        <v>5750</v>
      </c>
      <c r="V13" s="43">
        <v>5750</v>
      </c>
      <c r="W13" s="43">
        <v>4596.1899999999996</v>
      </c>
      <c r="X13" s="44"/>
      <c r="Y13" s="35"/>
      <c r="Z13" s="17"/>
      <c r="AA13" s="43">
        <v>172280</v>
      </c>
      <c r="AB13" s="52">
        <v>25</v>
      </c>
      <c r="AC13" s="43">
        <v>6891.2</v>
      </c>
      <c r="AD13" s="43">
        <v>6000</v>
      </c>
      <c r="AE13" s="43">
        <v>2350.83</v>
      </c>
      <c r="AF13" s="44"/>
      <c r="AG13" s="35"/>
      <c r="AH13" s="17"/>
      <c r="AI13" s="43">
        <v>38661.660000000003</v>
      </c>
      <c r="AJ13" s="52">
        <v>9</v>
      </c>
      <c r="AK13" s="43">
        <v>4295.74</v>
      </c>
      <c r="AL13" s="43">
        <v>3795</v>
      </c>
      <c r="AM13" s="43">
        <v>1649.72</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280260.47999999998</v>
      </c>
      <c r="T16" s="52">
        <v>4</v>
      </c>
      <c r="U16" s="43">
        <v>70065.119999999995</v>
      </c>
      <c r="V16" s="43">
        <v>53483.43</v>
      </c>
      <c r="W16" s="43">
        <v>48910.22</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450</v>
      </c>
      <c r="AJ17" s="52">
        <v>1</v>
      </c>
      <c r="AK17" s="43">
        <v>450</v>
      </c>
      <c r="AL17" s="43">
        <v>450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160920</v>
      </c>
      <c r="AB18" s="53">
        <v>1</v>
      </c>
      <c r="AC18" s="45">
        <v>160920</v>
      </c>
      <c r="AD18" s="45">
        <v>160920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352156.78042725608</v>
      </c>
      <c r="D19" s="53">
        <f>D50</f>
        <v>9</v>
      </c>
      <c r="E19" s="45">
        <f t="shared" ref="E19" si="0">C19/D19</f>
        <v>39128.53115858401</v>
      </c>
      <c r="F19" s="44"/>
      <c r="G19" s="44"/>
      <c r="H19" s="44"/>
      <c r="I19" s="35"/>
      <c r="J19" s="21"/>
      <c r="K19" s="45">
        <f>K50*L50*M50*7.85</f>
        <v>15182223.854709448</v>
      </c>
      <c r="L19" s="53">
        <f>L50</f>
        <v>382</v>
      </c>
      <c r="M19" s="45">
        <f>K19/L19</f>
        <v>39744.041504474997</v>
      </c>
      <c r="N19" s="44"/>
      <c r="O19" s="44"/>
      <c r="P19" s="44"/>
      <c r="Q19" s="35"/>
      <c r="R19" s="21"/>
      <c r="S19" s="45">
        <f>S50*T50*U50*7.85</f>
        <v>4723558.8639116399</v>
      </c>
      <c r="T19" s="53">
        <f>T50</f>
        <v>135</v>
      </c>
      <c r="U19" s="45">
        <f t="shared" ref="U19" si="1">S19/T19</f>
        <v>34989.324917863996</v>
      </c>
      <c r="V19" s="44"/>
      <c r="W19" s="44"/>
      <c r="X19" s="44"/>
      <c r="Y19" s="35"/>
      <c r="Z19" s="21"/>
      <c r="AA19" s="45">
        <f>AA50*AB50*AC50*7.85</f>
        <v>6691576.4782128353</v>
      </c>
      <c r="AB19" s="53">
        <f>AB50</f>
        <v>127</v>
      </c>
      <c r="AC19" s="45">
        <f>AA19/AB19</f>
        <v>52689.578568605</v>
      </c>
      <c r="AD19" s="44"/>
      <c r="AE19" s="44"/>
      <c r="AF19" s="44"/>
      <c r="AG19" s="35"/>
      <c r="AH19" s="21"/>
      <c r="AI19" s="45">
        <f>AI50*AJ50*AK50*7.85</f>
        <v>15234715.790838772</v>
      </c>
      <c r="AJ19" s="53">
        <f>AJ50</f>
        <v>275</v>
      </c>
      <c r="AK19" s="45">
        <f>AI19/AJ19</f>
        <v>55398.966512140993</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191342.03</v>
      </c>
      <c r="D22" s="52">
        <v>2</v>
      </c>
      <c r="E22" s="43">
        <v>95671.01</v>
      </c>
      <c r="F22" s="43">
        <v>95671.01</v>
      </c>
      <c r="G22" s="43">
        <v>71174.78</v>
      </c>
      <c r="H22" s="43">
        <v>579.83000000000004</v>
      </c>
      <c r="I22" s="34">
        <v>0.43565900000000002</v>
      </c>
      <c r="J22" s="17"/>
      <c r="K22" s="43">
        <v>30429126.780000001</v>
      </c>
      <c r="L22" s="52">
        <v>300</v>
      </c>
      <c r="M22" s="43">
        <v>101430.42</v>
      </c>
      <c r="N22" s="43">
        <v>78144.740000000005</v>
      </c>
      <c r="O22" s="43">
        <v>93478.63</v>
      </c>
      <c r="P22" s="43">
        <v>584.17999999999995</v>
      </c>
      <c r="Q22" s="34">
        <v>0.38129000000000002</v>
      </c>
      <c r="R22" s="17"/>
      <c r="S22" s="43">
        <v>1771667.45</v>
      </c>
      <c r="T22" s="52">
        <v>27</v>
      </c>
      <c r="U22" s="43">
        <v>65617.31</v>
      </c>
      <c r="V22" s="43">
        <v>48596.68</v>
      </c>
      <c r="W22" s="43">
        <v>59663.96</v>
      </c>
      <c r="X22" s="43">
        <v>0</v>
      </c>
      <c r="Y22" s="34">
        <v>0</v>
      </c>
      <c r="Z22" s="17"/>
      <c r="AA22" s="43">
        <v>28992403.969999999</v>
      </c>
      <c r="AB22" s="52">
        <v>288</v>
      </c>
      <c r="AC22" s="43">
        <v>100668.06</v>
      </c>
      <c r="AD22" s="43">
        <v>63658.05</v>
      </c>
      <c r="AE22" s="43">
        <v>112373.12</v>
      </c>
      <c r="AF22" s="43">
        <v>650.79999999999995</v>
      </c>
      <c r="AG22" s="34">
        <v>0.37632700000000002</v>
      </c>
      <c r="AH22" s="17"/>
      <c r="AI22" s="43">
        <v>14745563.18</v>
      </c>
      <c r="AJ22" s="52">
        <v>189</v>
      </c>
      <c r="AK22" s="43">
        <v>78018.850000000006</v>
      </c>
      <c r="AL22" s="43">
        <v>67889.98</v>
      </c>
      <c r="AM22" s="43">
        <v>59247.12</v>
      </c>
      <c r="AN22" s="43">
        <v>254.22</v>
      </c>
      <c r="AO22" s="34">
        <v>0.14136599999999999</v>
      </c>
      <c r="AP22" s="9"/>
      <c r="AQ22" s="18"/>
      <c r="AR22" s="19"/>
      <c r="AS22" s="20"/>
    </row>
    <row r="23" spans="1:45" s="8" customFormat="1" x14ac:dyDescent="0.2">
      <c r="A23" s="7"/>
      <c r="B23" s="22" t="s">
        <v>105</v>
      </c>
      <c r="C23" s="43">
        <v>191342.03</v>
      </c>
      <c r="D23" s="52">
        <v>2</v>
      </c>
      <c r="E23" s="43">
        <v>95671.01</v>
      </c>
      <c r="F23" s="43">
        <v>95671.01</v>
      </c>
      <c r="G23" s="43">
        <v>71174.78</v>
      </c>
      <c r="H23" s="43">
        <v>579.83000000000004</v>
      </c>
      <c r="I23" s="34">
        <v>0.43565900000000002</v>
      </c>
      <c r="J23" s="17"/>
      <c r="K23" s="43">
        <v>26147135.379999999</v>
      </c>
      <c r="L23" s="52">
        <v>255</v>
      </c>
      <c r="M23" s="43">
        <v>102537.78</v>
      </c>
      <c r="N23" s="43">
        <v>79324.77</v>
      </c>
      <c r="O23" s="43">
        <v>97259.08</v>
      </c>
      <c r="P23" s="43">
        <v>593</v>
      </c>
      <c r="Q23" s="34">
        <v>0.38716499999999998</v>
      </c>
      <c r="R23" s="17"/>
      <c r="S23" s="43">
        <v>2085161.83</v>
      </c>
      <c r="T23" s="52">
        <v>33</v>
      </c>
      <c r="U23" s="43">
        <v>63186.720000000001</v>
      </c>
      <c r="V23" s="43">
        <v>48596.68</v>
      </c>
      <c r="W23" s="43">
        <v>56076.69</v>
      </c>
      <c r="X23" s="43">
        <v>0</v>
      </c>
      <c r="Y23" s="34">
        <v>0</v>
      </c>
      <c r="Z23" s="17"/>
      <c r="AA23" s="43">
        <v>25088748.07</v>
      </c>
      <c r="AB23" s="52">
        <v>260</v>
      </c>
      <c r="AC23" s="43">
        <v>96495.18</v>
      </c>
      <c r="AD23" s="43">
        <v>62951.88</v>
      </c>
      <c r="AE23" s="43">
        <v>107511.5</v>
      </c>
      <c r="AF23" s="43">
        <v>653.76</v>
      </c>
      <c r="AG23" s="34">
        <v>0.38084099999999999</v>
      </c>
      <c r="AH23" s="17"/>
      <c r="AI23" s="43">
        <v>8893383.5099999998</v>
      </c>
      <c r="AJ23" s="52">
        <v>113</v>
      </c>
      <c r="AK23" s="43">
        <v>78702.5</v>
      </c>
      <c r="AL23" s="43">
        <v>62534.63</v>
      </c>
      <c r="AM23" s="43">
        <v>66824.2</v>
      </c>
      <c r="AN23" s="43">
        <v>136.24</v>
      </c>
      <c r="AO23" s="34">
        <v>6.7289000000000002E-2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284434.84999999998</v>
      </c>
      <c r="D49" s="52">
        <v>22</v>
      </c>
      <c r="E49" s="28"/>
      <c r="F49" s="28"/>
      <c r="G49" s="28"/>
      <c r="H49" s="28"/>
      <c r="I49" s="28"/>
      <c r="K49" s="43">
        <v>260712.12</v>
      </c>
      <c r="L49" s="52">
        <v>730</v>
      </c>
      <c r="M49" s="50"/>
      <c r="N49" s="28"/>
      <c r="O49" s="28"/>
      <c r="P49" s="28"/>
      <c r="Q49" s="28"/>
      <c r="S49" s="43">
        <v>200550.26</v>
      </c>
      <c r="T49" s="52">
        <v>246</v>
      </c>
      <c r="U49" s="29"/>
      <c r="V49" s="29"/>
      <c r="W49" s="29"/>
      <c r="X49" s="29"/>
      <c r="Y49" s="29"/>
      <c r="AA49" s="43">
        <v>340262.81</v>
      </c>
      <c r="AB49" s="52">
        <v>153</v>
      </c>
      <c r="AC49" s="49"/>
      <c r="AD49" s="28"/>
      <c r="AE49" s="28"/>
      <c r="AF49" s="29"/>
      <c r="AG49" s="29"/>
      <c r="AI49" s="43">
        <v>249203.59</v>
      </c>
      <c r="AJ49" s="52">
        <v>623</v>
      </c>
      <c r="AK49" s="28"/>
      <c r="AL49" s="28"/>
      <c r="AM49" s="28"/>
      <c r="AN49" s="29"/>
      <c r="AO49" s="29"/>
      <c r="AP49" s="9"/>
      <c r="AQ49" s="30"/>
      <c r="AR49" s="20"/>
      <c r="AS49" s="31"/>
    </row>
    <row r="50" spans="1:45" s="8" customFormat="1" ht="12.75" x14ac:dyDescent="0.2">
      <c r="A50" s="7"/>
      <c r="B50" s="8" t="s">
        <v>63</v>
      </c>
      <c r="C50" s="43">
        <v>238311.64</v>
      </c>
      <c r="D50" s="52">
        <v>9</v>
      </c>
      <c r="E50" s="32">
        <v>2.0916000000000001E-2</v>
      </c>
      <c r="F50" s="32">
        <v>2.5000000000000001E-2</v>
      </c>
      <c r="G50" s="32">
        <v>1.1814E-2</v>
      </c>
      <c r="H50" s="48">
        <v>106.25</v>
      </c>
      <c r="I50" s="32">
        <v>0.10846500000000001</v>
      </c>
      <c r="K50" s="43">
        <v>256910.5</v>
      </c>
      <c r="L50" s="52">
        <v>382</v>
      </c>
      <c r="M50" s="32">
        <v>1.9706999999999999E-2</v>
      </c>
      <c r="N50" s="32">
        <v>1.8749999999999999E-2</v>
      </c>
      <c r="O50" s="32">
        <v>6.842E-3</v>
      </c>
      <c r="P50" s="48">
        <v>199.01</v>
      </c>
      <c r="Q50" s="32">
        <v>0.128051</v>
      </c>
      <c r="S50" s="43">
        <v>196388.74</v>
      </c>
      <c r="T50" s="52">
        <v>135</v>
      </c>
      <c r="U50" s="32">
        <v>2.2696000000000001E-2</v>
      </c>
      <c r="V50" s="32">
        <v>2.1499999999999998E-2</v>
      </c>
      <c r="W50" s="32">
        <v>9.2130000000000007E-3</v>
      </c>
      <c r="X50" s="48">
        <v>324.8</v>
      </c>
      <c r="Y50" s="32">
        <v>0.214499</v>
      </c>
      <c r="AA50" s="47">
        <v>350480.3</v>
      </c>
      <c r="AB50" s="55">
        <v>127</v>
      </c>
      <c r="AC50" s="38">
        <v>1.9151000000000001E-2</v>
      </c>
      <c r="AD50" s="32">
        <v>1.8749999999999999E-2</v>
      </c>
      <c r="AE50" s="32">
        <v>7.0000000000000001E-3</v>
      </c>
      <c r="AF50" s="48">
        <v>284.39</v>
      </c>
      <c r="AG50" s="32">
        <v>0.13078000000000001</v>
      </c>
      <c r="AI50" s="43">
        <v>257055.19</v>
      </c>
      <c r="AJ50" s="52">
        <v>275</v>
      </c>
      <c r="AK50" s="32">
        <v>2.7453999999999999E-2</v>
      </c>
      <c r="AL50" s="32">
        <v>2.7E-2</v>
      </c>
      <c r="AM50" s="32">
        <v>1.1608E-2</v>
      </c>
      <c r="AN50" s="48">
        <v>450.1</v>
      </c>
      <c r="AO50" s="32">
        <v>0.20319100000000001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1" sqref="A21:XFD21"/>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41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1049000.3799999999</v>
      </c>
      <c r="D6" s="52">
        <v>25</v>
      </c>
      <c r="E6" s="43">
        <v>41960.01</v>
      </c>
      <c r="F6" s="43">
        <v>31409.94</v>
      </c>
      <c r="G6" s="43">
        <v>41979.41</v>
      </c>
      <c r="H6" s="43">
        <v>165.7</v>
      </c>
      <c r="I6" s="34">
        <v>0.24596999999999999</v>
      </c>
      <c r="J6" s="17"/>
      <c r="K6" s="43">
        <v>29005938.579999998</v>
      </c>
      <c r="L6" s="52">
        <v>357</v>
      </c>
      <c r="M6" s="43">
        <v>81249.119999999995</v>
      </c>
      <c r="N6" s="43">
        <v>58150.69</v>
      </c>
      <c r="O6" s="43">
        <v>86683.12</v>
      </c>
      <c r="P6" s="43">
        <v>569.57000000000005</v>
      </c>
      <c r="Q6" s="34">
        <v>0.401889</v>
      </c>
      <c r="R6" s="17"/>
      <c r="S6" s="43">
        <v>5089371.1900000004</v>
      </c>
      <c r="T6" s="52">
        <v>123</v>
      </c>
      <c r="U6" s="43">
        <v>41377</v>
      </c>
      <c r="V6" s="43">
        <v>27482.48</v>
      </c>
      <c r="W6" s="43">
        <v>38631.410000000003</v>
      </c>
      <c r="X6" s="43">
        <v>323.66000000000003</v>
      </c>
      <c r="Y6" s="34">
        <v>0.30085400000000001</v>
      </c>
      <c r="Z6" s="17"/>
      <c r="AA6" s="43">
        <v>25589456.219999999</v>
      </c>
      <c r="AB6" s="52">
        <v>437</v>
      </c>
      <c r="AC6" s="43">
        <v>58557.1</v>
      </c>
      <c r="AD6" s="43">
        <v>42227.040000000001</v>
      </c>
      <c r="AE6" s="43">
        <v>78413.89</v>
      </c>
      <c r="AF6" s="43">
        <v>474.99</v>
      </c>
      <c r="AG6" s="34">
        <v>0.41896899999999998</v>
      </c>
      <c r="AH6" s="17"/>
      <c r="AI6" s="43">
        <v>7416169.9500000002</v>
      </c>
      <c r="AJ6" s="52">
        <v>132</v>
      </c>
      <c r="AK6" s="43">
        <v>56183.1</v>
      </c>
      <c r="AL6" s="43">
        <v>42993.46</v>
      </c>
      <c r="AM6" s="43">
        <v>52021.66</v>
      </c>
      <c r="AN6" s="43">
        <v>773.82</v>
      </c>
      <c r="AO6" s="34">
        <v>0.36462499999999998</v>
      </c>
      <c r="AP6" s="9"/>
      <c r="AQ6" s="18"/>
      <c r="AR6" s="19"/>
      <c r="AS6" s="20"/>
    </row>
    <row r="7" spans="1:45" s="8" customFormat="1" x14ac:dyDescent="0.2">
      <c r="A7" s="7"/>
      <c r="B7" s="8" t="s">
        <v>74</v>
      </c>
      <c r="C7" s="43">
        <v>117000</v>
      </c>
      <c r="D7" s="52">
        <v>2</v>
      </c>
      <c r="E7" s="43">
        <v>58500</v>
      </c>
      <c r="F7" s="43">
        <v>58500</v>
      </c>
      <c r="G7" s="43">
        <v>12020.81</v>
      </c>
      <c r="H7" s="43">
        <v>672.03</v>
      </c>
      <c r="I7" s="34">
        <v>0.44341999999999998</v>
      </c>
      <c r="J7" s="17"/>
      <c r="K7" s="43">
        <v>1289938.3</v>
      </c>
      <c r="L7" s="52">
        <v>29</v>
      </c>
      <c r="M7" s="43">
        <v>44480.63</v>
      </c>
      <c r="N7" s="43">
        <v>33446.15</v>
      </c>
      <c r="O7" s="43">
        <v>37590.85</v>
      </c>
      <c r="P7" s="43">
        <v>0</v>
      </c>
      <c r="Q7" s="34">
        <v>0</v>
      </c>
      <c r="R7" s="17"/>
      <c r="S7" s="43">
        <v>3256871.9</v>
      </c>
      <c r="T7" s="52">
        <v>102</v>
      </c>
      <c r="U7" s="43">
        <v>31930.11</v>
      </c>
      <c r="V7" s="43">
        <v>22047.46</v>
      </c>
      <c r="W7" s="43">
        <v>33041.589999999997</v>
      </c>
      <c r="X7" s="43">
        <v>0</v>
      </c>
      <c r="Y7" s="34">
        <v>0</v>
      </c>
      <c r="Z7" s="17"/>
      <c r="AA7" s="43">
        <v>594365.93999999994</v>
      </c>
      <c r="AB7" s="52">
        <v>19</v>
      </c>
      <c r="AC7" s="43">
        <v>31282.41</v>
      </c>
      <c r="AD7" s="43">
        <v>22800</v>
      </c>
      <c r="AE7" s="43">
        <v>25521.439999999999</v>
      </c>
      <c r="AF7" s="43">
        <v>0</v>
      </c>
      <c r="AG7" s="34">
        <v>0</v>
      </c>
      <c r="AH7" s="17"/>
      <c r="AI7" s="43">
        <v>1350888.65</v>
      </c>
      <c r="AJ7" s="52">
        <v>59</v>
      </c>
      <c r="AK7" s="43">
        <v>22896.41</v>
      </c>
      <c r="AL7" s="43">
        <v>13400</v>
      </c>
      <c r="AM7" s="43">
        <v>25166.47</v>
      </c>
      <c r="AN7" s="43">
        <v>0</v>
      </c>
      <c r="AO7" s="34">
        <v>0</v>
      </c>
      <c r="AP7" s="9"/>
      <c r="AQ7" s="18"/>
      <c r="AR7" s="19"/>
      <c r="AS7" s="20"/>
    </row>
    <row r="8" spans="1:45" s="8" customFormat="1" x14ac:dyDescent="0.2">
      <c r="A8" s="7"/>
      <c r="B8" s="8" t="s">
        <v>75</v>
      </c>
      <c r="C8" s="43">
        <v>280400</v>
      </c>
      <c r="D8" s="52">
        <v>10</v>
      </c>
      <c r="E8" s="43">
        <v>28040</v>
      </c>
      <c r="F8" s="43">
        <v>21500</v>
      </c>
      <c r="G8" s="43">
        <v>20355.02</v>
      </c>
      <c r="H8" s="43">
        <v>239.1</v>
      </c>
      <c r="I8" s="34">
        <v>0.63262399999999996</v>
      </c>
      <c r="J8" s="17"/>
      <c r="K8" s="43">
        <v>653227.76</v>
      </c>
      <c r="L8" s="52">
        <v>16</v>
      </c>
      <c r="M8" s="43">
        <v>40826.730000000003</v>
      </c>
      <c r="N8" s="43">
        <v>31132.21</v>
      </c>
      <c r="O8" s="43">
        <v>33521.53</v>
      </c>
      <c r="P8" s="43">
        <v>363.8</v>
      </c>
      <c r="Q8" s="34">
        <v>0.60490100000000002</v>
      </c>
      <c r="R8" s="17"/>
      <c r="S8" s="43">
        <v>2202507.5499999998</v>
      </c>
      <c r="T8" s="52">
        <v>118</v>
      </c>
      <c r="U8" s="43">
        <v>18665.310000000001</v>
      </c>
      <c r="V8" s="43">
        <v>12813.19</v>
      </c>
      <c r="W8" s="43">
        <v>14916.21</v>
      </c>
      <c r="X8" s="43">
        <v>161.74</v>
      </c>
      <c r="Y8" s="34">
        <v>0.43675599999999998</v>
      </c>
      <c r="Z8" s="17"/>
      <c r="AA8" s="43">
        <v>543121.09</v>
      </c>
      <c r="AB8" s="52">
        <v>17</v>
      </c>
      <c r="AC8" s="43">
        <v>31948.29</v>
      </c>
      <c r="AD8" s="43">
        <v>21015.040000000001</v>
      </c>
      <c r="AE8" s="43">
        <v>35394.6</v>
      </c>
      <c r="AF8" s="43">
        <v>207.81</v>
      </c>
      <c r="AG8" s="34">
        <v>0.47626000000000002</v>
      </c>
      <c r="AH8" s="17"/>
      <c r="AI8" s="43">
        <v>380098.17</v>
      </c>
      <c r="AJ8" s="52">
        <v>33</v>
      </c>
      <c r="AK8" s="43">
        <v>11518.12</v>
      </c>
      <c r="AL8" s="43">
        <v>3549.04</v>
      </c>
      <c r="AM8" s="43">
        <v>21044.66</v>
      </c>
      <c r="AN8" s="43">
        <v>374.02</v>
      </c>
      <c r="AO8" s="34">
        <v>0.54339199999999999</v>
      </c>
      <c r="AP8" s="9"/>
      <c r="AQ8" s="18"/>
      <c r="AR8" s="19"/>
      <c r="AS8" s="20"/>
    </row>
    <row r="9" spans="1:45" s="8" customFormat="1" x14ac:dyDescent="0.2">
      <c r="A9" s="7"/>
      <c r="B9" s="8" t="s">
        <v>76</v>
      </c>
      <c r="C9" s="43">
        <v>3711689.89</v>
      </c>
      <c r="D9" s="52">
        <v>65</v>
      </c>
      <c r="E9" s="43">
        <v>57102.92</v>
      </c>
      <c r="F9" s="43">
        <v>48186.53</v>
      </c>
      <c r="G9" s="43">
        <v>45105.51</v>
      </c>
      <c r="H9" s="44"/>
      <c r="I9" s="35"/>
      <c r="J9" s="17"/>
      <c r="K9" s="43">
        <v>88654566.560000002</v>
      </c>
      <c r="L9" s="52">
        <v>2043</v>
      </c>
      <c r="M9" s="43">
        <v>43394.3</v>
      </c>
      <c r="N9" s="43">
        <v>32920.81</v>
      </c>
      <c r="O9" s="43">
        <v>41207.21</v>
      </c>
      <c r="P9" s="44"/>
      <c r="Q9" s="35"/>
      <c r="R9" s="17"/>
      <c r="S9" s="43">
        <v>18773597.109999999</v>
      </c>
      <c r="T9" s="52">
        <v>344</v>
      </c>
      <c r="U9" s="43">
        <v>54574.41</v>
      </c>
      <c r="V9" s="43">
        <v>40932.980000000003</v>
      </c>
      <c r="W9" s="43">
        <v>55593.29</v>
      </c>
      <c r="X9" s="44"/>
      <c r="Y9" s="35"/>
      <c r="Z9" s="17"/>
      <c r="AA9" s="43">
        <v>16677906.710000001</v>
      </c>
      <c r="AB9" s="52">
        <v>339</v>
      </c>
      <c r="AC9" s="43">
        <v>49197.36</v>
      </c>
      <c r="AD9" s="43">
        <v>38548.089999999997</v>
      </c>
      <c r="AE9" s="43">
        <v>42422.6</v>
      </c>
      <c r="AF9" s="44"/>
      <c r="AG9" s="35"/>
      <c r="AH9" s="17"/>
      <c r="AI9" s="43">
        <v>7303777.7999999998</v>
      </c>
      <c r="AJ9" s="52">
        <v>172</v>
      </c>
      <c r="AK9" s="43">
        <v>42463.82</v>
      </c>
      <c r="AL9" s="43">
        <v>32002.12</v>
      </c>
      <c r="AM9" s="43">
        <v>48775.61</v>
      </c>
      <c r="AN9" s="44"/>
      <c r="AO9" s="35"/>
      <c r="AP9" s="9"/>
      <c r="AQ9" s="18"/>
      <c r="AR9" s="19"/>
      <c r="AS9" s="20"/>
    </row>
    <row r="10" spans="1:45" s="8" customFormat="1" x14ac:dyDescent="0.2">
      <c r="A10" s="7"/>
      <c r="B10" s="8" t="s">
        <v>77</v>
      </c>
      <c r="C10" s="43">
        <v>1193739.45</v>
      </c>
      <c r="D10" s="52">
        <v>22</v>
      </c>
      <c r="E10" s="43">
        <v>54260.88</v>
      </c>
      <c r="F10" s="43">
        <v>47515.46</v>
      </c>
      <c r="G10" s="43">
        <v>32768.230000000003</v>
      </c>
      <c r="H10" s="44"/>
      <c r="I10" s="35"/>
      <c r="J10" s="17"/>
      <c r="K10" s="43">
        <v>47405589.259999998</v>
      </c>
      <c r="L10" s="52">
        <v>698</v>
      </c>
      <c r="M10" s="43">
        <v>67916.31</v>
      </c>
      <c r="N10" s="43">
        <v>56418.400000000001</v>
      </c>
      <c r="O10" s="43">
        <v>50918.28</v>
      </c>
      <c r="P10" s="44"/>
      <c r="Q10" s="35"/>
      <c r="R10" s="17"/>
      <c r="S10" s="43">
        <v>2873094.75</v>
      </c>
      <c r="T10" s="52">
        <v>48</v>
      </c>
      <c r="U10" s="43">
        <v>59856.14</v>
      </c>
      <c r="V10" s="43">
        <v>43309.39</v>
      </c>
      <c r="W10" s="43">
        <v>58753.39</v>
      </c>
      <c r="X10" s="44"/>
      <c r="Y10" s="35"/>
      <c r="Z10" s="17"/>
      <c r="AA10" s="43">
        <v>26169934.559999999</v>
      </c>
      <c r="AB10" s="52">
        <v>419</v>
      </c>
      <c r="AC10" s="43">
        <v>62458.07</v>
      </c>
      <c r="AD10" s="43">
        <v>51564.12</v>
      </c>
      <c r="AE10" s="43">
        <v>47934.84</v>
      </c>
      <c r="AF10" s="44"/>
      <c r="AG10" s="35"/>
      <c r="AH10" s="17"/>
      <c r="AI10" s="43">
        <v>17689243.289999999</v>
      </c>
      <c r="AJ10" s="52">
        <v>267</v>
      </c>
      <c r="AK10" s="43">
        <v>66251.839999999997</v>
      </c>
      <c r="AL10" s="43">
        <v>47057.440000000002</v>
      </c>
      <c r="AM10" s="43">
        <v>68481.58</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32763.86</v>
      </c>
      <c r="T11" s="52">
        <v>2</v>
      </c>
      <c r="U11" s="43">
        <v>16381.93</v>
      </c>
      <c r="V11" s="43">
        <v>16381.93</v>
      </c>
      <c r="W11" s="43">
        <v>13993.28</v>
      </c>
      <c r="X11" s="44"/>
      <c r="Y11" s="35"/>
      <c r="Z11" s="17"/>
      <c r="AA11" s="43">
        <v>0</v>
      </c>
      <c r="AB11" s="52">
        <v>0</v>
      </c>
      <c r="AC11" s="43">
        <v>0</v>
      </c>
      <c r="AD11" s="43">
        <v>0</v>
      </c>
      <c r="AE11" s="43">
        <v>0</v>
      </c>
      <c r="AF11" s="44"/>
      <c r="AG11" s="35"/>
      <c r="AH11" s="17"/>
      <c r="AI11" s="43">
        <v>76333.72</v>
      </c>
      <c r="AJ11" s="52">
        <v>3</v>
      </c>
      <c r="AK11" s="43">
        <v>25444.57</v>
      </c>
      <c r="AL11" s="43">
        <v>25594</v>
      </c>
      <c r="AM11" s="43">
        <v>10374.77</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1513249.31</v>
      </c>
      <c r="L12" s="52">
        <v>186</v>
      </c>
      <c r="M12" s="43">
        <v>8135.74</v>
      </c>
      <c r="N12" s="43">
        <v>6169.24</v>
      </c>
      <c r="O12" s="43">
        <v>6233.45</v>
      </c>
      <c r="P12" s="44"/>
      <c r="Q12" s="35"/>
      <c r="R12" s="17"/>
      <c r="S12" s="43">
        <v>33129.83</v>
      </c>
      <c r="T12" s="52">
        <v>5</v>
      </c>
      <c r="U12" s="43">
        <v>6625.96</v>
      </c>
      <c r="V12" s="43">
        <v>4000</v>
      </c>
      <c r="W12" s="43">
        <v>5237.5</v>
      </c>
      <c r="X12" s="44"/>
      <c r="Y12" s="35"/>
      <c r="Z12" s="17"/>
      <c r="AA12" s="43">
        <v>1648856.08</v>
      </c>
      <c r="AB12" s="52">
        <v>124</v>
      </c>
      <c r="AC12" s="43">
        <v>13297.22</v>
      </c>
      <c r="AD12" s="43">
        <v>11468.65</v>
      </c>
      <c r="AE12" s="43">
        <v>8929.18</v>
      </c>
      <c r="AF12" s="44"/>
      <c r="AG12" s="35"/>
      <c r="AH12" s="17"/>
      <c r="AI12" s="43">
        <v>79000</v>
      </c>
      <c r="AJ12" s="52">
        <v>24</v>
      </c>
      <c r="AK12" s="43">
        <v>3291.66</v>
      </c>
      <c r="AL12" s="43">
        <v>3000</v>
      </c>
      <c r="AM12" s="43">
        <v>1428.86</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8500</v>
      </c>
      <c r="T13" s="52">
        <v>1</v>
      </c>
      <c r="U13" s="43">
        <v>8500</v>
      </c>
      <c r="V13" s="43">
        <v>8500</v>
      </c>
      <c r="W13" s="43">
        <v>0</v>
      </c>
      <c r="X13" s="44"/>
      <c r="Y13" s="35"/>
      <c r="Z13" s="17"/>
      <c r="AA13" s="43">
        <v>95863.5</v>
      </c>
      <c r="AB13" s="52">
        <v>17</v>
      </c>
      <c r="AC13" s="43">
        <v>5639.02</v>
      </c>
      <c r="AD13" s="43">
        <v>6000</v>
      </c>
      <c r="AE13" s="43">
        <v>1914.33</v>
      </c>
      <c r="AF13" s="44"/>
      <c r="AG13" s="35"/>
      <c r="AH13" s="17"/>
      <c r="AI13" s="43">
        <v>52725</v>
      </c>
      <c r="AJ13" s="52">
        <v>7</v>
      </c>
      <c r="AK13" s="43">
        <v>7532.14</v>
      </c>
      <c r="AL13" s="43">
        <v>6685</v>
      </c>
      <c r="AM13" s="43">
        <v>2752.75</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7262126.4100000001</v>
      </c>
      <c r="D15" s="52">
        <v>158</v>
      </c>
      <c r="E15" s="43">
        <v>45962.82</v>
      </c>
      <c r="F15" s="43">
        <v>36417.800000000003</v>
      </c>
      <c r="G15" s="43">
        <v>39031.9</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6980584.9800000004</v>
      </c>
      <c r="AJ15" s="52">
        <v>184</v>
      </c>
      <c r="AK15" s="43">
        <v>37937.96</v>
      </c>
      <c r="AL15" s="43">
        <v>26447.3</v>
      </c>
      <c r="AM15" s="43">
        <v>40096.519999999997</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5497767.5800000001</v>
      </c>
      <c r="T16" s="52">
        <v>123</v>
      </c>
      <c r="U16" s="43">
        <v>44697.29</v>
      </c>
      <c r="V16" s="43">
        <v>44887.360000000001</v>
      </c>
      <c r="W16" s="43">
        <v>25219.87</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227500</v>
      </c>
      <c r="AB18" s="53">
        <v>3</v>
      </c>
      <c r="AC18" s="45">
        <v>75833.33</v>
      </c>
      <c r="AD18" s="45">
        <v>62500</v>
      </c>
      <c r="AE18" s="45">
        <v>63557.71</v>
      </c>
      <c r="AF18" s="44"/>
      <c r="AG18" s="35"/>
      <c r="AH18" s="21"/>
      <c r="AI18" s="45">
        <v>236365.84</v>
      </c>
      <c r="AJ18" s="53">
        <v>7</v>
      </c>
      <c r="AK18" s="45">
        <v>33766.54</v>
      </c>
      <c r="AL18" s="45">
        <v>25365.64</v>
      </c>
      <c r="AM18" s="45">
        <v>21551.99</v>
      </c>
      <c r="AN18" s="44"/>
      <c r="AO18" s="35"/>
      <c r="AP18" s="9"/>
      <c r="AQ18" s="18"/>
      <c r="AR18" s="19"/>
      <c r="AS18" s="20"/>
    </row>
    <row r="19" spans="1:45" s="8" customFormat="1" x14ac:dyDescent="0.2">
      <c r="A19" s="7"/>
      <c r="B19" s="8" t="s">
        <v>86</v>
      </c>
      <c r="C19" s="45">
        <f>C50*D50*E50*7.85</f>
        <v>882728.49915644003</v>
      </c>
      <c r="D19" s="53">
        <f>D50</f>
        <v>16</v>
      </c>
      <c r="E19" s="45">
        <f t="shared" ref="E19" si="0">C19/D19</f>
        <v>55170.531197277502</v>
      </c>
      <c r="F19" s="44"/>
      <c r="G19" s="44"/>
      <c r="H19" s="44"/>
      <c r="I19" s="35"/>
      <c r="J19" s="21"/>
      <c r="K19" s="45">
        <f>K50*L50*M50*7.85</f>
        <v>8314660.8591048</v>
      </c>
      <c r="L19" s="53">
        <f>L50</f>
        <v>226</v>
      </c>
      <c r="M19" s="45">
        <f>K19/L19</f>
        <v>36790.534774799999</v>
      </c>
      <c r="N19" s="44"/>
      <c r="O19" s="44"/>
      <c r="P19" s="44"/>
      <c r="Q19" s="35"/>
      <c r="R19" s="21"/>
      <c r="S19" s="45">
        <f>S50*T50*U50*7.85</f>
        <v>12762618.952891225</v>
      </c>
      <c r="T19" s="53">
        <f>T50</f>
        <v>418</v>
      </c>
      <c r="U19" s="45">
        <f t="shared" ref="U19" si="1">S19/T19</f>
        <v>30532.581227012499</v>
      </c>
      <c r="V19" s="44"/>
      <c r="W19" s="44"/>
      <c r="X19" s="44"/>
      <c r="Y19" s="35"/>
      <c r="Z19" s="21"/>
      <c r="AA19" s="45">
        <f>AA50*AB50*AC50*7.85</f>
        <v>1798816.4584967778</v>
      </c>
      <c r="AB19" s="53">
        <f>AB50</f>
        <v>41</v>
      </c>
      <c r="AC19" s="45">
        <f>AA19/AB19</f>
        <v>43873.572158457995</v>
      </c>
      <c r="AD19" s="44"/>
      <c r="AE19" s="44"/>
      <c r="AF19" s="44"/>
      <c r="AG19" s="35"/>
      <c r="AH19" s="21"/>
      <c r="AI19" s="45">
        <f>AI50*AJ50*AK50*7.85</f>
        <v>38613209.007656768</v>
      </c>
      <c r="AJ19" s="53">
        <f>AJ50</f>
        <v>986</v>
      </c>
      <c r="AK19" s="45">
        <f>AI19/AJ19</f>
        <v>39161.469581801997</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455902.71999999997</v>
      </c>
      <c r="D22" s="52">
        <v>5</v>
      </c>
      <c r="E22" s="43">
        <v>91180.54</v>
      </c>
      <c r="F22" s="43">
        <v>63703.43</v>
      </c>
      <c r="G22" s="43">
        <v>79045.2</v>
      </c>
      <c r="H22" s="43">
        <v>420.19</v>
      </c>
      <c r="I22" s="34">
        <v>0.47954799999999997</v>
      </c>
      <c r="J22" s="17"/>
      <c r="K22" s="43">
        <v>47700921.549999997</v>
      </c>
      <c r="L22" s="52">
        <v>563</v>
      </c>
      <c r="M22" s="43">
        <v>84726.32</v>
      </c>
      <c r="N22" s="43">
        <v>59360.65</v>
      </c>
      <c r="O22" s="43">
        <v>97471.32</v>
      </c>
      <c r="P22" s="43">
        <v>559.86</v>
      </c>
      <c r="Q22" s="34">
        <v>0.40592400000000001</v>
      </c>
      <c r="R22" s="17"/>
      <c r="S22" s="43">
        <v>5597975.2599999998</v>
      </c>
      <c r="T22" s="52">
        <v>127</v>
      </c>
      <c r="U22" s="43">
        <v>44078.54</v>
      </c>
      <c r="V22" s="43">
        <v>30830.37</v>
      </c>
      <c r="W22" s="43">
        <v>38366.550000000003</v>
      </c>
      <c r="X22" s="43">
        <v>0</v>
      </c>
      <c r="Y22" s="34">
        <v>0</v>
      </c>
      <c r="Z22" s="17"/>
      <c r="AA22" s="43">
        <v>37473692.07</v>
      </c>
      <c r="AB22" s="52">
        <v>640</v>
      </c>
      <c r="AC22" s="43">
        <v>58552.639999999999</v>
      </c>
      <c r="AD22" s="43">
        <v>37613.43</v>
      </c>
      <c r="AE22" s="43">
        <v>80115.3</v>
      </c>
      <c r="AF22" s="43">
        <v>436.1</v>
      </c>
      <c r="AG22" s="34">
        <v>0.37900299999999998</v>
      </c>
      <c r="AH22" s="17"/>
      <c r="AI22" s="43">
        <v>19848628.57</v>
      </c>
      <c r="AJ22" s="52">
        <v>353</v>
      </c>
      <c r="AK22" s="43">
        <v>56228.4</v>
      </c>
      <c r="AL22" s="43">
        <v>43585.66</v>
      </c>
      <c r="AM22" s="43">
        <v>50255.38</v>
      </c>
      <c r="AN22" s="43">
        <v>294.98</v>
      </c>
      <c r="AO22" s="34">
        <v>0.144928</v>
      </c>
      <c r="AP22" s="9"/>
      <c r="AQ22" s="18"/>
      <c r="AR22" s="19"/>
      <c r="AS22" s="20"/>
    </row>
    <row r="23" spans="1:45" s="8" customFormat="1" x14ac:dyDescent="0.2">
      <c r="A23" s="7"/>
      <c r="B23" s="22" t="s">
        <v>105</v>
      </c>
      <c r="C23" s="43">
        <v>455902.71999999997</v>
      </c>
      <c r="D23" s="52">
        <v>5</v>
      </c>
      <c r="E23" s="43">
        <v>91180.54</v>
      </c>
      <c r="F23" s="43">
        <v>63703.43</v>
      </c>
      <c r="G23" s="43">
        <v>79045.2</v>
      </c>
      <c r="H23" s="43">
        <v>420.19</v>
      </c>
      <c r="I23" s="34">
        <v>0.47954799999999997</v>
      </c>
      <c r="J23" s="17"/>
      <c r="K23" s="43">
        <v>40924554.390000001</v>
      </c>
      <c r="L23" s="52">
        <v>491</v>
      </c>
      <c r="M23" s="43">
        <v>83349.39</v>
      </c>
      <c r="N23" s="43">
        <v>58470.95</v>
      </c>
      <c r="O23" s="43">
        <v>99947.93</v>
      </c>
      <c r="P23" s="43">
        <v>563.76</v>
      </c>
      <c r="Q23" s="34">
        <v>0.41177000000000002</v>
      </c>
      <c r="R23" s="17"/>
      <c r="S23" s="43">
        <v>6215684.4400000004</v>
      </c>
      <c r="T23" s="52">
        <v>143</v>
      </c>
      <c r="U23" s="43">
        <v>43466.32</v>
      </c>
      <c r="V23" s="43">
        <v>27831.64</v>
      </c>
      <c r="W23" s="43">
        <v>43366.97</v>
      </c>
      <c r="X23" s="43">
        <v>0</v>
      </c>
      <c r="Y23" s="34">
        <v>0</v>
      </c>
      <c r="Z23" s="17"/>
      <c r="AA23" s="43">
        <v>33188821.690000001</v>
      </c>
      <c r="AB23" s="52">
        <v>584</v>
      </c>
      <c r="AC23" s="43">
        <v>56830.17</v>
      </c>
      <c r="AD23" s="43">
        <v>36091.1</v>
      </c>
      <c r="AE23" s="43">
        <v>79003.95</v>
      </c>
      <c r="AF23" s="43">
        <v>428.08</v>
      </c>
      <c r="AG23" s="34">
        <v>0.377301</v>
      </c>
      <c r="AH23" s="17"/>
      <c r="AI23" s="43">
        <v>9711397.5999999996</v>
      </c>
      <c r="AJ23" s="52">
        <v>170</v>
      </c>
      <c r="AK23" s="43">
        <v>57125.86</v>
      </c>
      <c r="AL23" s="43">
        <v>44908.87</v>
      </c>
      <c r="AM23" s="43">
        <v>48943.95</v>
      </c>
      <c r="AN23" s="43">
        <v>251.15</v>
      </c>
      <c r="AO23" s="34">
        <v>0.112898</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197403.03</v>
      </c>
      <c r="D49" s="52">
        <v>28</v>
      </c>
      <c r="E49" s="28"/>
      <c r="F49" s="28"/>
      <c r="G49" s="28"/>
      <c r="H49" s="28"/>
      <c r="I49" s="28"/>
      <c r="K49" s="43">
        <v>207292.86</v>
      </c>
      <c r="L49" s="52">
        <v>544</v>
      </c>
      <c r="M49" s="50"/>
      <c r="N49" s="28"/>
      <c r="O49" s="28"/>
      <c r="P49" s="28"/>
      <c r="Q49" s="28"/>
      <c r="S49" s="43">
        <v>135753.60000000001</v>
      </c>
      <c r="T49" s="52">
        <v>713</v>
      </c>
      <c r="U49" s="29"/>
      <c r="V49" s="29"/>
      <c r="W49" s="29"/>
      <c r="X49" s="29"/>
      <c r="Y49" s="29"/>
      <c r="AA49" s="43">
        <v>141519.29999999999</v>
      </c>
      <c r="AB49" s="52">
        <v>44</v>
      </c>
      <c r="AC49" s="49"/>
      <c r="AD49" s="28"/>
      <c r="AE49" s="28"/>
      <c r="AF49" s="29"/>
      <c r="AG49" s="29"/>
      <c r="AI49" s="43">
        <v>154267.73000000001</v>
      </c>
      <c r="AJ49" s="52">
        <v>2323</v>
      </c>
      <c r="AK49" s="28"/>
      <c r="AL49" s="28"/>
      <c r="AM49" s="28"/>
      <c r="AN49" s="29"/>
      <c r="AO49" s="29"/>
      <c r="AP49" s="9"/>
      <c r="AQ49" s="30"/>
      <c r="AR49" s="20"/>
      <c r="AS49" s="31"/>
    </row>
    <row r="50" spans="1:45" s="8" customFormat="1" ht="12.75" x14ac:dyDescent="0.2">
      <c r="A50" s="7"/>
      <c r="B50" s="8" t="s">
        <v>63</v>
      </c>
      <c r="C50" s="43">
        <v>211275.91</v>
      </c>
      <c r="D50" s="52">
        <v>16</v>
      </c>
      <c r="E50" s="32">
        <v>3.3265000000000003E-2</v>
      </c>
      <c r="F50" s="32">
        <v>2.8125000000000001E-2</v>
      </c>
      <c r="G50" s="32">
        <v>1.6212000000000001E-2</v>
      </c>
      <c r="H50" s="48">
        <v>221.9</v>
      </c>
      <c r="I50" s="32">
        <v>0.196961</v>
      </c>
      <c r="K50" s="43">
        <v>229739.82</v>
      </c>
      <c r="L50" s="52">
        <v>226</v>
      </c>
      <c r="M50" s="32">
        <v>2.0400000000000001E-2</v>
      </c>
      <c r="N50" s="32">
        <v>2.1250000000000002E-2</v>
      </c>
      <c r="O50" s="32">
        <v>1.1372E-2</v>
      </c>
      <c r="P50" s="48">
        <v>207.25</v>
      </c>
      <c r="Q50" s="32">
        <v>0.144895</v>
      </c>
      <c r="S50" s="43">
        <v>138342.54999999999</v>
      </c>
      <c r="T50" s="52">
        <v>418</v>
      </c>
      <c r="U50" s="32">
        <v>2.8115000000000001E-2</v>
      </c>
      <c r="V50" s="32">
        <v>2.7400000000000001E-2</v>
      </c>
      <c r="W50" s="32">
        <v>1.0314E-2</v>
      </c>
      <c r="X50" s="48">
        <v>252.96</v>
      </c>
      <c r="Y50" s="32">
        <v>0.23122400000000001</v>
      </c>
      <c r="AA50" s="47">
        <v>144747.49</v>
      </c>
      <c r="AB50" s="55">
        <v>41</v>
      </c>
      <c r="AC50" s="38">
        <v>3.8612E-2</v>
      </c>
      <c r="AD50" s="32">
        <v>3.7999999999999999E-2</v>
      </c>
      <c r="AE50" s="32">
        <v>1.5608E-2</v>
      </c>
      <c r="AF50" s="48">
        <v>277.48</v>
      </c>
      <c r="AG50" s="32">
        <v>0.26689000000000002</v>
      </c>
      <c r="AI50" s="43">
        <v>162583.82999999999</v>
      </c>
      <c r="AJ50" s="52">
        <v>986</v>
      </c>
      <c r="AK50" s="32">
        <v>3.0683999999999999E-2</v>
      </c>
      <c r="AL50" s="32">
        <v>2.7824999999999999E-2</v>
      </c>
      <c r="AM50" s="32">
        <v>1.3493E-2</v>
      </c>
      <c r="AN50" s="48">
        <v>381.73</v>
      </c>
      <c r="AO50" s="32">
        <v>0.23572699999999999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42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585072.29</v>
      </c>
      <c r="D6" s="52">
        <v>5</v>
      </c>
      <c r="E6" s="43">
        <v>117014.45</v>
      </c>
      <c r="F6" s="43">
        <v>93800</v>
      </c>
      <c r="G6" s="43">
        <v>72971.33</v>
      </c>
      <c r="H6" s="43">
        <v>233.9</v>
      </c>
      <c r="I6" s="34">
        <v>0.199881</v>
      </c>
      <c r="J6" s="17"/>
      <c r="K6" s="43">
        <v>32210553.82</v>
      </c>
      <c r="L6" s="52">
        <v>237</v>
      </c>
      <c r="M6" s="43">
        <v>135909.5</v>
      </c>
      <c r="N6" s="43">
        <v>130659.54</v>
      </c>
      <c r="O6" s="43">
        <v>79720.27</v>
      </c>
      <c r="P6" s="43">
        <v>699.54</v>
      </c>
      <c r="Q6" s="34">
        <v>0.47719499999999998</v>
      </c>
      <c r="R6" s="17"/>
      <c r="S6" s="43">
        <v>1217886.9099999999</v>
      </c>
      <c r="T6" s="52">
        <v>12</v>
      </c>
      <c r="U6" s="43">
        <v>101490.57</v>
      </c>
      <c r="V6" s="43">
        <v>108122.38</v>
      </c>
      <c r="W6" s="43">
        <v>54737.67</v>
      </c>
      <c r="X6" s="43">
        <v>526.78</v>
      </c>
      <c r="Y6" s="34">
        <v>0.41686099999999998</v>
      </c>
      <c r="Z6" s="17"/>
      <c r="AA6" s="43">
        <v>8278254.6600000001</v>
      </c>
      <c r="AB6" s="52">
        <v>80</v>
      </c>
      <c r="AC6" s="43">
        <v>103478.18</v>
      </c>
      <c r="AD6" s="43">
        <v>92341.85</v>
      </c>
      <c r="AE6" s="43">
        <v>70854.710000000006</v>
      </c>
      <c r="AF6" s="43">
        <v>704.27</v>
      </c>
      <c r="AG6" s="34">
        <v>0.46873900000000002</v>
      </c>
      <c r="AH6" s="17"/>
      <c r="AI6" s="43">
        <v>1346260.8</v>
      </c>
      <c r="AJ6" s="52">
        <v>19</v>
      </c>
      <c r="AK6" s="43">
        <v>70855.83</v>
      </c>
      <c r="AL6" s="43">
        <v>57643.63</v>
      </c>
      <c r="AM6" s="43">
        <v>40419.019999999997</v>
      </c>
      <c r="AN6" s="43">
        <v>567.26</v>
      </c>
      <c r="AO6" s="34">
        <v>0.37044899999999997</v>
      </c>
      <c r="AP6" s="9"/>
      <c r="AQ6" s="18"/>
      <c r="AR6" s="19"/>
      <c r="AS6" s="20"/>
    </row>
    <row r="7" spans="1:45" s="8" customFormat="1" x14ac:dyDescent="0.2">
      <c r="A7" s="7"/>
      <c r="B7" s="8" t="s">
        <v>74</v>
      </c>
      <c r="C7" s="43">
        <v>0</v>
      </c>
      <c r="D7" s="52">
        <v>0</v>
      </c>
      <c r="E7" s="43">
        <v>0</v>
      </c>
      <c r="F7" s="43">
        <v>0</v>
      </c>
      <c r="G7" s="43">
        <v>0</v>
      </c>
      <c r="H7" s="43">
        <v>0</v>
      </c>
      <c r="I7" s="34">
        <v>0</v>
      </c>
      <c r="J7" s="17"/>
      <c r="K7" s="43">
        <v>6702817.7599999998</v>
      </c>
      <c r="L7" s="52">
        <v>108</v>
      </c>
      <c r="M7" s="43">
        <v>62063.12</v>
      </c>
      <c r="N7" s="43">
        <v>59763.48</v>
      </c>
      <c r="O7" s="43">
        <v>37781.82</v>
      </c>
      <c r="P7" s="43">
        <v>0</v>
      </c>
      <c r="Q7" s="34">
        <v>0</v>
      </c>
      <c r="R7" s="17"/>
      <c r="S7" s="43">
        <v>1215376.3999999999</v>
      </c>
      <c r="T7" s="52">
        <v>22</v>
      </c>
      <c r="U7" s="43">
        <v>55244.38</v>
      </c>
      <c r="V7" s="43">
        <v>51133.37</v>
      </c>
      <c r="W7" s="43">
        <v>36312.15</v>
      </c>
      <c r="X7" s="43">
        <v>0</v>
      </c>
      <c r="Y7" s="34">
        <v>0</v>
      </c>
      <c r="Z7" s="17"/>
      <c r="AA7" s="43">
        <v>3237855.06</v>
      </c>
      <c r="AB7" s="52">
        <v>53</v>
      </c>
      <c r="AC7" s="43">
        <v>61091.6</v>
      </c>
      <c r="AD7" s="43">
        <v>55000</v>
      </c>
      <c r="AE7" s="43">
        <v>42594.57</v>
      </c>
      <c r="AF7" s="43">
        <v>0</v>
      </c>
      <c r="AG7" s="34">
        <v>0</v>
      </c>
      <c r="AH7" s="17"/>
      <c r="AI7" s="43">
        <v>590108.01</v>
      </c>
      <c r="AJ7" s="52">
        <v>17</v>
      </c>
      <c r="AK7" s="43">
        <v>34712.230000000003</v>
      </c>
      <c r="AL7" s="43">
        <v>21793.279999999999</v>
      </c>
      <c r="AM7" s="43">
        <v>35569.160000000003</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314717.63</v>
      </c>
      <c r="L8" s="52">
        <v>7</v>
      </c>
      <c r="M8" s="43">
        <v>44959.66</v>
      </c>
      <c r="N8" s="43">
        <v>39612.879999999997</v>
      </c>
      <c r="O8" s="43">
        <v>20831.55</v>
      </c>
      <c r="P8" s="43">
        <v>0</v>
      </c>
      <c r="Q8" s="34">
        <v>0</v>
      </c>
      <c r="R8" s="17"/>
      <c r="S8" s="43">
        <v>423267.53</v>
      </c>
      <c r="T8" s="52">
        <v>25</v>
      </c>
      <c r="U8" s="43">
        <v>16930.7</v>
      </c>
      <c r="V8" s="43">
        <v>16047.92</v>
      </c>
      <c r="W8" s="43">
        <v>7922.94</v>
      </c>
      <c r="X8" s="43">
        <v>119.78</v>
      </c>
      <c r="Y8" s="34">
        <v>0.36788100000000001</v>
      </c>
      <c r="Z8" s="17"/>
      <c r="AA8" s="43">
        <v>202751.11</v>
      </c>
      <c r="AB8" s="52">
        <v>5</v>
      </c>
      <c r="AC8" s="43">
        <v>40550.22</v>
      </c>
      <c r="AD8" s="43">
        <v>44718.12</v>
      </c>
      <c r="AE8" s="43">
        <v>19633.48</v>
      </c>
      <c r="AF8" s="43">
        <v>190.67</v>
      </c>
      <c r="AG8" s="34">
        <v>0.500197</v>
      </c>
      <c r="AH8" s="17"/>
      <c r="AI8" s="43">
        <v>2645.35</v>
      </c>
      <c r="AJ8" s="52">
        <v>1</v>
      </c>
      <c r="AK8" s="43">
        <v>2645.35</v>
      </c>
      <c r="AL8" s="43">
        <v>2645.35</v>
      </c>
      <c r="AM8" s="43">
        <v>0</v>
      </c>
      <c r="AN8" s="43">
        <v>74.209999999999994</v>
      </c>
      <c r="AO8" s="34">
        <v>0.42673899999999998</v>
      </c>
      <c r="AP8" s="9"/>
      <c r="AQ8" s="18"/>
      <c r="AR8" s="19"/>
      <c r="AS8" s="20"/>
    </row>
    <row r="9" spans="1:45" s="8" customFormat="1" x14ac:dyDescent="0.2">
      <c r="A9" s="7"/>
      <c r="B9" s="8" t="s">
        <v>76</v>
      </c>
      <c r="C9" s="43">
        <v>437790.17</v>
      </c>
      <c r="D9" s="52">
        <v>6</v>
      </c>
      <c r="E9" s="43">
        <v>72965.02</v>
      </c>
      <c r="F9" s="43">
        <v>44686.6</v>
      </c>
      <c r="G9" s="43">
        <v>65869.070000000007</v>
      </c>
      <c r="H9" s="44"/>
      <c r="I9" s="35"/>
      <c r="J9" s="17"/>
      <c r="K9" s="43">
        <v>20923919.27</v>
      </c>
      <c r="L9" s="52">
        <v>423</v>
      </c>
      <c r="M9" s="43">
        <v>49465.53</v>
      </c>
      <c r="N9" s="43">
        <v>37774.28</v>
      </c>
      <c r="O9" s="43">
        <v>41557.800000000003</v>
      </c>
      <c r="P9" s="44"/>
      <c r="Q9" s="35"/>
      <c r="R9" s="17"/>
      <c r="S9" s="43">
        <v>3551579.38</v>
      </c>
      <c r="T9" s="52">
        <v>69</v>
      </c>
      <c r="U9" s="43">
        <v>51472.160000000003</v>
      </c>
      <c r="V9" s="43">
        <v>48175.519999999997</v>
      </c>
      <c r="W9" s="43">
        <v>29475.200000000001</v>
      </c>
      <c r="X9" s="44"/>
      <c r="Y9" s="35"/>
      <c r="Z9" s="17"/>
      <c r="AA9" s="43">
        <v>2577395.69</v>
      </c>
      <c r="AB9" s="52">
        <v>58</v>
      </c>
      <c r="AC9" s="43">
        <v>44437.85</v>
      </c>
      <c r="AD9" s="43">
        <v>40868.21</v>
      </c>
      <c r="AE9" s="43">
        <v>24567.89</v>
      </c>
      <c r="AF9" s="44"/>
      <c r="AG9" s="35"/>
      <c r="AH9" s="17"/>
      <c r="AI9" s="43">
        <v>475484.44</v>
      </c>
      <c r="AJ9" s="52">
        <v>7</v>
      </c>
      <c r="AK9" s="43">
        <v>67926.34</v>
      </c>
      <c r="AL9" s="43">
        <v>56350.7</v>
      </c>
      <c r="AM9" s="43">
        <v>44187.24</v>
      </c>
      <c r="AN9" s="44"/>
      <c r="AO9" s="35"/>
      <c r="AP9" s="9"/>
      <c r="AQ9" s="18"/>
      <c r="AR9" s="19"/>
      <c r="AS9" s="20"/>
    </row>
    <row r="10" spans="1:45" s="8" customFormat="1" x14ac:dyDescent="0.2">
      <c r="A10" s="7"/>
      <c r="B10" s="8" t="s">
        <v>77</v>
      </c>
      <c r="C10" s="43">
        <v>310329.86</v>
      </c>
      <c r="D10" s="52">
        <v>5</v>
      </c>
      <c r="E10" s="43">
        <v>62065.97</v>
      </c>
      <c r="F10" s="43">
        <v>51215.77</v>
      </c>
      <c r="G10" s="43">
        <v>35580.720000000001</v>
      </c>
      <c r="H10" s="44"/>
      <c r="I10" s="35"/>
      <c r="J10" s="17"/>
      <c r="K10" s="43">
        <v>29280909.239999998</v>
      </c>
      <c r="L10" s="52">
        <v>269</v>
      </c>
      <c r="M10" s="43">
        <v>108850.96</v>
      </c>
      <c r="N10" s="43">
        <v>104277.7</v>
      </c>
      <c r="O10" s="43">
        <v>55597.16</v>
      </c>
      <c r="P10" s="44"/>
      <c r="Q10" s="35"/>
      <c r="R10" s="17"/>
      <c r="S10" s="43">
        <v>1235764.72</v>
      </c>
      <c r="T10" s="52">
        <v>25</v>
      </c>
      <c r="U10" s="43">
        <v>49430.58</v>
      </c>
      <c r="V10" s="43">
        <v>40390.269999999997</v>
      </c>
      <c r="W10" s="43">
        <v>32870.54</v>
      </c>
      <c r="X10" s="44"/>
      <c r="Y10" s="35"/>
      <c r="Z10" s="17"/>
      <c r="AA10" s="43">
        <v>14917056.189999999</v>
      </c>
      <c r="AB10" s="52">
        <v>128</v>
      </c>
      <c r="AC10" s="43">
        <v>116539.5</v>
      </c>
      <c r="AD10" s="43">
        <v>111164.47</v>
      </c>
      <c r="AE10" s="43">
        <v>58349.15</v>
      </c>
      <c r="AF10" s="44"/>
      <c r="AG10" s="35"/>
      <c r="AH10" s="17"/>
      <c r="AI10" s="43">
        <v>1735100.77</v>
      </c>
      <c r="AJ10" s="52">
        <v>17</v>
      </c>
      <c r="AK10" s="43">
        <v>102064.75</v>
      </c>
      <c r="AL10" s="43">
        <v>74470.64</v>
      </c>
      <c r="AM10" s="43">
        <v>84797.48</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343698.84</v>
      </c>
      <c r="L12" s="52">
        <v>60</v>
      </c>
      <c r="M12" s="43">
        <v>5728.31</v>
      </c>
      <c r="N12" s="43">
        <v>5004.1899999999996</v>
      </c>
      <c r="O12" s="43">
        <v>2505.1999999999998</v>
      </c>
      <c r="P12" s="44"/>
      <c r="Q12" s="35"/>
      <c r="R12" s="17"/>
      <c r="S12" s="43">
        <v>0</v>
      </c>
      <c r="T12" s="52">
        <v>0</v>
      </c>
      <c r="U12" s="43">
        <v>0</v>
      </c>
      <c r="V12" s="43">
        <v>0</v>
      </c>
      <c r="W12" s="43">
        <v>0</v>
      </c>
      <c r="X12" s="44"/>
      <c r="Y12" s="35"/>
      <c r="Z12" s="17"/>
      <c r="AA12" s="43">
        <v>662916.44999999995</v>
      </c>
      <c r="AB12" s="52">
        <v>39</v>
      </c>
      <c r="AC12" s="43">
        <v>16997.849999999999</v>
      </c>
      <c r="AD12" s="43">
        <v>18500</v>
      </c>
      <c r="AE12" s="43">
        <v>6145.55</v>
      </c>
      <c r="AF12" s="44"/>
      <c r="AG12" s="35"/>
      <c r="AH12" s="17"/>
      <c r="AI12" s="43">
        <v>6000</v>
      </c>
      <c r="AJ12" s="52">
        <v>2</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34700</v>
      </c>
      <c r="AB13" s="52">
        <v>7</v>
      </c>
      <c r="AC13" s="43">
        <v>4957.1400000000003</v>
      </c>
      <c r="AD13" s="43">
        <v>6000</v>
      </c>
      <c r="AE13" s="43">
        <v>2275.85</v>
      </c>
      <c r="AF13" s="44"/>
      <c r="AG13" s="35"/>
      <c r="AH13" s="17"/>
      <c r="AI13" s="43">
        <v>3719</v>
      </c>
      <c r="AJ13" s="52">
        <v>1</v>
      </c>
      <c r="AK13" s="43">
        <v>3719</v>
      </c>
      <c r="AL13" s="43">
        <v>3719</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2866194.66</v>
      </c>
      <c r="D15" s="52">
        <v>25</v>
      </c>
      <c r="E15" s="43">
        <v>114647.78</v>
      </c>
      <c r="F15" s="43">
        <v>112265.99</v>
      </c>
      <c r="G15" s="43">
        <v>52913.63</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869228.84</v>
      </c>
      <c r="AJ15" s="52">
        <v>13</v>
      </c>
      <c r="AK15" s="43">
        <v>66863.75</v>
      </c>
      <c r="AL15" s="43">
        <v>46979.32</v>
      </c>
      <c r="AM15" s="43">
        <v>56095.41</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0</v>
      </c>
      <c r="T16" s="52">
        <v>0</v>
      </c>
      <c r="U16" s="43">
        <v>0</v>
      </c>
      <c r="V16" s="43">
        <v>0</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115000</v>
      </c>
      <c r="AB18" s="53">
        <v>1</v>
      </c>
      <c r="AC18" s="45">
        <v>115000</v>
      </c>
      <c r="AD18" s="45">
        <v>115000</v>
      </c>
      <c r="AE18" s="45">
        <v>0</v>
      </c>
      <c r="AF18" s="44"/>
      <c r="AG18" s="35"/>
      <c r="AH18" s="21"/>
      <c r="AI18" s="45">
        <v>140584.66</v>
      </c>
      <c r="AJ18" s="53">
        <v>1</v>
      </c>
      <c r="AK18" s="45">
        <v>140584.66</v>
      </c>
      <c r="AL18" s="45">
        <v>140584.66</v>
      </c>
      <c r="AM18" s="45">
        <v>0</v>
      </c>
      <c r="AN18" s="44"/>
      <c r="AO18" s="35"/>
      <c r="AP18" s="9"/>
      <c r="AQ18" s="18"/>
      <c r="AR18" s="19"/>
      <c r="AS18" s="20"/>
    </row>
    <row r="19" spans="1:45" s="8" customFormat="1" x14ac:dyDescent="0.2">
      <c r="A19" s="7"/>
      <c r="B19" s="8" t="s">
        <v>86</v>
      </c>
      <c r="C19" s="45">
        <f>C50*D50*E50*7.85</f>
        <v>202722.22687499999</v>
      </c>
      <c r="D19" s="53">
        <f>D50</f>
        <v>2</v>
      </c>
      <c r="E19" s="45">
        <f t="shared" ref="E19" si="0">C19/D19</f>
        <v>101361.1134375</v>
      </c>
      <c r="F19" s="44"/>
      <c r="G19" s="44"/>
      <c r="H19" s="44"/>
      <c r="I19" s="35"/>
      <c r="J19" s="21"/>
      <c r="K19" s="45">
        <f>K50*L50*M50*7.85</f>
        <v>8162244.4166428</v>
      </c>
      <c r="L19" s="53">
        <f>L50</f>
        <v>220</v>
      </c>
      <c r="M19" s="45">
        <f>K19/L19</f>
        <v>37101.11098474</v>
      </c>
      <c r="N19" s="44"/>
      <c r="O19" s="44"/>
      <c r="P19" s="44"/>
      <c r="Q19" s="35"/>
      <c r="R19" s="21"/>
      <c r="S19" s="45">
        <f>S50*T50*U50*7.85</f>
        <v>842618.94731252699</v>
      </c>
      <c r="T19" s="53">
        <f>T50</f>
        <v>22</v>
      </c>
      <c r="U19" s="45">
        <f t="shared" ref="U19" si="1">S19/T19</f>
        <v>38300.861241478502</v>
      </c>
      <c r="V19" s="44"/>
      <c r="W19" s="44"/>
      <c r="X19" s="44"/>
      <c r="Y19" s="35"/>
      <c r="Z19" s="21"/>
      <c r="AA19" s="45">
        <f>AA50*AB50*AC50*7.85</f>
        <v>1268247.3697635343</v>
      </c>
      <c r="AB19" s="53">
        <f>AB50</f>
        <v>29</v>
      </c>
      <c r="AC19" s="45">
        <f>AA19/AB19</f>
        <v>43732.667922880493</v>
      </c>
      <c r="AD19" s="44"/>
      <c r="AE19" s="44"/>
      <c r="AF19" s="44"/>
      <c r="AG19" s="35"/>
      <c r="AH19" s="21"/>
      <c r="AI19" s="45">
        <f>AI50*AJ50*AK50*7.85</f>
        <v>2777537.1044619</v>
      </c>
      <c r="AJ19" s="53">
        <f>AJ50</f>
        <v>44</v>
      </c>
      <c r="AK19" s="45">
        <f>AI19/AJ19</f>
        <v>63125.843283224996</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365969.38</v>
      </c>
      <c r="D22" s="52">
        <v>3</v>
      </c>
      <c r="E22" s="43">
        <v>121823.02</v>
      </c>
      <c r="F22" s="43">
        <v>121186.66</v>
      </c>
      <c r="G22" s="43">
        <v>1535.68</v>
      </c>
      <c r="H22" s="43">
        <v>409.22</v>
      </c>
      <c r="I22" s="34">
        <v>0.48896800000000001</v>
      </c>
      <c r="J22" s="17"/>
      <c r="K22" s="43">
        <v>43884784.700000003</v>
      </c>
      <c r="L22" s="52">
        <v>326</v>
      </c>
      <c r="M22" s="43">
        <v>134615.9</v>
      </c>
      <c r="N22" s="43">
        <v>129768.4</v>
      </c>
      <c r="O22" s="43">
        <v>75072.039999999994</v>
      </c>
      <c r="P22" s="43">
        <v>679.59</v>
      </c>
      <c r="Q22" s="34">
        <v>0.47672300000000001</v>
      </c>
      <c r="R22" s="17"/>
      <c r="S22" s="43">
        <v>1558835.88</v>
      </c>
      <c r="T22" s="52">
        <v>18</v>
      </c>
      <c r="U22" s="43">
        <v>86601.99</v>
      </c>
      <c r="V22" s="43">
        <v>87690.7</v>
      </c>
      <c r="W22" s="43">
        <v>46458.45</v>
      </c>
      <c r="X22" s="43">
        <v>0</v>
      </c>
      <c r="Y22" s="34">
        <v>0</v>
      </c>
      <c r="Z22" s="17"/>
      <c r="AA22" s="43">
        <v>11444550.43</v>
      </c>
      <c r="AB22" s="52">
        <v>114</v>
      </c>
      <c r="AC22" s="43">
        <v>100390.79</v>
      </c>
      <c r="AD22" s="43">
        <v>92341.85</v>
      </c>
      <c r="AE22" s="43">
        <v>69395.19</v>
      </c>
      <c r="AF22" s="43">
        <v>653.26</v>
      </c>
      <c r="AG22" s="34">
        <v>0.44846900000000001</v>
      </c>
      <c r="AH22" s="17"/>
      <c r="AI22" s="43">
        <v>3028042.99</v>
      </c>
      <c r="AJ22" s="52">
        <v>37</v>
      </c>
      <c r="AK22" s="43">
        <v>81838.990000000005</v>
      </c>
      <c r="AL22" s="43">
        <v>91728.37</v>
      </c>
      <c r="AM22" s="43">
        <v>36295.96</v>
      </c>
      <c r="AN22" s="43">
        <v>158.47</v>
      </c>
      <c r="AO22" s="34">
        <v>0.10373400000000001</v>
      </c>
      <c r="AP22" s="9"/>
      <c r="AQ22" s="18"/>
      <c r="AR22" s="19"/>
      <c r="AS22" s="20"/>
    </row>
    <row r="23" spans="1:45" s="8" customFormat="1" x14ac:dyDescent="0.2">
      <c r="A23" s="7"/>
      <c r="B23" s="22" t="s">
        <v>105</v>
      </c>
      <c r="C23" s="43">
        <v>365469.06</v>
      </c>
      <c r="D23" s="52">
        <v>3</v>
      </c>
      <c r="E23" s="43">
        <v>121823.02</v>
      </c>
      <c r="F23" s="43">
        <v>121186.66</v>
      </c>
      <c r="G23" s="43">
        <v>1535.68</v>
      </c>
      <c r="H23" s="43">
        <v>409.22</v>
      </c>
      <c r="I23" s="34">
        <v>0.48896800000000001</v>
      </c>
      <c r="J23" s="17"/>
      <c r="K23" s="43">
        <v>41026103.530000001</v>
      </c>
      <c r="L23" s="52">
        <v>300</v>
      </c>
      <c r="M23" s="43">
        <v>136753.67000000001</v>
      </c>
      <c r="N23" s="43">
        <v>132291.26</v>
      </c>
      <c r="O23" s="43">
        <v>76986.3</v>
      </c>
      <c r="P23" s="43">
        <v>696.8</v>
      </c>
      <c r="Q23" s="34">
        <v>0.48832999999999999</v>
      </c>
      <c r="R23" s="17"/>
      <c r="S23" s="43">
        <v>1558495.7</v>
      </c>
      <c r="T23" s="52">
        <v>18</v>
      </c>
      <c r="U23" s="43">
        <v>86583.09</v>
      </c>
      <c r="V23" s="43">
        <v>87690.7</v>
      </c>
      <c r="W23" s="43">
        <v>46424.85</v>
      </c>
      <c r="X23" s="43">
        <v>0</v>
      </c>
      <c r="Y23" s="34">
        <v>0</v>
      </c>
      <c r="Z23" s="17"/>
      <c r="AA23" s="43">
        <v>10855345.73</v>
      </c>
      <c r="AB23" s="52">
        <v>111</v>
      </c>
      <c r="AC23" s="43">
        <v>97795.9</v>
      </c>
      <c r="AD23" s="43">
        <v>89944.74</v>
      </c>
      <c r="AE23" s="43">
        <v>70818.539999999994</v>
      </c>
      <c r="AF23" s="43">
        <v>620.32000000000005</v>
      </c>
      <c r="AG23" s="34">
        <v>0.437608</v>
      </c>
      <c r="AH23" s="17"/>
      <c r="AI23" s="43">
        <v>1129969.57</v>
      </c>
      <c r="AJ23" s="52">
        <v>17</v>
      </c>
      <c r="AK23" s="43">
        <v>66468.789999999994</v>
      </c>
      <c r="AL23" s="43">
        <v>61619.67</v>
      </c>
      <c r="AM23" s="43">
        <v>39079.019999999997</v>
      </c>
      <c r="AN23" s="43">
        <v>57.66</v>
      </c>
      <c r="AO23" s="34">
        <v>4.1027000000000001E-2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383875.8</v>
      </c>
      <c r="D49" s="52">
        <v>4</v>
      </c>
      <c r="E49" s="28"/>
      <c r="F49" s="28"/>
      <c r="G49" s="28"/>
      <c r="H49" s="28"/>
      <c r="I49" s="28"/>
      <c r="K49" s="43">
        <v>228833.25</v>
      </c>
      <c r="L49" s="52">
        <v>427</v>
      </c>
      <c r="M49" s="50"/>
      <c r="N49" s="28"/>
      <c r="O49" s="28"/>
      <c r="P49" s="28"/>
      <c r="Q49" s="28"/>
      <c r="S49" s="43">
        <v>218780.2</v>
      </c>
      <c r="T49" s="52">
        <v>37</v>
      </c>
      <c r="U49" s="29"/>
      <c r="V49" s="29"/>
      <c r="W49" s="29"/>
      <c r="X49" s="29"/>
      <c r="Y49" s="29"/>
      <c r="AA49" s="43">
        <v>276519.65999999997</v>
      </c>
      <c r="AB49" s="52">
        <v>31</v>
      </c>
      <c r="AC49" s="49"/>
      <c r="AD49" s="28"/>
      <c r="AE49" s="28"/>
      <c r="AF49" s="29"/>
      <c r="AG49" s="29"/>
      <c r="AI49" s="43">
        <v>245935.38</v>
      </c>
      <c r="AJ49" s="52">
        <v>107</v>
      </c>
      <c r="AK49" s="28"/>
      <c r="AL49" s="28"/>
      <c r="AM49" s="28"/>
      <c r="AN49" s="29"/>
      <c r="AO49" s="29"/>
      <c r="AP49" s="9"/>
      <c r="AQ49" s="30"/>
      <c r="AR49" s="20"/>
      <c r="AS49" s="31"/>
    </row>
    <row r="50" spans="1:45" s="8" customFormat="1" ht="12.75" x14ac:dyDescent="0.2">
      <c r="A50" s="7"/>
      <c r="B50" s="8" t="s">
        <v>63</v>
      </c>
      <c r="C50" s="43">
        <v>546550</v>
      </c>
      <c r="D50" s="52">
        <v>2</v>
      </c>
      <c r="E50" s="32">
        <v>2.3625E-2</v>
      </c>
      <c r="F50" s="32">
        <v>2.3625E-2</v>
      </c>
      <c r="G50" s="32">
        <v>1.5900000000000001E-3</v>
      </c>
      <c r="H50" s="48">
        <v>111.32</v>
      </c>
      <c r="I50" s="32">
        <v>4.2064999999999998E-2</v>
      </c>
      <c r="K50" s="43">
        <v>230335.6</v>
      </c>
      <c r="L50" s="52">
        <v>220</v>
      </c>
      <c r="M50" s="32">
        <v>2.0518999999999999E-2</v>
      </c>
      <c r="N50" s="32">
        <v>0.02</v>
      </c>
      <c r="O50" s="32">
        <v>5.5560000000000002E-3</v>
      </c>
      <c r="P50" s="48">
        <v>201.26</v>
      </c>
      <c r="Q50" s="32">
        <v>0.143265</v>
      </c>
      <c r="S50" s="43">
        <v>226607.71</v>
      </c>
      <c r="T50" s="52">
        <v>22</v>
      </c>
      <c r="U50" s="32">
        <v>2.1531000000000002E-2</v>
      </c>
      <c r="V50" s="32">
        <v>1.95E-2</v>
      </c>
      <c r="W50" s="32">
        <v>9.5910000000000006E-3</v>
      </c>
      <c r="X50" s="48">
        <v>322.83999999999997</v>
      </c>
      <c r="Y50" s="32">
        <v>0.184804</v>
      </c>
      <c r="AA50" s="47">
        <v>280219.33</v>
      </c>
      <c r="AB50" s="55">
        <v>29</v>
      </c>
      <c r="AC50" s="38">
        <v>1.9880999999999999E-2</v>
      </c>
      <c r="AD50" s="32">
        <v>1.7999999999999999E-2</v>
      </c>
      <c r="AE50" s="32">
        <v>7.5440000000000004E-3</v>
      </c>
      <c r="AF50" s="48">
        <v>287.52999999999997</v>
      </c>
      <c r="AG50" s="32">
        <v>0.152916</v>
      </c>
      <c r="AI50" s="43">
        <v>254333.25</v>
      </c>
      <c r="AJ50" s="52">
        <v>44</v>
      </c>
      <c r="AK50" s="32">
        <v>3.1618E-2</v>
      </c>
      <c r="AL50" s="32">
        <v>2.8649999999999998E-2</v>
      </c>
      <c r="AM50" s="32">
        <v>1.4342000000000001E-2</v>
      </c>
      <c r="AN50" s="48">
        <v>442.8</v>
      </c>
      <c r="AO50" s="32">
        <v>0.20297599999999999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43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580669.96</v>
      </c>
      <c r="D6" s="52">
        <v>16</v>
      </c>
      <c r="E6" s="43">
        <v>36291.870000000003</v>
      </c>
      <c r="F6" s="43">
        <v>21778.26</v>
      </c>
      <c r="G6" s="43">
        <v>36419.81</v>
      </c>
      <c r="H6" s="43">
        <v>154.94999999999999</v>
      </c>
      <c r="I6" s="34">
        <v>0.27211099999999999</v>
      </c>
      <c r="J6" s="17"/>
      <c r="K6" s="43">
        <v>10856587.439999999</v>
      </c>
      <c r="L6" s="52">
        <v>133</v>
      </c>
      <c r="M6" s="43">
        <v>81628.47</v>
      </c>
      <c r="N6" s="43">
        <v>53536.65</v>
      </c>
      <c r="O6" s="43">
        <v>89650.95</v>
      </c>
      <c r="P6" s="43">
        <v>576.04999999999995</v>
      </c>
      <c r="Q6" s="34">
        <v>0.45269100000000001</v>
      </c>
      <c r="R6" s="17"/>
      <c r="S6" s="43">
        <v>3241351.78</v>
      </c>
      <c r="T6" s="52">
        <v>81</v>
      </c>
      <c r="U6" s="43">
        <v>40016.68</v>
      </c>
      <c r="V6" s="43">
        <v>28588.29</v>
      </c>
      <c r="W6" s="43">
        <v>35103.17</v>
      </c>
      <c r="X6" s="43">
        <v>275.2</v>
      </c>
      <c r="Y6" s="34">
        <v>0.31820500000000002</v>
      </c>
      <c r="Z6" s="17"/>
      <c r="AA6" s="43">
        <v>9909975.1600000001</v>
      </c>
      <c r="AB6" s="52">
        <v>129</v>
      </c>
      <c r="AC6" s="43">
        <v>76821.509999999995</v>
      </c>
      <c r="AD6" s="43">
        <v>35095.910000000003</v>
      </c>
      <c r="AE6" s="43">
        <v>147098.48000000001</v>
      </c>
      <c r="AF6" s="43">
        <v>546.91</v>
      </c>
      <c r="AG6" s="34">
        <v>0.39557900000000001</v>
      </c>
      <c r="AH6" s="17"/>
      <c r="AI6" s="43">
        <v>2807920.55</v>
      </c>
      <c r="AJ6" s="52">
        <v>61</v>
      </c>
      <c r="AK6" s="43">
        <v>46031.48</v>
      </c>
      <c r="AL6" s="43">
        <v>32978.5</v>
      </c>
      <c r="AM6" s="43">
        <v>38856.639999999999</v>
      </c>
      <c r="AN6" s="43">
        <v>549.57000000000005</v>
      </c>
      <c r="AO6" s="34">
        <v>0.36069099999999998</v>
      </c>
      <c r="AP6" s="9"/>
      <c r="AQ6" s="18"/>
      <c r="AR6" s="19"/>
      <c r="AS6" s="20"/>
    </row>
    <row r="7" spans="1:45" s="8" customFormat="1" x14ac:dyDescent="0.2">
      <c r="A7" s="7"/>
      <c r="B7" s="8" t="s">
        <v>74</v>
      </c>
      <c r="C7" s="43">
        <v>0</v>
      </c>
      <c r="D7" s="52">
        <v>0</v>
      </c>
      <c r="E7" s="43">
        <v>0</v>
      </c>
      <c r="F7" s="43">
        <v>0</v>
      </c>
      <c r="G7" s="43">
        <v>0</v>
      </c>
      <c r="H7" s="43">
        <v>0</v>
      </c>
      <c r="I7" s="34">
        <v>0</v>
      </c>
      <c r="J7" s="17"/>
      <c r="K7" s="43">
        <v>946779.88</v>
      </c>
      <c r="L7" s="52">
        <v>28</v>
      </c>
      <c r="M7" s="43">
        <v>33813.56</v>
      </c>
      <c r="N7" s="43">
        <v>22276.05</v>
      </c>
      <c r="O7" s="43">
        <v>38220.79</v>
      </c>
      <c r="P7" s="43">
        <v>0</v>
      </c>
      <c r="Q7" s="34">
        <v>0</v>
      </c>
      <c r="R7" s="17"/>
      <c r="S7" s="43">
        <v>1302741.32</v>
      </c>
      <c r="T7" s="52">
        <v>48</v>
      </c>
      <c r="U7" s="43">
        <v>27140.44</v>
      </c>
      <c r="V7" s="43">
        <v>17342.73</v>
      </c>
      <c r="W7" s="43">
        <v>33233.85</v>
      </c>
      <c r="X7" s="43">
        <v>0</v>
      </c>
      <c r="Y7" s="34">
        <v>0</v>
      </c>
      <c r="Z7" s="17"/>
      <c r="AA7" s="43">
        <v>287854.24</v>
      </c>
      <c r="AB7" s="52">
        <v>9</v>
      </c>
      <c r="AC7" s="43">
        <v>31983.8</v>
      </c>
      <c r="AD7" s="43">
        <v>22349.67</v>
      </c>
      <c r="AE7" s="43">
        <v>25013.15</v>
      </c>
      <c r="AF7" s="43">
        <v>0</v>
      </c>
      <c r="AG7" s="34">
        <v>0</v>
      </c>
      <c r="AH7" s="17"/>
      <c r="AI7" s="43">
        <v>634768.25</v>
      </c>
      <c r="AJ7" s="52">
        <v>25</v>
      </c>
      <c r="AK7" s="43">
        <v>25390.73</v>
      </c>
      <c r="AL7" s="43">
        <v>17400</v>
      </c>
      <c r="AM7" s="43">
        <v>19984.12</v>
      </c>
      <c r="AN7" s="43">
        <v>0</v>
      </c>
      <c r="AO7" s="34">
        <v>0</v>
      </c>
      <c r="AP7" s="9"/>
      <c r="AQ7" s="18"/>
      <c r="AR7" s="19"/>
      <c r="AS7" s="20"/>
    </row>
    <row r="8" spans="1:45" s="8" customFormat="1" x14ac:dyDescent="0.2">
      <c r="A8" s="7"/>
      <c r="B8" s="8" t="s">
        <v>75</v>
      </c>
      <c r="C8" s="43">
        <v>114600</v>
      </c>
      <c r="D8" s="52">
        <v>3</v>
      </c>
      <c r="E8" s="43">
        <v>38200</v>
      </c>
      <c r="F8" s="43">
        <v>28800</v>
      </c>
      <c r="G8" s="43">
        <v>17154.59</v>
      </c>
      <c r="H8" s="43">
        <v>303.24</v>
      </c>
      <c r="I8" s="34">
        <v>0.75371600000000005</v>
      </c>
      <c r="J8" s="17"/>
      <c r="K8" s="43">
        <v>733287.21</v>
      </c>
      <c r="L8" s="52">
        <v>13</v>
      </c>
      <c r="M8" s="43">
        <v>56406.7</v>
      </c>
      <c r="N8" s="43">
        <v>44085.18</v>
      </c>
      <c r="O8" s="43">
        <v>63069.39</v>
      </c>
      <c r="P8" s="43">
        <v>159.06</v>
      </c>
      <c r="Q8" s="34">
        <v>0.59623199999999998</v>
      </c>
      <c r="R8" s="17"/>
      <c r="S8" s="43">
        <v>371087.99</v>
      </c>
      <c r="T8" s="52">
        <v>28</v>
      </c>
      <c r="U8" s="43">
        <v>13253.14</v>
      </c>
      <c r="V8" s="43">
        <v>12121.85</v>
      </c>
      <c r="W8" s="43">
        <v>9494.06</v>
      </c>
      <c r="X8" s="43">
        <v>128.06</v>
      </c>
      <c r="Y8" s="34">
        <v>0.43799900000000003</v>
      </c>
      <c r="Z8" s="17"/>
      <c r="AA8" s="43">
        <v>89772.34</v>
      </c>
      <c r="AB8" s="52">
        <v>4</v>
      </c>
      <c r="AC8" s="43">
        <v>22443.08</v>
      </c>
      <c r="AD8" s="43">
        <v>24324.46</v>
      </c>
      <c r="AE8" s="43">
        <v>6447.17</v>
      </c>
      <c r="AF8" s="43">
        <v>123.67</v>
      </c>
      <c r="AG8" s="34">
        <v>0.47556199999999998</v>
      </c>
      <c r="AH8" s="17"/>
      <c r="AI8" s="43">
        <v>181536.83</v>
      </c>
      <c r="AJ8" s="52">
        <v>11</v>
      </c>
      <c r="AK8" s="43">
        <v>16503.34</v>
      </c>
      <c r="AL8" s="43">
        <v>3414.91</v>
      </c>
      <c r="AM8" s="43">
        <v>29601.43</v>
      </c>
      <c r="AN8" s="43">
        <v>267.12</v>
      </c>
      <c r="AO8" s="34">
        <v>0.42382399999999998</v>
      </c>
      <c r="AP8" s="9"/>
      <c r="AQ8" s="18"/>
      <c r="AR8" s="19"/>
      <c r="AS8" s="20"/>
    </row>
    <row r="9" spans="1:45" s="8" customFormat="1" x14ac:dyDescent="0.2">
      <c r="A9" s="7"/>
      <c r="B9" s="8" t="s">
        <v>76</v>
      </c>
      <c r="C9" s="43">
        <v>1212769.17</v>
      </c>
      <c r="D9" s="52">
        <v>29</v>
      </c>
      <c r="E9" s="43">
        <v>41819.620000000003</v>
      </c>
      <c r="F9" s="43">
        <v>36451.47</v>
      </c>
      <c r="G9" s="43">
        <v>22271.360000000001</v>
      </c>
      <c r="H9" s="44"/>
      <c r="I9" s="35"/>
      <c r="J9" s="17"/>
      <c r="K9" s="43">
        <v>71682390.599999994</v>
      </c>
      <c r="L9" s="52">
        <v>1512</v>
      </c>
      <c r="M9" s="43">
        <v>47408.98</v>
      </c>
      <c r="N9" s="43">
        <v>30948.16</v>
      </c>
      <c r="O9" s="43">
        <v>62422.46</v>
      </c>
      <c r="P9" s="44"/>
      <c r="Q9" s="35"/>
      <c r="R9" s="17"/>
      <c r="S9" s="43">
        <v>6500391.4500000002</v>
      </c>
      <c r="T9" s="52">
        <v>148</v>
      </c>
      <c r="U9" s="43">
        <v>43921.56</v>
      </c>
      <c r="V9" s="43">
        <v>31477.32</v>
      </c>
      <c r="W9" s="43">
        <v>53409.48</v>
      </c>
      <c r="X9" s="44"/>
      <c r="Y9" s="35"/>
      <c r="Z9" s="17"/>
      <c r="AA9" s="43">
        <v>3250334.83</v>
      </c>
      <c r="AB9" s="52">
        <v>65</v>
      </c>
      <c r="AC9" s="43">
        <v>50005.15</v>
      </c>
      <c r="AD9" s="43">
        <v>33855.279999999999</v>
      </c>
      <c r="AE9" s="43">
        <v>57946.51</v>
      </c>
      <c r="AF9" s="44"/>
      <c r="AG9" s="35"/>
      <c r="AH9" s="17"/>
      <c r="AI9" s="43">
        <v>2675018.87</v>
      </c>
      <c r="AJ9" s="52">
        <v>62</v>
      </c>
      <c r="AK9" s="43">
        <v>43145.46</v>
      </c>
      <c r="AL9" s="43">
        <v>29836.560000000001</v>
      </c>
      <c r="AM9" s="43">
        <v>41961.7</v>
      </c>
      <c r="AN9" s="44"/>
      <c r="AO9" s="35"/>
      <c r="AP9" s="9"/>
      <c r="AQ9" s="18"/>
      <c r="AR9" s="19"/>
      <c r="AS9" s="20"/>
    </row>
    <row r="10" spans="1:45" s="8" customFormat="1" x14ac:dyDescent="0.2">
      <c r="A10" s="7"/>
      <c r="B10" s="8" t="s">
        <v>77</v>
      </c>
      <c r="C10" s="43">
        <v>1680524.49</v>
      </c>
      <c r="D10" s="52">
        <v>23</v>
      </c>
      <c r="E10" s="43">
        <v>73066.28</v>
      </c>
      <c r="F10" s="43">
        <v>51947.76</v>
      </c>
      <c r="G10" s="43">
        <v>59888.77</v>
      </c>
      <c r="H10" s="44"/>
      <c r="I10" s="35"/>
      <c r="J10" s="17"/>
      <c r="K10" s="43">
        <v>70146742.680000007</v>
      </c>
      <c r="L10" s="52">
        <v>872</v>
      </c>
      <c r="M10" s="43">
        <v>80443.509999999995</v>
      </c>
      <c r="N10" s="43">
        <v>56015.78</v>
      </c>
      <c r="O10" s="43">
        <v>87572.53</v>
      </c>
      <c r="P10" s="44"/>
      <c r="Q10" s="35"/>
      <c r="R10" s="17"/>
      <c r="S10" s="43">
        <v>3827622.4</v>
      </c>
      <c r="T10" s="52">
        <v>37</v>
      </c>
      <c r="U10" s="43">
        <v>103449.25</v>
      </c>
      <c r="V10" s="43">
        <v>66273.97</v>
      </c>
      <c r="W10" s="43">
        <v>119743.09</v>
      </c>
      <c r="X10" s="44"/>
      <c r="Y10" s="35"/>
      <c r="Z10" s="17"/>
      <c r="AA10" s="43">
        <v>24457541.050000001</v>
      </c>
      <c r="AB10" s="52">
        <v>304</v>
      </c>
      <c r="AC10" s="43">
        <v>80452.429999999993</v>
      </c>
      <c r="AD10" s="43">
        <v>53999.39</v>
      </c>
      <c r="AE10" s="43">
        <v>126868.14</v>
      </c>
      <c r="AF10" s="44"/>
      <c r="AG10" s="35"/>
      <c r="AH10" s="17"/>
      <c r="AI10" s="43">
        <v>19758250.460000001</v>
      </c>
      <c r="AJ10" s="52">
        <v>218</v>
      </c>
      <c r="AK10" s="43">
        <v>90634.17</v>
      </c>
      <c r="AL10" s="43">
        <v>60924.25</v>
      </c>
      <c r="AM10" s="43">
        <v>95058.16</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548323.39</v>
      </c>
      <c r="AJ11" s="52">
        <v>5</v>
      </c>
      <c r="AK11" s="43">
        <v>109664.67</v>
      </c>
      <c r="AL11" s="43">
        <v>106756.49</v>
      </c>
      <c r="AM11" s="43">
        <v>78593.98</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1550514.13</v>
      </c>
      <c r="L12" s="52">
        <v>225</v>
      </c>
      <c r="M12" s="43">
        <v>6891.17</v>
      </c>
      <c r="N12" s="43">
        <v>5409.84</v>
      </c>
      <c r="O12" s="43">
        <v>5341.42</v>
      </c>
      <c r="P12" s="44"/>
      <c r="Q12" s="35"/>
      <c r="R12" s="17"/>
      <c r="S12" s="43">
        <v>3000</v>
      </c>
      <c r="T12" s="52">
        <v>1</v>
      </c>
      <c r="U12" s="43">
        <v>3000</v>
      </c>
      <c r="V12" s="43">
        <v>3000</v>
      </c>
      <c r="W12" s="43">
        <v>0</v>
      </c>
      <c r="X12" s="44"/>
      <c r="Y12" s="35"/>
      <c r="Z12" s="17"/>
      <c r="AA12" s="43">
        <v>986979.39</v>
      </c>
      <c r="AB12" s="52">
        <v>54</v>
      </c>
      <c r="AC12" s="43">
        <v>18277.39</v>
      </c>
      <c r="AD12" s="43">
        <v>18500</v>
      </c>
      <c r="AE12" s="43">
        <v>11406.2</v>
      </c>
      <c r="AF12" s="44"/>
      <c r="AG12" s="35"/>
      <c r="AH12" s="17"/>
      <c r="AI12" s="43">
        <v>57000</v>
      </c>
      <c r="AJ12" s="52">
        <v>19</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74703.039999999994</v>
      </c>
      <c r="T13" s="52">
        <v>3</v>
      </c>
      <c r="U13" s="43">
        <v>24901.01</v>
      </c>
      <c r="V13" s="43">
        <v>18000</v>
      </c>
      <c r="W13" s="43">
        <v>22458.28</v>
      </c>
      <c r="X13" s="44"/>
      <c r="Y13" s="35"/>
      <c r="Z13" s="17"/>
      <c r="AA13" s="43">
        <v>155400</v>
      </c>
      <c r="AB13" s="52">
        <v>11</v>
      </c>
      <c r="AC13" s="43">
        <v>14127.27</v>
      </c>
      <c r="AD13" s="43">
        <v>8000</v>
      </c>
      <c r="AE13" s="43">
        <v>14805.14</v>
      </c>
      <c r="AF13" s="44"/>
      <c r="AG13" s="35"/>
      <c r="AH13" s="17"/>
      <c r="AI13" s="43">
        <v>25080</v>
      </c>
      <c r="AJ13" s="52">
        <v>3</v>
      </c>
      <c r="AK13" s="43">
        <v>8360</v>
      </c>
      <c r="AL13" s="43">
        <v>8300</v>
      </c>
      <c r="AM13" s="43">
        <v>5210.25</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8381660.5300000003</v>
      </c>
      <c r="D15" s="52">
        <v>146</v>
      </c>
      <c r="E15" s="43">
        <v>57408.63</v>
      </c>
      <c r="F15" s="43">
        <v>40332.720000000001</v>
      </c>
      <c r="G15" s="43">
        <v>102948.09</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6125212.4900000002</v>
      </c>
      <c r="AJ15" s="52">
        <v>169</v>
      </c>
      <c r="AK15" s="43">
        <v>36243.86</v>
      </c>
      <c r="AL15" s="43">
        <v>21318.1</v>
      </c>
      <c r="AM15" s="43">
        <v>47684.34</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1644771.89</v>
      </c>
      <c r="T16" s="52">
        <v>34</v>
      </c>
      <c r="U16" s="43">
        <v>48375.64</v>
      </c>
      <c r="V16" s="43">
        <v>46261.15</v>
      </c>
      <c r="W16" s="43">
        <v>25909.78</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38033.980000000003</v>
      </c>
      <c r="AJ18" s="53">
        <v>1</v>
      </c>
      <c r="AK18" s="45">
        <v>38033.980000000003</v>
      </c>
      <c r="AL18" s="45">
        <v>38033.980000000003</v>
      </c>
      <c r="AM18" s="45">
        <v>0</v>
      </c>
      <c r="AN18" s="44"/>
      <c r="AO18" s="35"/>
      <c r="AP18" s="9"/>
      <c r="AQ18" s="18"/>
      <c r="AR18" s="19"/>
      <c r="AS18" s="20"/>
    </row>
    <row r="19" spans="1:45" s="8" customFormat="1" x14ac:dyDescent="0.2">
      <c r="A19" s="7"/>
      <c r="B19" s="8" t="s">
        <v>86</v>
      </c>
      <c r="C19" s="45">
        <f>C50*D50*E50*7.85</f>
        <v>2335176.1553153219</v>
      </c>
      <c r="D19" s="53">
        <f>D50</f>
        <v>33</v>
      </c>
      <c r="E19" s="45">
        <f t="shared" ref="E19" si="0">C19/D19</f>
        <v>70762.913797433997</v>
      </c>
      <c r="F19" s="44"/>
      <c r="G19" s="44"/>
      <c r="H19" s="44"/>
      <c r="I19" s="35"/>
      <c r="J19" s="21"/>
      <c r="K19" s="45">
        <f>K50*L50*M50*7.85</f>
        <v>16398860.097002789</v>
      </c>
      <c r="L19" s="53">
        <f>L50</f>
        <v>530</v>
      </c>
      <c r="M19" s="45">
        <f>K19/L19</f>
        <v>30941.245466042998</v>
      </c>
      <c r="N19" s="44"/>
      <c r="O19" s="44"/>
      <c r="P19" s="44"/>
      <c r="Q19" s="35"/>
      <c r="R19" s="21"/>
      <c r="S19" s="45">
        <f>S50*T50*U50*7.85</f>
        <v>3842253.2142864754</v>
      </c>
      <c r="T19" s="53">
        <f>T50</f>
        <v>121</v>
      </c>
      <c r="U19" s="45">
        <f t="shared" ref="U19" si="1">S19/T19</f>
        <v>31754.158795755997</v>
      </c>
      <c r="V19" s="44"/>
      <c r="W19" s="44"/>
      <c r="X19" s="44"/>
      <c r="Y19" s="35"/>
      <c r="Z19" s="21"/>
      <c r="AA19" s="45">
        <f>AA50*AB50*AC50*7.85</f>
        <v>2191942.0721487445</v>
      </c>
      <c r="AB19" s="53">
        <f>AB50</f>
        <v>57</v>
      </c>
      <c r="AC19" s="45">
        <f>AA19/AB19</f>
        <v>38455.124072784994</v>
      </c>
      <c r="AD19" s="44"/>
      <c r="AE19" s="44"/>
      <c r="AF19" s="44"/>
      <c r="AG19" s="35"/>
      <c r="AH19" s="21"/>
      <c r="AI19" s="45">
        <f>AI50*AJ50*AK50*7.85</f>
        <v>21177237.913977467</v>
      </c>
      <c r="AJ19" s="53">
        <f>AJ50</f>
        <v>631</v>
      </c>
      <c r="AK19" s="45">
        <f>AI19/AJ19</f>
        <v>33561.391305827994</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912903.88</v>
      </c>
      <c r="D22" s="52">
        <v>6</v>
      </c>
      <c r="E22" s="43">
        <v>152270.74</v>
      </c>
      <c r="F22" s="43">
        <v>148740.12</v>
      </c>
      <c r="G22" s="43">
        <v>106264.06</v>
      </c>
      <c r="H22" s="43">
        <v>747.05</v>
      </c>
      <c r="I22" s="34">
        <v>0.49257800000000002</v>
      </c>
      <c r="J22" s="17"/>
      <c r="K22" s="43">
        <v>19788136.460000001</v>
      </c>
      <c r="L22" s="52">
        <v>237</v>
      </c>
      <c r="M22" s="43">
        <v>83494.240000000005</v>
      </c>
      <c r="N22" s="43">
        <v>50332.14</v>
      </c>
      <c r="O22" s="43">
        <v>112218.7</v>
      </c>
      <c r="P22" s="43">
        <v>569.25</v>
      </c>
      <c r="Q22" s="34">
        <v>0.43576399999999998</v>
      </c>
      <c r="R22" s="17"/>
      <c r="S22" s="43">
        <v>3850376.43</v>
      </c>
      <c r="T22" s="52">
        <v>92</v>
      </c>
      <c r="U22" s="43">
        <v>41851.910000000003</v>
      </c>
      <c r="V22" s="43">
        <v>28423.82</v>
      </c>
      <c r="W22" s="43">
        <v>48729.49</v>
      </c>
      <c r="X22" s="43">
        <v>0</v>
      </c>
      <c r="Y22" s="34">
        <v>0</v>
      </c>
      <c r="Z22" s="17"/>
      <c r="AA22" s="43">
        <v>14444584.220000001</v>
      </c>
      <c r="AB22" s="52">
        <v>233</v>
      </c>
      <c r="AC22" s="43">
        <v>61993.919999999998</v>
      </c>
      <c r="AD22" s="43">
        <v>33617.370000000003</v>
      </c>
      <c r="AE22" s="43">
        <v>114434.94</v>
      </c>
      <c r="AF22" s="43">
        <v>397.62</v>
      </c>
      <c r="AG22" s="34">
        <v>0.366844</v>
      </c>
      <c r="AH22" s="17"/>
      <c r="AI22" s="43">
        <v>8068724.54</v>
      </c>
      <c r="AJ22" s="52">
        <v>159</v>
      </c>
      <c r="AK22" s="43">
        <v>50746.69</v>
      </c>
      <c r="AL22" s="43">
        <v>35787.32</v>
      </c>
      <c r="AM22" s="43">
        <v>42733.68</v>
      </c>
      <c r="AN22" s="43">
        <v>302.91000000000003</v>
      </c>
      <c r="AO22" s="34">
        <v>0.158028</v>
      </c>
      <c r="AP22" s="9"/>
      <c r="AQ22" s="18"/>
      <c r="AR22" s="19"/>
      <c r="AS22" s="20"/>
    </row>
    <row r="23" spans="1:45" s="8" customFormat="1" x14ac:dyDescent="0.2">
      <c r="A23" s="7"/>
      <c r="B23" s="22" t="s">
        <v>105</v>
      </c>
      <c r="C23" s="43">
        <v>913624.47</v>
      </c>
      <c r="D23" s="52">
        <v>6</v>
      </c>
      <c r="E23" s="43">
        <v>152270.74</v>
      </c>
      <c r="F23" s="43">
        <v>148740.12</v>
      </c>
      <c r="G23" s="43">
        <v>106264.06</v>
      </c>
      <c r="H23" s="43">
        <v>747.05</v>
      </c>
      <c r="I23" s="34">
        <v>0.49257800000000002</v>
      </c>
      <c r="J23" s="17"/>
      <c r="K23" s="43">
        <v>16203065.560000001</v>
      </c>
      <c r="L23" s="52">
        <v>207</v>
      </c>
      <c r="M23" s="43">
        <v>78275.67</v>
      </c>
      <c r="N23" s="43">
        <v>44890.68</v>
      </c>
      <c r="O23" s="43">
        <v>110863.31</v>
      </c>
      <c r="P23" s="43">
        <v>576.05999999999995</v>
      </c>
      <c r="Q23" s="34">
        <v>0.462418</v>
      </c>
      <c r="R23" s="17"/>
      <c r="S23" s="43">
        <v>4159201.71</v>
      </c>
      <c r="T23" s="52">
        <v>103</v>
      </c>
      <c r="U23" s="43">
        <v>40380.589999999997</v>
      </c>
      <c r="V23" s="43">
        <v>27619.73</v>
      </c>
      <c r="W23" s="43">
        <v>47883.199999999997</v>
      </c>
      <c r="X23" s="43">
        <v>0</v>
      </c>
      <c r="Y23" s="34">
        <v>0</v>
      </c>
      <c r="Z23" s="17"/>
      <c r="AA23" s="43">
        <v>13673017.800000001</v>
      </c>
      <c r="AB23" s="52">
        <v>213</v>
      </c>
      <c r="AC23" s="43">
        <v>64192.57</v>
      </c>
      <c r="AD23" s="43">
        <v>32334.97</v>
      </c>
      <c r="AE23" s="43">
        <v>119076.51</v>
      </c>
      <c r="AF23" s="43">
        <v>400.32</v>
      </c>
      <c r="AG23" s="34">
        <v>0.37354300000000001</v>
      </c>
      <c r="AH23" s="17"/>
      <c r="AI23" s="43">
        <v>3854220.52</v>
      </c>
      <c r="AJ23" s="52">
        <v>73</v>
      </c>
      <c r="AK23" s="43">
        <v>52797.54</v>
      </c>
      <c r="AL23" s="43">
        <v>36987.410000000003</v>
      </c>
      <c r="AM23" s="43">
        <v>40703.370000000003</v>
      </c>
      <c r="AN23" s="43">
        <v>294.33999999999997</v>
      </c>
      <c r="AO23" s="34">
        <v>0.110624</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314494.14</v>
      </c>
      <c r="D49" s="52">
        <v>46</v>
      </c>
      <c r="E49" s="28"/>
      <c r="F49" s="28"/>
      <c r="G49" s="28"/>
      <c r="H49" s="28"/>
      <c r="I49" s="28"/>
      <c r="K49" s="43">
        <v>180224.21</v>
      </c>
      <c r="L49" s="52">
        <v>1322</v>
      </c>
      <c r="M49" s="50"/>
      <c r="N49" s="28"/>
      <c r="O49" s="28"/>
      <c r="P49" s="28"/>
      <c r="Q49" s="28"/>
      <c r="S49" s="43">
        <v>120520.98</v>
      </c>
      <c r="T49" s="52">
        <v>195</v>
      </c>
      <c r="U49" s="29"/>
      <c r="V49" s="29"/>
      <c r="W49" s="29"/>
      <c r="X49" s="29"/>
      <c r="Y49" s="29"/>
      <c r="AA49" s="43">
        <v>243201.37</v>
      </c>
      <c r="AB49" s="52">
        <v>62</v>
      </c>
      <c r="AC49" s="49"/>
      <c r="AD49" s="28"/>
      <c r="AE49" s="28"/>
      <c r="AF49" s="29"/>
      <c r="AG49" s="29"/>
      <c r="AI49" s="43">
        <v>162384.54999999999</v>
      </c>
      <c r="AJ49" s="52">
        <v>1463</v>
      </c>
      <c r="AK49" s="28"/>
      <c r="AL49" s="28"/>
      <c r="AM49" s="28"/>
      <c r="AN49" s="29"/>
      <c r="AO49" s="29"/>
      <c r="AP49" s="9"/>
      <c r="AQ49" s="30"/>
      <c r="AR49" s="20"/>
      <c r="AS49" s="31"/>
    </row>
    <row r="50" spans="1:45" s="8" customFormat="1" ht="12.75" x14ac:dyDescent="0.2">
      <c r="A50" s="7"/>
      <c r="B50" s="8" t="s">
        <v>63</v>
      </c>
      <c r="C50" s="43">
        <v>338428.59</v>
      </c>
      <c r="D50" s="52">
        <v>33</v>
      </c>
      <c r="E50" s="32">
        <v>2.6636E-2</v>
      </c>
      <c r="F50" s="32">
        <v>2.4750000000000001E-2</v>
      </c>
      <c r="G50" s="32">
        <v>1.265E-2</v>
      </c>
      <c r="H50" s="48">
        <v>240.32</v>
      </c>
      <c r="I50" s="32">
        <v>0.17862700000000001</v>
      </c>
      <c r="K50" s="43">
        <v>183209.07</v>
      </c>
      <c r="L50" s="52">
        <v>530</v>
      </c>
      <c r="M50" s="32">
        <v>2.1513999999999998E-2</v>
      </c>
      <c r="N50" s="32">
        <v>2.1250000000000002E-2</v>
      </c>
      <c r="O50" s="32">
        <v>6.9680000000000002E-3</v>
      </c>
      <c r="P50" s="48">
        <v>166.74</v>
      </c>
      <c r="Q50" s="32">
        <v>0.142682</v>
      </c>
      <c r="S50" s="43">
        <v>121778.48</v>
      </c>
      <c r="T50" s="52">
        <v>121</v>
      </c>
      <c r="U50" s="32">
        <v>3.3216999999999997E-2</v>
      </c>
      <c r="V50" s="32">
        <v>3.2016000000000003E-2</v>
      </c>
      <c r="W50" s="32">
        <v>1.0614E-2</v>
      </c>
      <c r="X50" s="48">
        <v>258.56</v>
      </c>
      <c r="Y50" s="32">
        <v>0.25008000000000002</v>
      </c>
      <c r="AA50" s="47">
        <v>229030.9</v>
      </c>
      <c r="AB50" s="55">
        <v>57</v>
      </c>
      <c r="AC50" s="38">
        <v>2.1388999999999998E-2</v>
      </c>
      <c r="AD50" s="32">
        <v>0.02</v>
      </c>
      <c r="AE50" s="32">
        <v>1.268E-2</v>
      </c>
      <c r="AF50" s="48">
        <v>191.21</v>
      </c>
      <c r="AG50" s="32">
        <v>0.145455</v>
      </c>
      <c r="AI50" s="43">
        <v>155376.38</v>
      </c>
      <c r="AJ50" s="52">
        <v>631</v>
      </c>
      <c r="AK50" s="32">
        <v>2.7515999999999999E-2</v>
      </c>
      <c r="AL50" s="32">
        <v>2.2499999999999999E-2</v>
      </c>
      <c r="AM50" s="32">
        <v>1.5939999999999999E-2</v>
      </c>
      <c r="AN50" s="48">
        <v>311.31</v>
      </c>
      <c r="AO50" s="32">
        <v>0.21027499999999999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44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0</v>
      </c>
      <c r="D6" s="52">
        <v>0</v>
      </c>
      <c r="E6" s="43">
        <v>0</v>
      </c>
      <c r="F6" s="43">
        <v>0</v>
      </c>
      <c r="G6" s="43">
        <v>0</v>
      </c>
      <c r="H6" s="43">
        <v>0</v>
      </c>
      <c r="I6" s="34">
        <v>0</v>
      </c>
      <c r="J6" s="17"/>
      <c r="K6" s="43">
        <v>337626.75</v>
      </c>
      <c r="L6" s="52">
        <v>2</v>
      </c>
      <c r="M6" s="43">
        <v>168813.37</v>
      </c>
      <c r="N6" s="43">
        <v>168813.37</v>
      </c>
      <c r="O6" s="43">
        <v>174022.42</v>
      </c>
      <c r="P6" s="43">
        <v>162.21</v>
      </c>
      <c r="Q6" s="34">
        <v>0.125441</v>
      </c>
      <c r="R6" s="17"/>
      <c r="S6" s="43">
        <v>0</v>
      </c>
      <c r="T6" s="52">
        <v>0</v>
      </c>
      <c r="U6" s="43">
        <v>0</v>
      </c>
      <c r="V6" s="43">
        <v>0</v>
      </c>
      <c r="W6" s="43">
        <v>0</v>
      </c>
      <c r="X6" s="43">
        <v>0</v>
      </c>
      <c r="Y6" s="34">
        <v>0</v>
      </c>
      <c r="Z6" s="17"/>
      <c r="AA6" s="43">
        <v>116444.78</v>
      </c>
      <c r="AB6" s="52">
        <v>3</v>
      </c>
      <c r="AC6" s="43">
        <v>38814.92</v>
      </c>
      <c r="AD6" s="43">
        <v>36842.410000000003</v>
      </c>
      <c r="AE6" s="43">
        <v>34527.519999999997</v>
      </c>
      <c r="AF6" s="43">
        <v>350.41</v>
      </c>
      <c r="AG6" s="34">
        <v>0.51381200000000005</v>
      </c>
      <c r="AH6" s="17"/>
      <c r="AI6" s="43">
        <v>203823.6</v>
      </c>
      <c r="AJ6" s="52">
        <v>4</v>
      </c>
      <c r="AK6" s="43">
        <v>50955.9</v>
      </c>
      <c r="AL6" s="43">
        <v>52354.53</v>
      </c>
      <c r="AM6" s="43">
        <v>39428.32</v>
      </c>
      <c r="AN6" s="43">
        <v>356.41</v>
      </c>
      <c r="AO6" s="34">
        <v>0.254386</v>
      </c>
      <c r="AP6" s="9"/>
      <c r="AQ6" s="18"/>
      <c r="AR6" s="19"/>
      <c r="AS6" s="20"/>
    </row>
    <row r="7" spans="1:45" s="8" customFormat="1" x14ac:dyDescent="0.2">
      <c r="A7" s="7"/>
      <c r="B7" s="8" t="s">
        <v>74</v>
      </c>
      <c r="C7" s="43">
        <v>0</v>
      </c>
      <c r="D7" s="52">
        <v>0</v>
      </c>
      <c r="E7" s="43">
        <v>0</v>
      </c>
      <c r="F7" s="43">
        <v>0</v>
      </c>
      <c r="G7" s="43">
        <v>0</v>
      </c>
      <c r="H7" s="43">
        <v>0</v>
      </c>
      <c r="I7" s="34">
        <v>0</v>
      </c>
      <c r="J7" s="17"/>
      <c r="K7" s="43">
        <v>0</v>
      </c>
      <c r="L7" s="52">
        <v>0</v>
      </c>
      <c r="M7" s="43">
        <v>0</v>
      </c>
      <c r="N7" s="43">
        <v>0</v>
      </c>
      <c r="O7" s="43">
        <v>0</v>
      </c>
      <c r="P7" s="43">
        <v>0</v>
      </c>
      <c r="Q7" s="34">
        <v>0</v>
      </c>
      <c r="R7" s="17"/>
      <c r="S7" s="43">
        <v>0</v>
      </c>
      <c r="T7" s="52">
        <v>0</v>
      </c>
      <c r="U7" s="43">
        <v>0</v>
      </c>
      <c r="V7" s="43">
        <v>0</v>
      </c>
      <c r="W7" s="43">
        <v>0</v>
      </c>
      <c r="X7" s="43">
        <v>0</v>
      </c>
      <c r="Y7" s="34">
        <v>0</v>
      </c>
      <c r="Z7" s="17"/>
      <c r="AA7" s="43">
        <v>0</v>
      </c>
      <c r="AB7" s="52">
        <v>0</v>
      </c>
      <c r="AC7" s="43">
        <v>0</v>
      </c>
      <c r="AD7" s="43">
        <v>0</v>
      </c>
      <c r="AE7" s="43">
        <v>0</v>
      </c>
      <c r="AF7" s="43">
        <v>0</v>
      </c>
      <c r="AG7" s="34">
        <v>0</v>
      </c>
      <c r="AH7" s="17"/>
      <c r="AI7" s="43">
        <v>14514.53</v>
      </c>
      <c r="AJ7" s="52">
        <v>2</v>
      </c>
      <c r="AK7" s="43">
        <v>7257.26</v>
      </c>
      <c r="AL7" s="43">
        <v>7257.26</v>
      </c>
      <c r="AM7" s="43">
        <v>3520.28</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0</v>
      </c>
      <c r="L8" s="52">
        <v>0</v>
      </c>
      <c r="M8" s="43">
        <v>0</v>
      </c>
      <c r="N8" s="43">
        <v>0</v>
      </c>
      <c r="O8" s="43">
        <v>0</v>
      </c>
      <c r="P8" s="43">
        <v>0</v>
      </c>
      <c r="Q8" s="34">
        <v>0</v>
      </c>
      <c r="R8" s="17"/>
      <c r="S8" s="43">
        <v>13669.86</v>
      </c>
      <c r="T8" s="52">
        <v>1</v>
      </c>
      <c r="U8" s="43">
        <v>13669.86</v>
      </c>
      <c r="V8" s="43">
        <v>13669.86</v>
      </c>
      <c r="W8" s="43">
        <v>0</v>
      </c>
      <c r="X8" s="43">
        <v>163.55000000000001</v>
      </c>
      <c r="Y8" s="34">
        <v>0.55229099999999998</v>
      </c>
      <c r="Z8" s="17"/>
      <c r="AA8" s="43">
        <v>0</v>
      </c>
      <c r="AB8" s="52">
        <v>0</v>
      </c>
      <c r="AC8" s="43">
        <v>0</v>
      </c>
      <c r="AD8" s="43">
        <v>0</v>
      </c>
      <c r="AE8" s="43">
        <v>0</v>
      </c>
      <c r="AF8" s="43">
        <v>0</v>
      </c>
      <c r="AG8" s="34">
        <v>0</v>
      </c>
      <c r="AH8" s="17"/>
      <c r="AI8" s="43">
        <v>665</v>
      </c>
      <c r="AJ8" s="52">
        <v>1</v>
      </c>
      <c r="AK8" s="43">
        <v>665</v>
      </c>
      <c r="AL8" s="43">
        <v>665</v>
      </c>
      <c r="AM8" s="43">
        <v>0</v>
      </c>
      <c r="AN8" s="43">
        <v>37.81</v>
      </c>
      <c r="AO8" s="34">
        <v>0.34841499999999997</v>
      </c>
      <c r="AP8" s="9"/>
      <c r="AQ8" s="18"/>
      <c r="AR8" s="19"/>
      <c r="AS8" s="20"/>
    </row>
    <row r="9" spans="1:45" s="8" customFormat="1" x14ac:dyDescent="0.2">
      <c r="A9" s="7"/>
      <c r="B9" s="8" t="s">
        <v>76</v>
      </c>
      <c r="C9" s="43">
        <v>0</v>
      </c>
      <c r="D9" s="52">
        <v>0</v>
      </c>
      <c r="E9" s="43">
        <v>0</v>
      </c>
      <c r="F9" s="43">
        <v>0</v>
      </c>
      <c r="G9" s="43">
        <v>0</v>
      </c>
      <c r="H9" s="44"/>
      <c r="I9" s="35"/>
      <c r="J9" s="17"/>
      <c r="K9" s="43">
        <v>620613.1</v>
      </c>
      <c r="L9" s="52">
        <v>21</v>
      </c>
      <c r="M9" s="43">
        <v>29553</v>
      </c>
      <c r="N9" s="43">
        <v>24522.39</v>
      </c>
      <c r="O9" s="43">
        <v>14742.28</v>
      </c>
      <c r="P9" s="44"/>
      <c r="Q9" s="35"/>
      <c r="R9" s="17"/>
      <c r="S9" s="43">
        <v>35866.730000000003</v>
      </c>
      <c r="T9" s="52">
        <v>1</v>
      </c>
      <c r="U9" s="43">
        <v>35866.730000000003</v>
      </c>
      <c r="V9" s="43">
        <v>35866.730000000003</v>
      </c>
      <c r="W9" s="43">
        <v>0</v>
      </c>
      <c r="X9" s="44"/>
      <c r="Y9" s="35"/>
      <c r="Z9" s="17"/>
      <c r="AA9" s="43">
        <v>2791.68</v>
      </c>
      <c r="AB9" s="52">
        <v>1</v>
      </c>
      <c r="AC9" s="43">
        <v>2791.68</v>
      </c>
      <c r="AD9" s="43">
        <v>2791.68</v>
      </c>
      <c r="AE9" s="43">
        <v>0</v>
      </c>
      <c r="AF9" s="44"/>
      <c r="AG9" s="35"/>
      <c r="AH9" s="17"/>
      <c r="AI9" s="43">
        <v>12120.43</v>
      </c>
      <c r="AJ9" s="52">
        <v>1</v>
      </c>
      <c r="AK9" s="43">
        <v>12120.43</v>
      </c>
      <c r="AL9" s="43">
        <v>12120.43</v>
      </c>
      <c r="AM9" s="43">
        <v>0</v>
      </c>
      <c r="AN9" s="44"/>
      <c r="AO9" s="35"/>
      <c r="AP9" s="9"/>
      <c r="AQ9" s="18"/>
      <c r="AR9" s="19"/>
      <c r="AS9" s="20"/>
    </row>
    <row r="10" spans="1:45" s="8" customFormat="1" x14ac:dyDescent="0.2">
      <c r="A10" s="7"/>
      <c r="B10" s="8" t="s">
        <v>77</v>
      </c>
      <c r="C10" s="43">
        <v>72170.679999999993</v>
      </c>
      <c r="D10" s="52">
        <v>2</v>
      </c>
      <c r="E10" s="43">
        <v>36085.339999999997</v>
      </c>
      <c r="F10" s="43">
        <v>36085.339999999997</v>
      </c>
      <c r="G10" s="43">
        <v>2573.5700000000002</v>
      </c>
      <c r="H10" s="44"/>
      <c r="I10" s="35"/>
      <c r="J10" s="17"/>
      <c r="K10" s="43">
        <v>984998.48</v>
      </c>
      <c r="L10" s="52">
        <v>23</v>
      </c>
      <c r="M10" s="43">
        <v>42826.02</v>
      </c>
      <c r="N10" s="43">
        <v>46981.120000000003</v>
      </c>
      <c r="O10" s="43">
        <v>29905.91</v>
      </c>
      <c r="P10" s="44"/>
      <c r="Q10" s="35"/>
      <c r="R10" s="17"/>
      <c r="S10" s="43">
        <v>0</v>
      </c>
      <c r="T10" s="52">
        <v>0</v>
      </c>
      <c r="U10" s="43">
        <v>0</v>
      </c>
      <c r="V10" s="43">
        <v>0</v>
      </c>
      <c r="W10" s="43">
        <v>0</v>
      </c>
      <c r="X10" s="44"/>
      <c r="Y10" s="35"/>
      <c r="Z10" s="17"/>
      <c r="AA10" s="43">
        <v>332650.88</v>
      </c>
      <c r="AB10" s="52">
        <v>8</v>
      </c>
      <c r="AC10" s="43">
        <v>41581.360000000001</v>
      </c>
      <c r="AD10" s="43">
        <v>29451.39</v>
      </c>
      <c r="AE10" s="43">
        <v>38955.089999999997</v>
      </c>
      <c r="AF10" s="44"/>
      <c r="AG10" s="35"/>
      <c r="AH10" s="17"/>
      <c r="AI10" s="43">
        <v>920756.29</v>
      </c>
      <c r="AJ10" s="52">
        <v>15</v>
      </c>
      <c r="AK10" s="43">
        <v>61383.75</v>
      </c>
      <c r="AL10" s="43">
        <v>43922.86</v>
      </c>
      <c r="AM10" s="43">
        <v>52511.91</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99916.41</v>
      </c>
      <c r="L12" s="52">
        <v>9</v>
      </c>
      <c r="M12" s="43">
        <v>11101.82</v>
      </c>
      <c r="N12" s="43">
        <v>8819.11</v>
      </c>
      <c r="O12" s="43">
        <v>4804.13</v>
      </c>
      <c r="P12" s="44"/>
      <c r="Q12" s="35"/>
      <c r="R12" s="17"/>
      <c r="S12" s="43">
        <v>3100</v>
      </c>
      <c r="T12" s="52">
        <v>1</v>
      </c>
      <c r="U12" s="43">
        <v>3100</v>
      </c>
      <c r="V12" s="43">
        <v>3100</v>
      </c>
      <c r="W12" s="43">
        <v>0</v>
      </c>
      <c r="X12" s="44"/>
      <c r="Y12" s="35"/>
      <c r="Z12" s="17"/>
      <c r="AA12" s="43">
        <v>0</v>
      </c>
      <c r="AB12" s="52">
        <v>0</v>
      </c>
      <c r="AC12" s="43">
        <v>0</v>
      </c>
      <c r="AD12" s="43">
        <v>0</v>
      </c>
      <c r="AE12" s="43">
        <v>0</v>
      </c>
      <c r="AF12" s="44"/>
      <c r="AG12" s="35"/>
      <c r="AH12" s="17"/>
      <c r="AI12" s="43">
        <v>3000</v>
      </c>
      <c r="AJ12" s="52">
        <v>1</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4754.43</v>
      </c>
      <c r="AB13" s="52">
        <v>1</v>
      </c>
      <c r="AC13" s="43">
        <v>4754.43</v>
      </c>
      <c r="AD13" s="43">
        <v>4754.43</v>
      </c>
      <c r="AE13" s="43">
        <v>0</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0</v>
      </c>
      <c r="T16" s="52">
        <v>0</v>
      </c>
      <c r="U16" s="43">
        <v>0</v>
      </c>
      <c r="V16" s="43">
        <v>0</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131913.67000000001</v>
      </c>
      <c r="AJ18" s="53">
        <v>3</v>
      </c>
      <c r="AK18" s="45">
        <v>43971.22</v>
      </c>
      <c r="AL18" s="45">
        <v>32449.59</v>
      </c>
      <c r="AM18" s="45">
        <v>20857.38</v>
      </c>
      <c r="AN18" s="44"/>
      <c r="AO18" s="35"/>
      <c r="AP18" s="9"/>
      <c r="AQ18" s="18"/>
      <c r="AR18" s="19"/>
      <c r="AS18" s="20"/>
    </row>
    <row r="19" spans="1:45" s="8" customFormat="1" x14ac:dyDescent="0.2">
      <c r="A19" s="7"/>
      <c r="B19" s="8" t="s">
        <v>86</v>
      </c>
      <c r="C19" s="45">
        <f>C50*D50*E50*7.85</f>
        <v>10496.9558655</v>
      </c>
      <c r="D19" s="53">
        <f>D50</f>
        <v>1</v>
      </c>
      <c r="E19" s="45">
        <f t="shared" ref="E19" si="0">C19/D19</f>
        <v>10496.9558655</v>
      </c>
      <c r="F19" s="44"/>
      <c r="G19" s="44"/>
      <c r="H19" s="44"/>
      <c r="I19" s="35"/>
      <c r="J19" s="21"/>
      <c r="K19" s="45">
        <f>K50*L50*M50*7.85</f>
        <v>56884.622312426996</v>
      </c>
      <c r="L19" s="53">
        <f>L50</f>
        <v>3</v>
      </c>
      <c r="M19" s="45">
        <f>K19/L19</f>
        <v>18961.540770808999</v>
      </c>
      <c r="N19" s="44"/>
      <c r="O19" s="44"/>
      <c r="P19" s="44"/>
      <c r="Q19" s="35"/>
      <c r="R19" s="21"/>
      <c r="S19" s="45">
        <f>S50*T50*U50*7.85</f>
        <v>0</v>
      </c>
      <c r="T19" s="53">
        <f>T50</f>
        <v>0</v>
      </c>
      <c r="U19" s="45">
        <v>0</v>
      </c>
      <c r="V19" s="44"/>
      <c r="W19" s="44"/>
      <c r="X19" s="44"/>
      <c r="Y19" s="35"/>
      <c r="Z19" s="21"/>
      <c r="AA19" s="45">
        <f>AA50*AB50*AC50*7.85</f>
        <v>0</v>
      </c>
      <c r="AB19" s="53">
        <f>AB50</f>
        <v>0</v>
      </c>
      <c r="AC19" s="45">
        <v>0</v>
      </c>
      <c r="AD19" s="44"/>
      <c r="AE19" s="44"/>
      <c r="AF19" s="44"/>
      <c r="AG19" s="35"/>
      <c r="AH19" s="21"/>
      <c r="AI19" s="45">
        <f>AI50*AJ50*AK50*7.85</f>
        <v>1745712.4960734027</v>
      </c>
      <c r="AJ19" s="53">
        <f>AJ50</f>
        <v>33</v>
      </c>
      <c r="AK19" s="45">
        <f>AI19/AJ19</f>
        <v>52900.37866889099</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0</v>
      </c>
      <c r="D22" s="52">
        <v>0</v>
      </c>
      <c r="E22" s="43">
        <v>0</v>
      </c>
      <c r="F22" s="43">
        <v>0</v>
      </c>
      <c r="G22" s="43">
        <v>0</v>
      </c>
      <c r="H22" s="43">
        <v>0</v>
      </c>
      <c r="I22" s="34">
        <v>0</v>
      </c>
      <c r="J22" s="17"/>
      <c r="K22" s="43">
        <v>337626.75</v>
      </c>
      <c r="L22" s="52">
        <v>3</v>
      </c>
      <c r="M22" s="43">
        <v>112542.25</v>
      </c>
      <c r="N22" s="43">
        <v>45760.94</v>
      </c>
      <c r="O22" s="43">
        <v>156975.22</v>
      </c>
      <c r="P22" s="43">
        <v>360.02</v>
      </c>
      <c r="Q22" s="34">
        <v>0.28263500000000003</v>
      </c>
      <c r="R22" s="17"/>
      <c r="S22" s="43">
        <v>0</v>
      </c>
      <c r="T22" s="52">
        <v>0</v>
      </c>
      <c r="U22" s="43">
        <v>0</v>
      </c>
      <c r="V22" s="43">
        <v>0</v>
      </c>
      <c r="W22" s="43">
        <v>0</v>
      </c>
      <c r="X22" s="43">
        <v>0</v>
      </c>
      <c r="Y22" s="34">
        <v>0</v>
      </c>
      <c r="Z22" s="17"/>
      <c r="AA22" s="43">
        <v>364502.6</v>
      </c>
      <c r="AB22" s="52">
        <v>8</v>
      </c>
      <c r="AC22" s="43">
        <v>45562.82</v>
      </c>
      <c r="AD22" s="43">
        <v>15410.36</v>
      </c>
      <c r="AE22" s="43">
        <v>75780.86</v>
      </c>
      <c r="AF22" s="43">
        <v>367.64</v>
      </c>
      <c r="AG22" s="34">
        <v>0.34931899999999999</v>
      </c>
      <c r="AH22" s="17"/>
      <c r="AI22" s="43">
        <v>378159.53</v>
      </c>
      <c r="AJ22" s="52">
        <v>8</v>
      </c>
      <c r="AK22" s="43">
        <v>47269.94</v>
      </c>
      <c r="AL22" s="43">
        <v>38515.5</v>
      </c>
      <c r="AM22" s="43">
        <v>34669.81</v>
      </c>
      <c r="AN22" s="43">
        <v>99.58</v>
      </c>
      <c r="AO22" s="34">
        <v>7.4442999999999995E-2</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337626.75</v>
      </c>
      <c r="L23" s="52">
        <v>3</v>
      </c>
      <c r="M23" s="43">
        <v>112542.25</v>
      </c>
      <c r="N23" s="43">
        <v>45760.94</v>
      </c>
      <c r="O23" s="43">
        <v>156975.22</v>
      </c>
      <c r="P23" s="43">
        <v>360.02</v>
      </c>
      <c r="Q23" s="34">
        <v>0.28263500000000003</v>
      </c>
      <c r="R23" s="17"/>
      <c r="S23" s="43">
        <v>0</v>
      </c>
      <c r="T23" s="52">
        <v>0</v>
      </c>
      <c r="U23" s="43">
        <v>0</v>
      </c>
      <c r="V23" s="43">
        <v>0</v>
      </c>
      <c r="W23" s="43">
        <v>0</v>
      </c>
      <c r="X23" s="43">
        <v>0</v>
      </c>
      <c r="Y23" s="34">
        <v>0</v>
      </c>
      <c r="Z23" s="17"/>
      <c r="AA23" s="43">
        <v>262195.02</v>
      </c>
      <c r="AB23" s="52">
        <v>5</v>
      </c>
      <c r="AC23" s="43">
        <v>52439</v>
      </c>
      <c r="AD23" s="43">
        <v>11592.77</v>
      </c>
      <c r="AE23" s="43">
        <v>98964.99</v>
      </c>
      <c r="AF23" s="43">
        <v>576.1</v>
      </c>
      <c r="AG23" s="34">
        <v>0.46714</v>
      </c>
      <c r="AH23" s="17"/>
      <c r="AI23" s="43">
        <v>253297.71</v>
      </c>
      <c r="AJ23" s="52">
        <v>6</v>
      </c>
      <c r="AK23" s="43">
        <v>42216.28</v>
      </c>
      <c r="AL23" s="43">
        <v>38515.5</v>
      </c>
      <c r="AM23" s="43">
        <v>35282.22</v>
      </c>
      <c r="AN23" s="43">
        <v>51.32</v>
      </c>
      <c r="AO23" s="34">
        <v>3.5149E-2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30154.35</v>
      </c>
      <c r="D49" s="52">
        <v>2</v>
      </c>
      <c r="E49" s="28"/>
      <c r="F49" s="28"/>
      <c r="G49" s="28"/>
      <c r="H49" s="28"/>
      <c r="I49" s="28"/>
      <c r="K49" s="43">
        <v>217571.87</v>
      </c>
      <c r="L49" s="52">
        <v>3</v>
      </c>
      <c r="M49" s="50"/>
      <c r="N49" s="28"/>
      <c r="O49" s="28"/>
      <c r="P49" s="28"/>
      <c r="Q49" s="28"/>
      <c r="S49" s="43">
        <v>0</v>
      </c>
      <c r="T49" s="52">
        <v>0</v>
      </c>
      <c r="U49" s="29"/>
      <c r="V49" s="29"/>
      <c r="W49" s="29"/>
      <c r="X49" s="29"/>
      <c r="Y49" s="29"/>
      <c r="AA49" s="43">
        <v>0</v>
      </c>
      <c r="AB49" s="52">
        <v>0</v>
      </c>
      <c r="AC49" s="49"/>
      <c r="AD49" s="28"/>
      <c r="AE49" s="28"/>
      <c r="AF49" s="29"/>
      <c r="AG49" s="29"/>
      <c r="AI49" s="43">
        <v>136680</v>
      </c>
      <c r="AJ49" s="52">
        <v>63</v>
      </c>
      <c r="AK49" s="28"/>
      <c r="AL49" s="28"/>
      <c r="AM49" s="28"/>
      <c r="AN49" s="29"/>
      <c r="AO49" s="29"/>
      <c r="AP49" s="9"/>
      <c r="AQ49" s="30"/>
      <c r="AR49" s="20"/>
      <c r="AS49" s="31"/>
    </row>
    <row r="50" spans="1:45" s="8" customFormat="1" ht="12.75" x14ac:dyDescent="0.2">
      <c r="A50" s="7"/>
      <c r="B50" s="8" t="s">
        <v>63</v>
      </c>
      <c r="C50" s="43">
        <v>22857.98</v>
      </c>
      <c r="D50" s="52">
        <v>1</v>
      </c>
      <c r="E50" s="32">
        <v>5.8500000000000003E-2</v>
      </c>
      <c r="F50" s="32">
        <v>5.8500000000000003E-2</v>
      </c>
      <c r="G50" s="32">
        <v>0</v>
      </c>
      <c r="H50" s="48">
        <v>100.18</v>
      </c>
      <c r="I50" s="32">
        <v>0.449681</v>
      </c>
      <c r="K50" s="43">
        <v>217571.87</v>
      </c>
      <c r="L50" s="52">
        <v>3</v>
      </c>
      <c r="M50" s="32">
        <v>1.1102000000000001E-2</v>
      </c>
      <c r="N50" s="32">
        <v>5.0000000000000001E-3</v>
      </c>
      <c r="O50" s="32">
        <v>4.2222999999999997E-2</v>
      </c>
      <c r="P50" s="48">
        <v>87.92</v>
      </c>
      <c r="Q50" s="32">
        <v>6.8905999999999995E-2</v>
      </c>
      <c r="S50" s="43">
        <v>0</v>
      </c>
      <c r="T50" s="52">
        <v>0</v>
      </c>
      <c r="U50" s="32">
        <v>0</v>
      </c>
      <c r="V50" s="32">
        <v>0</v>
      </c>
      <c r="W50" s="32">
        <v>0</v>
      </c>
      <c r="X50" s="48">
        <v>0</v>
      </c>
      <c r="Y50" s="32">
        <v>0</v>
      </c>
      <c r="AA50" s="47">
        <v>0</v>
      </c>
      <c r="AB50" s="55">
        <v>0</v>
      </c>
      <c r="AC50" s="38">
        <v>0</v>
      </c>
      <c r="AD50" s="32">
        <v>0</v>
      </c>
      <c r="AE50" s="32">
        <v>0</v>
      </c>
      <c r="AF50" s="48">
        <v>0</v>
      </c>
      <c r="AG50" s="32">
        <v>0</v>
      </c>
      <c r="AI50" s="43">
        <v>145081.74</v>
      </c>
      <c r="AJ50" s="52">
        <v>33</v>
      </c>
      <c r="AK50" s="32">
        <v>4.6448999999999997E-2</v>
      </c>
      <c r="AL50" s="32">
        <v>4.8750000000000002E-2</v>
      </c>
      <c r="AM50" s="32">
        <v>1.0090999999999999E-2</v>
      </c>
      <c r="AN50" s="48">
        <v>519.72</v>
      </c>
      <c r="AO50" s="32">
        <v>0.31886500000000001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45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718042.49</v>
      </c>
      <c r="D6" s="52">
        <v>14</v>
      </c>
      <c r="E6" s="43">
        <v>51288.74</v>
      </c>
      <c r="F6" s="43">
        <v>38340.910000000003</v>
      </c>
      <c r="G6" s="43">
        <v>60603.56</v>
      </c>
      <c r="H6" s="43">
        <v>135.96</v>
      </c>
      <c r="I6" s="34">
        <v>0.282246</v>
      </c>
      <c r="J6" s="17"/>
      <c r="K6" s="43">
        <v>15315996.82</v>
      </c>
      <c r="L6" s="52">
        <v>224</v>
      </c>
      <c r="M6" s="43">
        <v>68374.98</v>
      </c>
      <c r="N6" s="43">
        <v>49762.720000000001</v>
      </c>
      <c r="O6" s="43">
        <v>63960.33</v>
      </c>
      <c r="P6" s="43">
        <v>474</v>
      </c>
      <c r="Q6" s="34">
        <v>0.38855099999999998</v>
      </c>
      <c r="R6" s="17"/>
      <c r="S6" s="43">
        <v>3127429.02</v>
      </c>
      <c r="T6" s="52">
        <v>82</v>
      </c>
      <c r="U6" s="43">
        <v>38139.370000000003</v>
      </c>
      <c r="V6" s="43">
        <v>31096.81</v>
      </c>
      <c r="W6" s="43">
        <v>30901.53</v>
      </c>
      <c r="X6" s="43">
        <v>308.13</v>
      </c>
      <c r="Y6" s="34">
        <v>0.34960999999999998</v>
      </c>
      <c r="Z6" s="17"/>
      <c r="AA6" s="43">
        <v>8347683.7599999998</v>
      </c>
      <c r="AB6" s="52">
        <v>195</v>
      </c>
      <c r="AC6" s="43">
        <v>42808.63</v>
      </c>
      <c r="AD6" s="43">
        <v>32557.25</v>
      </c>
      <c r="AE6" s="43">
        <v>36222.75</v>
      </c>
      <c r="AF6" s="43">
        <v>390.34</v>
      </c>
      <c r="AG6" s="34">
        <v>0.40731800000000001</v>
      </c>
      <c r="AH6" s="17"/>
      <c r="AI6" s="43">
        <v>3296186.92</v>
      </c>
      <c r="AJ6" s="52">
        <v>71</v>
      </c>
      <c r="AK6" s="43">
        <v>46425.16</v>
      </c>
      <c r="AL6" s="43">
        <v>36440</v>
      </c>
      <c r="AM6" s="43">
        <v>38489.019999999997</v>
      </c>
      <c r="AN6" s="43">
        <v>608.94000000000005</v>
      </c>
      <c r="AO6" s="34">
        <v>0.42118899999999998</v>
      </c>
      <c r="AP6" s="9"/>
      <c r="AQ6" s="18"/>
      <c r="AR6" s="19"/>
      <c r="AS6" s="20"/>
    </row>
    <row r="7" spans="1:45" s="8" customFormat="1" x14ac:dyDescent="0.2">
      <c r="A7" s="7"/>
      <c r="B7" s="8" t="s">
        <v>74</v>
      </c>
      <c r="C7" s="43">
        <v>10182.51</v>
      </c>
      <c r="D7" s="52">
        <v>2</v>
      </c>
      <c r="E7" s="43">
        <v>5091.25</v>
      </c>
      <c r="F7" s="43">
        <v>5091.25</v>
      </c>
      <c r="G7" s="43">
        <v>6336.92</v>
      </c>
      <c r="H7" s="43">
        <v>101.86</v>
      </c>
      <c r="I7" s="34">
        <v>0.199464</v>
      </c>
      <c r="J7" s="17"/>
      <c r="K7" s="43">
        <v>679444.27</v>
      </c>
      <c r="L7" s="52">
        <v>23</v>
      </c>
      <c r="M7" s="43">
        <v>29541.05</v>
      </c>
      <c r="N7" s="43">
        <v>24392.37</v>
      </c>
      <c r="O7" s="43">
        <v>19912.87</v>
      </c>
      <c r="P7" s="43">
        <v>0</v>
      </c>
      <c r="Q7" s="34">
        <v>0</v>
      </c>
      <c r="R7" s="17"/>
      <c r="S7" s="43">
        <v>1070246.8899999999</v>
      </c>
      <c r="T7" s="52">
        <v>60</v>
      </c>
      <c r="U7" s="43">
        <v>17837.439999999999</v>
      </c>
      <c r="V7" s="43">
        <v>12330.48</v>
      </c>
      <c r="W7" s="43">
        <v>15389.73</v>
      </c>
      <c r="X7" s="43">
        <v>0</v>
      </c>
      <c r="Y7" s="34">
        <v>0</v>
      </c>
      <c r="Z7" s="17"/>
      <c r="AA7" s="43">
        <v>437068.24</v>
      </c>
      <c r="AB7" s="52">
        <v>15</v>
      </c>
      <c r="AC7" s="43">
        <v>29137.88</v>
      </c>
      <c r="AD7" s="43">
        <v>8726.82</v>
      </c>
      <c r="AE7" s="43">
        <v>36345.78</v>
      </c>
      <c r="AF7" s="43">
        <v>0</v>
      </c>
      <c r="AG7" s="34">
        <v>0</v>
      </c>
      <c r="AH7" s="17"/>
      <c r="AI7" s="43">
        <v>230548.77</v>
      </c>
      <c r="AJ7" s="52">
        <v>13</v>
      </c>
      <c r="AK7" s="43">
        <v>17734.52</v>
      </c>
      <c r="AL7" s="43">
        <v>16745.240000000002</v>
      </c>
      <c r="AM7" s="43">
        <v>9594.1</v>
      </c>
      <c r="AN7" s="43">
        <v>0</v>
      </c>
      <c r="AO7" s="34">
        <v>0</v>
      </c>
      <c r="AP7" s="9"/>
      <c r="AQ7" s="18"/>
      <c r="AR7" s="19"/>
      <c r="AS7" s="20"/>
    </row>
    <row r="8" spans="1:45" s="8" customFormat="1" x14ac:dyDescent="0.2">
      <c r="A8" s="7"/>
      <c r="B8" s="8" t="s">
        <v>75</v>
      </c>
      <c r="C8" s="43">
        <v>8200</v>
      </c>
      <c r="D8" s="52">
        <v>1</v>
      </c>
      <c r="E8" s="43">
        <v>8200</v>
      </c>
      <c r="F8" s="43">
        <v>8200</v>
      </c>
      <c r="G8" s="43">
        <v>0</v>
      </c>
      <c r="H8" s="43">
        <v>62.52</v>
      </c>
      <c r="I8" s="34">
        <v>0.481182</v>
      </c>
      <c r="J8" s="17"/>
      <c r="K8" s="43">
        <v>515170.77</v>
      </c>
      <c r="L8" s="52">
        <v>11</v>
      </c>
      <c r="M8" s="43">
        <v>46833.7</v>
      </c>
      <c r="N8" s="43">
        <v>40410.94</v>
      </c>
      <c r="O8" s="43">
        <v>32984.78</v>
      </c>
      <c r="P8" s="43">
        <v>0</v>
      </c>
      <c r="Q8" s="34">
        <v>0</v>
      </c>
      <c r="R8" s="17"/>
      <c r="S8" s="43">
        <v>577385.38</v>
      </c>
      <c r="T8" s="52">
        <v>40</v>
      </c>
      <c r="U8" s="43">
        <v>14434.63</v>
      </c>
      <c r="V8" s="43">
        <v>12319.3</v>
      </c>
      <c r="W8" s="43">
        <v>11530.4</v>
      </c>
      <c r="X8" s="43">
        <v>122.63</v>
      </c>
      <c r="Y8" s="34">
        <v>0.39924799999999999</v>
      </c>
      <c r="Z8" s="17"/>
      <c r="AA8" s="43">
        <v>163411.54</v>
      </c>
      <c r="AB8" s="52">
        <v>4</v>
      </c>
      <c r="AC8" s="43">
        <v>40852.879999999997</v>
      </c>
      <c r="AD8" s="43">
        <v>40679.629999999997</v>
      </c>
      <c r="AE8" s="43">
        <v>30875.119999999999</v>
      </c>
      <c r="AF8" s="43">
        <v>179.82</v>
      </c>
      <c r="AG8" s="34">
        <v>0.50131400000000004</v>
      </c>
      <c r="AH8" s="17"/>
      <c r="AI8" s="43">
        <v>40000</v>
      </c>
      <c r="AJ8" s="52">
        <v>1</v>
      </c>
      <c r="AK8" s="43">
        <v>40000</v>
      </c>
      <c r="AL8" s="43">
        <v>40000</v>
      </c>
      <c r="AM8" s="43">
        <v>0</v>
      </c>
      <c r="AN8" s="43">
        <v>245.95</v>
      </c>
      <c r="AO8" s="34">
        <v>0.70782999999999996</v>
      </c>
      <c r="AP8" s="9"/>
      <c r="AQ8" s="18"/>
      <c r="AR8" s="19"/>
      <c r="AS8" s="20"/>
    </row>
    <row r="9" spans="1:45" s="8" customFormat="1" x14ac:dyDescent="0.2">
      <c r="A9" s="7"/>
      <c r="B9" s="8" t="s">
        <v>76</v>
      </c>
      <c r="C9" s="43">
        <v>610431.51</v>
      </c>
      <c r="D9" s="52">
        <v>16</v>
      </c>
      <c r="E9" s="43">
        <v>38151.96</v>
      </c>
      <c r="F9" s="43">
        <v>35654.28</v>
      </c>
      <c r="G9" s="43">
        <v>22120.06</v>
      </c>
      <c r="H9" s="44"/>
      <c r="I9" s="35"/>
      <c r="J9" s="17"/>
      <c r="K9" s="43">
        <v>35950106.130000003</v>
      </c>
      <c r="L9" s="52">
        <v>974</v>
      </c>
      <c r="M9" s="43">
        <v>36909.75</v>
      </c>
      <c r="N9" s="43">
        <v>27521.06</v>
      </c>
      <c r="O9" s="43">
        <v>36785.620000000003</v>
      </c>
      <c r="P9" s="44"/>
      <c r="Q9" s="35"/>
      <c r="R9" s="17"/>
      <c r="S9" s="43">
        <v>2838438.34</v>
      </c>
      <c r="T9" s="52">
        <v>78</v>
      </c>
      <c r="U9" s="43">
        <v>36390.230000000003</v>
      </c>
      <c r="V9" s="43">
        <v>31390.080000000002</v>
      </c>
      <c r="W9" s="43">
        <v>25409.919999999998</v>
      </c>
      <c r="X9" s="44"/>
      <c r="Y9" s="35"/>
      <c r="Z9" s="17"/>
      <c r="AA9" s="43">
        <v>857204.22</v>
      </c>
      <c r="AB9" s="52">
        <v>33</v>
      </c>
      <c r="AC9" s="43">
        <v>25975.88</v>
      </c>
      <c r="AD9" s="43">
        <v>20902.62</v>
      </c>
      <c r="AE9" s="43">
        <v>20527.78</v>
      </c>
      <c r="AF9" s="44"/>
      <c r="AG9" s="35"/>
      <c r="AH9" s="17"/>
      <c r="AI9" s="43">
        <v>854528.55</v>
      </c>
      <c r="AJ9" s="52">
        <v>14</v>
      </c>
      <c r="AK9" s="43">
        <v>61037.75</v>
      </c>
      <c r="AL9" s="43">
        <v>48781.760000000002</v>
      </c>
      <c r="AM9" s="43">
        <v>51125.08</v>
      </c>
      <c r="AN9" s="44"/>
      <c r="AO9" s="35"/>
      <c r="AP9" s="9"/>
      <c r="AQ9" s="18"/>
      <c r="AR9" s="19"/>
      <c r="AS9" s="20"/>
    </row>
    <row r="10" spans="1:45" s="8" customFormat="1" x14ac:dyDescent="0.2">
      <c r="A10" s="7"/>
      <c r="B10" s="8" t="s">
        <v>77</v>
      </c>
      <c r="C10" s="43">
        <v>1689147.76</v>
      </c>
      <c r="D10" s="52">
        <v>38</v>
      </c>
      <c r="E10" s="43">
        <v>44451.25</v>
      </c>
      <c r="F10" s="43">
        <v>37768.800000000003</v>
      </c>
      <c r="G10" s="43">
        <v>25640.69</v>
      </c>
      <c r="H10" s="44"/>
      <c r="I10" s="35"/>
      <c r="J10" s="17"/>
      <c r="K10" s="43">
        <v>33742638.149999999</v>
      </c>
      <c r="L10" s="52">
        <v>619</v>
      </c>
      <c r="M10" s="43">
        <v>54511.53</v>
      </c>
      <c r="N10" s="43">
        <v>42888.61</v>
      </c>
      <c r="O10" s="43">
        <v>55755.73</v>
      </c>
      <c r="P10" s="44"/>
      <c r="Q10" s="35"/>
      <c r="R10" s="17"/>
      <c r="S10" s="43">
        <v>1320038.19</v>
      </c>
      <c r="T10" s="52">
        <v>27</v>
      </c>
      <c r="U10" s="43">
        <v>48890.3</v>
      </c>
      <c r="V10" s="43">
        <v>40439.32</v>
      </c>
      <c r="W10" s="43">
        <v>34917.870000000003</v>
      </c>
      <c r="X10" s="44"/>
      <c r="Y10" s="35"/>
      <c r="Z10" s="17"/>
      <c r="AA10" s="43">
        <v>14620658.24</v>
      </c>
      <c r="AB10" s="52">
        <v>276</v>
      </c>
      <c r="AC10" s="43">
        <v>52973.39</v>
      </c>
      <c r="AD10" s="43">
        <v>42461.56</v>
      </c>
      <c r="AE10" s="43">
        <v>52445.48</v>
      </c>
      <c r="AF10" s="44"/>
      <c r="AG10" s="35"/>
      <c r="AH10" s="17"/>
      <c r="AI10" s="43">
        <v>2203579.13</v>
      </c>
      <c r="AJ10" s="52">
        <v>38</v>
      </c>
      <c r="AK10" s="43">
        <v>57988.92</v>
      </c>
      <c r="AL10" s="43">
        <v>50388.65</v>
      </c>
      <c r="AM10" s="43">
        <v>48821.94</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94921.72</v>
      </c>
      <c r="T11" s="52">
        <v>2</v>
      </c>
      <c r="U11" s="43">
        <v>47460.86</v>
      </c>
      <c r="V11" s="43">
        <v>47460.86</v>
      </c>
      <c r="W11" s="43">
        <v>13849.02</v>
      </c>
      <c r="X11" s="44"/>
      <c r="Y11" s="35"/>
      <c r="Z11" s="17"/>
      <c r="AA11" s="43">
        <v>0</v>
      </c>
      <c r="AB11" s="52">
        <v>0</v>
      </c>
      <c r="AC11" s="43">
        <v>0</v>
      </c>
      <c r="AD11" s="43">
        <v>0</v>
      </c>
      <c r="AE11" s="43">
        <v>0</v>
      </c>
      <c r="AF11" s="44"/>
      <c r="AG11" s="35"/>
      <c r="AH11" s="17"/>
      <c r="AI11" s="43">
        <v>140042.26</v>
      </c>
      <c r="AJ11" s="52">
        <v>1</v>
      </c>
      <c r="AK11" s="43">
        <v>140042.26</v>
      </c>
      <c r="AL11" s="43">
        <v>140042.26</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984719.89</v>
      </c>
      <c r="L12" s="52">
        <v>173</v>
      </c>
      <c r="M12" s="43">
        <v>5692.02</v>
      </c>
      <c r="N12" s="43">
        <v>5000</v>
      </c>
      <c r="O12" s="43">
        <v>3360.02</v>
      </c>
      <c r="P12" s="44"/>
      <c r="Q12" s="35"/>
      <c r="R12" s="17"/>
      <c r="S12" s="43">
        <v>9529</v>
      </c>
      <c r="T12" s="52">
        <v>1</v>
      </c>
      <c r="U12" s="43">
        <v>9529</v>
      </c>
      <c r="V12" s="43">
        <v>9529</v>
      </c>
      <c r="W12" s="43">
        <v>0</v>
      </c>
      <c r="X12" s="44"/>
      <c r="Y12" s="35"/>
      <c r="Z12" s="17"/>
      <c r="AA12" s="43">
        <v>683904.57</v>
      </c>
      <c r="AB12" s="52">
        <v>67</v>
      </c>
      <c r="AC12" s="43">
        <v>10207.530000000001</v>
      </c>
      <c r="AD12" s="43">
        <v>8500</v>
      </c>
      <c r="AE12" s="43">
        <v>5395.09</v>
      </c>
      <c r="AF12" s="44"/>
      <c r="AG12" s="35"/>
      <c r="AH12" s="17"/>
      <c r="AI12" s="43">
        <v>3000</v>
      </c>
      <c r="AJ12" s="52">
        <v>1</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4377.59</v>
      </c>
      <c r="T13" s="52">
        <v>2</v>
      </c>
      <c r="U13" s="43">
        <v>2188.79</v>
      </c>
      <c r="V13" s="43">
        <v>2188.79</v>
      </c>
      <c r="W13" s="43">
        <v>1147.21</v>
      </c>
      <c r="X13" s="44"/>
      <c r="Y13" s="35"/>
      <c r="Z13" s="17"/>
      <c r="AA13" s="43">
        <v>49877</v>
      </c>
      <c r="AB13" s="52">
        <v>6</v>
      </c>
      <c r="AC13" s="43">
        <v>8312.83</v>
      </c>
      <c r="AD13" s="43">
        <v>7250</v>
      </c>
      <c r="AE13" s="43">
        <v>6162.98</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3232756.42</v>
      </c>
      <c r="AJ15" s="52">
        <v>100</v>
      </c>
      <c r="AK15" s="43">
        <v>32327.56</v>
      </c>
      <c r="AL15" s="43">
        <v>19563.810000000001</v>
      </c>
      <c r="AM15" s="43">
        <v>44033.64</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4971596.34</v>
      </c>
      <c r="T16" s="52">
        <v>96</v>
      </c>
      <c r="U16" s="43">
        <v>51787.46</v>
      </c>
      <c r="V16" s="43">
        <v>51499.37</v>
      </c>
      <c r="W16" s="43">
        <v>19343.27</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753650</v>
      </c>
      <c r="AB18" s="53">
        <v>9</v>
      </c>
      <c r="AC18" s="45">
        <v>83738.880000000005</v>
      </c>
      <c r="AD18" s="45">
        <v>85000</v>
      </c>
      <c r="AE18" s="45">
        <v>45356.79</v>
      </c>
      <c r="AF18" s="44"/>
      <c r="AG18" s="35"/>
      <c r="AH18" s="21"/>
      <c r="AI18" s="45">
        <v>302019.59999999998</v>
      </c>
      <c r="AJ18" s="53">
        <v>6</v>
      </c>
      <c r="AK18" s="45">
        <v>50336.6</v>
      </c>
      <c r="AL18" s="45">
        <v>47088.01</v>
      </c>
      <c r="AM18" s="45">
        <v>17238.669999999998</v>
      </c>
      <c r="AN18" s="44"/>
      <c r="AO18" s="35"/>
      <c r="AP18" s="9"/>
      <c r="AQ18" s="18"/>
      <c r="AR18" s="19"/>
      <c r="AS18" s="20"/>
    </row>
    <row r="19" spans="1:45" s="8" customFormat="1" x14ac:dyDescent="0.2">
      <c r="A19" s="7"/>
      <c r="B19" s="8" t="s">
        <v>86</v>
      </c>
      <c r="C19" s="45">
        <f>C50*D50*E50*7.85</f>
        <v>446835.29319</v>
      </c>
      <c r="D19" s="53">
        <f>D50</f>
        <v>5</v>
      </c>
      <c r="E19" s="45">
        <f t="shared" ref="E19" si="0">C19/D19</f>
        <v>89367.058638000002</v>
      </c>
      <c r="F19" s="44"/>
      <c r="G19" s="44"/>
      <c r="H19" s="44"/>
      <c r="I19" s="35"/>
      <c r="J19" s="21"/>
      <c r="K19" s="45">
        <f>K50*L50*M50*7.85</f>
        <v>5269601.806949567</v>
      </c>
      <c r="L19" s="53">
        <f>L50</f>
        <v>174</v>
      </c>
      <c r="M19" s="45">
        <f>K19/L19</f>
        <v>30285.067856031994</v>
      </c>
      <c r="N19" s="44"/>
      <c r="O19" s="44"/>
      <c r="P19" s="44"/>
      <c r="Q19" s="35"/>
      <c r="R19" s="21"/>
      <c r="S19" s="45">
        <f>S50*T50*U50*7.85</f>
        <v>9049524.6533623952</v>
      </c>
      <c r="T19" s="53">
        <f>T50</f>
        <v>337</v>
      </c>
      <c r="U19" s="45">
        <f t="shared" ref="U19" si="1">S19/T19</f>
        <v>26853.188882380993</v>
      </c>
      <c r="V19" s="44"/>
      <c r="W19" s="44"/>
      <c r="X19" s="44"/>
      <c r="Y19" s="35"/>
      <c r="Z19" s="21"/>
      <c r="AA19" s="45">
        <f>AA50*AB50*AC50*7.85</f>
        <v>1620797.6650401251</v>
      </c>
      <c r="AB19" s="53">
        <f>AB50</f>
        <v>65</v>
      </c>
      <c r="AC19" s="45">
        <f>AA19/AB19</f>
        <v>24935.348692925003</v>
      </c>
      <c r="AD19" s="44"/>
      <c r="AE19" s="44"/>
      <c r="AF19" s="44"/>
      <c r="AG19" s="35"/>
      <c r="AH19" s="21"/>
      <c r="AI19" s="45">
        <f>AI50*AJ50*AK50*7.85</f>
        <v>16357394.44375103</v>
      </c>
      <c r="AJ19" s="53">
        <f>AJ50</f>
        <v>368</v>
      </c>
      <c r="AK19" s="45">
        <f>AI19/AJ19</f>
        <v>44449.441423236494</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201275.58</v>
      </c>
      <c r="D22" s="52">
        <v>4</v>
      </c>
      <c r="E22" s="43">
        <v>51105.79</v>
      </c>
      <c r="F22" s="43">
        <v>51309.36</v>
      </c>
      <c r="G22" s="43">
        <v>20785.96</v>
      </c>
      <c r="H22" s="43">
        <v>296.3</v>
      </c>
      <c r="I22" s="34">
        <v>0.54460399999999998</v>
      </c>
      <c r="J22" s="17"/>
      <c r="K22" s="43">
        <v>24829297.149999999</v>
      </c>
      <c r="L22" s="52">
        <v>361</v>
      </c>
      <c r="M22" s="43">
        <v>68779.210000000006</v>
      </c>
      <c r="N22" s="43">
        <v>51468.78</v>
      </c>
      <c r="O22" s="43">
        <v>61868.58</v>
      </c>
      <c r="P22" s="43">
        <v>436.94</v>
      </c>
      <c r="Q22" s="34">
        <v>0.37076100000000001</v>
      </c>
      <c r="R22" s="17"/>
      <c r="S22" s="43">
        <v>3522736.95</v>
      </c>
      <c r="T22" s="52">
        <v>96</v>
      </c>
      <c r="U22" s="43">
        <v>36695.17</v>
      </c>
      <c r="V22" s="43">
        <v>27420.3</v>
      </c>
      <c r="W22" s="43">
        <v>31505.61</v>
      </c>
      <c r="X22" s="43">
        <v>0</v>
      </c>
      <c r="Y22" s="34">
        <v>0</v>
      </c>
      <c r="Z22" s="17"/>
      <c r="AA22" s="43">
        <v>13222250.960000001</v>
      </c>
      <c r="AB22" s="52">
        <v>322</v>
      </c>
      <c r="AC22" s="43">
        <v>41062.89</v>
      </c>
      <c r="AD22" s="43">
        <v>32882.68</v>
      </c>
      <c r="AE22" s="43">
        <v>36626.68</v>
      </c>
      <c r="AF22" s="43">
        <v>332.2</v>
      </c>
      <c r="AG22" s="34">
        <v>0.390121</v>
      </c>
      <c r="AH22" s="17"/>
      <c r="AI22" s="43">
        <v>8214667.9000000004</v>
      </c>
      <c r="AJ22" s="52">
        <v>179</v>
      </c>
      <c r="AK22" s="43">
        <v>45891.99</v>
      </c>
      <c r="AL22" s="43">
        <v>35756.99</v>
      </c>
      <c r="AM22" s="43">
        <v>37510.230000000003</v>
      </c>
      <c r="AN22" s="43">
        <v>250.31</v>
      </c>
      <c r="AO22" s="34">
        <v>0.17472599999999999</v>
      </c>
      <c r="AP22" s="9"/>
      <c r="AQ22" s="18"/>
      <c r="AR22" s="19"/>
      <c r="AS22" s="20"/>
    </row>
    <row r="23" spans="1:45" s="8" customFormat="1" x14ac:dyDescent="0.2">
      <c r="A23" s="7"/>
      <c r="B23" s="22" t="s">
        <v>105</v>
      </c>
      <c r="C23" s="43">
        <v>204423.19</v>
      </c>
      <c r="D23" s="52">
        <v>4</v>
      </c>
      <c r="E23" s="43">
        <v>51105.79</v>
      </c>
      <c r="F23" s="43">
        <v>51309.36</v>
      </c>
      <c r="G23" s="43">
        <v>20785.96</v>
      </c>
      <c r="H23" s="43">
        <v>296.3</v>
      </c>
      <c r="I23" s="34">
        <v>0.54460399999999998</v>
      </c>
      <c r="J23" s="17"/>
      <c r="K23" s="43">
        <v>21111462.289999999</v>
      </c>
      <c r="L23" s="52">
        <v>304</v>
      </c>
      <c r="M23" s="43">
        <v>69445.59</v>
      </c>
      <c r="N23" s="43">
        <v>52168.44</v>
      </c>
      <c r="O23" s="43">
        <v>64110.239999999998</v>
      </c>
      <c r="P23" s="43">
        <v>454.62</v>
      </c>
      <c r="Q23" s="34">
        <v>0.37948399999999999</v>
      </c>
      <c r="R23" s="17"/>
      <c r="S23" s="43">
        <v>3957798.69</v>
      </c>
      <c r="T23" s="52">
        <v>107</v>
      </c>
      <c r="U23" s="43">
        <v>36988.769999999997</v>
      </c>
      <c r="V23" s="43">
        <v>28451.25</v>
      </c>
      <c r="W23" s="43">
        <v>30171.74</v>
      </c>
      <c r="X23" s="43">
        <v>0</v>
      </c>
      <c r="Y23" s="34">
        <v>0</v>
      </c>
      <c r="Z23" s="17"/>
      <c r="AA23" s="43">
        <v>12880319.789999999</v>
      </c>
      <c r="AB23" s="52">
        <v>318</v>
      </c>
      <c r="AC23" s="43">
        <v>40504.15</v>
      </c>
      <c r="AD23" s="43">
        <v>32287.59</v>
      </c>
      <c r="AE23" s="43">
        <v>36516.51</v>
      </c>
      <c r="AF23" s="43">
        <v>326.52</v>
      </c>
      <c r="AG23" s="34">
        <v>0.38489499999999999</v>
      </c>
      <c r="AH23" s="17"/>
      <c r="AI23" s="43">
        <v>3382751.11</v>
      </c>
      <c r="AJ23" s="52">
        <v>74</v>
      </c>
      <c r="AK23" s="43">
        <v>45712.85</v>
      </c>
      <c r="AL23" s="43">
        <v>35348.480000000003</v>
      </c>
      <c r="AM23" s="43">
        <v>39290.959999999999</v>
      </c>
      <c r="AN23" s="43">
        <v>42.13</v>
      </c>
      <c r="AO23" s="34">
        <v>4.5832999999999999E-2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261190.88</v>
      </c>
      <c r="D49" s="52">
        <v>10</v>
      </c>
      <c r="E49" s="28"/>
      <c r="F49" s="28"/>
      <c r="G49" s="28"/>
      <c r="H49" s="28"/>
      <c r="I49" s="28"/>
      <c r="K49" s="43">
        <v>162721.44</v>
      </c>
      <c r="L49" s="52">
        <v>499</v>
      </c>
      <c r="M49" s="50"/>
      <c r="N49" s="28"/>
      <c r="O49" s="28"/>
      <c r="P49" s="28"/>
      <c r="Q49" s="28"/>
      <c r="S49" s="43">
        <v>114698.89</v>
      </c>
      <c r="T49" s="52">
        <v>578</v>
      </c>
      <c r="U49" s="29"/>
      <c r="V49" s="29"/>
      <c r="W49" s="29"/>
      <c r="X49" s="29"/>
      <c r="Y49" s="29"/>
      <c r="AA49" s="43">
        <v>98166.12</v>
      </c>
      <c r="AB49" s="52">
        <v>69</v>
      </c>
      <c r="AC49" s="49"/>
      <c r="AD49" s="28"/>
      <c r="AE49" s="28"/>
      <c r="AF49" s="29"/>
      <c r="AG49" s="29"/>
      <c r="AI49" s="43">
        <v>143087.21</v>
      </c>
      <c r="AJ49" s="52">
        <v>778</v>
      </c>
      <c r="AK49" s="28"/>
      <c r="AL49" s="28"/>
      <c r="AM49" s="28"/>
      <c r="AN49" s="29"/>
      <c r="AO49" s="29"/>
      <c r="AP49" s="9"/>
      <c r="AQ49" s="30"/>
      <c r="AR49" s="20"/>
      <c r="AS49" s="31"/>
    </row>
    <row r="50" spans="1:45" s="8" customFormat="1" ht="12.75" x14ac:dyDescent="0.2">
      <c r="A50" s="7"/>
      <c r="B50" s="8" t="s">
        <v>63</v>
      </c>
      <c r="C50" s="43">
        <v>291906.12</v>
      </c>
      <c r="D50" s="52">
        <v>5</v>
      </c>
      <c r="E50" s="32">
        <v>3.9E-2</v>
      </c>
      <c r="F50" s="32">
        <v>2.9749999999999999E-2</v>
      </c>
      <c r="G50" s="32">
        <v>1.6407000000000001E-2</v>
      </c>
      <c r="H50" s="48">
        <v>485.5</v>
      </c>
      <c r="I50" s="32">
        <v>0.28722199999999998</v>
      </c>
      <c r="K50" s="43">
        <v>185765.14</v>
      </c>
      <c r="L50" s="52">
        <v>174</v>
      </c>
      <c r="M50" s="32">
        <v>2.0767999999999998E-2</v>
      </c>
      <c r="N50" s="32">
        <v>0.02</v>
      </c>
      <c r="O50" s="32">
        <v>6.881E-3</v>
      </c>
      <c r="P50" s="48">
        <v>183.91</v>
      </c>
      <c r="Q50" s="32">
        <v>0.152722</v>
      </c>
      <c r="S50" s="43">
        <v>116503.93</v>
      </c>
      <c r="T50" s="52">
        <v>337</v>
      </c>
      <c r="U50" s="32">
        <v>2.9361999999999999E-2</v>
      </c>
      <c r="V50" s="32">
        <v>2.7449999999999999E-2</v>
      </c>
      <c r="W50" s="32">
        <v>9.7160000000000007E-3</v>
      </c>
      <c r="X50" s="48">
        <v>217.71</v>
      </c>
      <c r="Y50" s="32">
        <v>0.22997400000000001</v>
      </c>
      <c r="AA50" s="47">
        <v>99063.7</v>
      </c>
      <c r="AB50" s="55">
        <v>65</v>
      </c>
      <c r="AC50" s="38">
        <v>3.2065000000000003E-2</v>
      </c>
      <c r="AD50" s="32">
        <v>2.9899999999999999E-2</v>
      </c>
      <c r="AE50" s="32">
        <v>1.789E-2</v>
      </c>
      <c r="AF50" s="48">
        <v>161.05000000000001</v>
      </c>
      <c r="AG50" s="32">
        <v>0.22581200000000001</v>
      </c>
      <c r="AI50" s="43">
        <v>147047.26999999999</v>
      </c>
      <c r="AJ50" s="52">
        <v>368</v>
      </c>
      <c r="AK50" s="32">
        <v>3.8507E-2</v>
      </c>
      <c r="AL50" s="32">
        <v>4.3799999999999999E-2</v>
      </c>
      <c r="AM50" s="32">
        <v>1.4441000000000001E-2</v>
      </c>
      <c r="AN50" s="48">
        <v>388.61</v>
      </c>
      <c r="AO50" s="32">
        <v>0.27196900000000002</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46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563605.75</v>
      </c>
      <c r="D6" s="52">
        <v>7</v>
      </c>
      <c r="E6" s="43">
        <v>80515.100000000006</v>
      </c>
      <c r="F6" s="43">
        <v>45347.67</v>
      </c>
      <c r="G6" s="43">
        <v>84622.91</v>
      </c>
      <c r="H6" s="43">
        <v>318.27999999999997</v>
      </c>
      <c r="I6" s="34">
        <v>0.26217699999999999</v>
      </c>
      <c r="J6" s="17"/>
      <c r="K6" s="43">
        <v>39237882.82</v>
      </c>
      <c r="L6" s="52">
        <v>664</v>
      </c>
      <c r="M6" s="43">
        <v>59093.19</v>
      </c>
      <c r="N6" s="43">
        <v>47392.23</v>
      </c>
      <c r="O6" s="43">
        <v>54062.76</v>
      </c>
      <c r="P6" s="43">
        <v>434.93</v>
      </c>
      <c r="Q6" s="34">
        <v>0.39638699999999999</v>
      </c>
      <c r="R6" s="17"/>
      <c r="S6" s="43">
        <v>3061330.56</v>
      </c>
      <c r="T6" s="52">
        <v>94</v>
      </c>
      <c r="U6" s="43">
        <v>32567.34</v>
      </c>
      <c r="V6" s="43">
        <v>22355.22</v>
      </c>
      <c r="W6" s="43">
        <v>42846.53</v>
      </c>
      <c r="X6" s="43">
        <v>265.11</v>
      </c>
      <c r="Y6" s="34">
        <v>0.27475100000000002</v>
      </c>
      <c r="Z6" s="17"/>
      <c r="AA6" s="43">
        <v>16454660.77</v>
      </c>
      <c r="AB6" s="52">
        <v>413</v>
      </c>
      <c r="AC6" s="43">
        <v>39841.79</v>
      </c>
      <c r="AD6" s="43">
        <v>26767.919999999998</v>
      </c>
      <c r="AE6" s="43">
        <v>48586.81</v>
      </c>
      <c r="AF6" s="43">
        <v>394.87</v>
      </c>
      <c r="AG6" s="34">
        <v>0.39555499999999999</v>
      </c>
      <c r="AH6" s="17"/>
      <c r="AI6" s="43">
        <v>1064847.1299999999</v>
      </c>
      <c r="AJ6" s="52">
        <v>29</v>
      </c>
      <c r="AK6" s="43">
        <v>36718.86</v>
      </c>
      <c r="AL6" s="43">
        <v>28481.8</v>
      </c>
      <c r="AM6" s="43">
        <v>39870.94</v>
      </c>
      <c r="AN6" s="43">
        <v>671.05</v>
      </c>
      <c r="AO6" s="34">
        <v>0.39075199999999999</v>
      </c>
      <c r="AP6" s="9"/>
      <c r="AQ6" s="18"/>
      <c r="AR6" s="19"/>
      <c r="AS6" s="20"/>
    </row>
    <row r="7" spans="1:45" s="8" customFormat="1" x14ac:dyDescent="0.2">
      <c r="A7" s="7"/>
      <c r="B7" s="8" t="s">
        <v>74</v>
      </c>
      <c r="C7" s="43">
        <v>0</v>
      </c>
      <c r="D7" s="52">
        <v>0</v>
      </c>
      <c r="E7" s="43">
        <v>0</v>
      </c>
      <c r="F7" s="43">
        <v>0</v>
      </c>
      <c r="G7" s="43">
        <v>0</v>
      </c>
      <c r="H7" s="43">
        <v>0</v>
      </c>
      <c r="I7" s="34">
        <v>0</v>
      </c>
      <c r="J7" s="17"/>
      <c r="K7" s="43">
        <v>3798423.43</v>
      </c>
      <c r="L7" s="52">
        <v>133</v>
      </c>
      <c r="M7" s="43">
        <v>28559.57</v>
      </c>
      <c r="N7" s="43">
        <v>16673.75</v>
      </c>
      <c r="O7" s="43">
        <v>54137.7</v>
      </c>
      <c r="P7" s="43">
        <v>0</v>
      </c>
      <c r="Q7" s="34">
        <v>0</v>
      </c>
      <c r="R7" s="17"/>
      <c r="S7" s="43">
        <v>1376748.34</v>
      </c>
      <c r="T7" s="52">
        <v>64</v>
      </c>
      <c r="U7" s="43">
        <v>21511.69</v>
      </c>
      <c r="V7" s="43">
        <v>15167.42</v>
      </c>
      <c r="W7" s="43">
        <v>20325.09</v>
      </c>
      <c r="X7" s="43">
        <v>0</v>
      </c>
      <c r="Y7" s="34">
        <v>0</v>
      </c>
      <c r="Z7" s="17"/>
      <c r="AA7" s="43">
        <v>585780.29</v>
      </c>
      <c r="AB7" s="52">
        <v>26</v>
      </c>
      <c r="AC7" s="43">
        <v>22530.01</v>
      </c>
      <c r="AD7" s="43">
        <v>15641.17</v>
      </c>
      <c r="AE7" s="43">
        <v>26908.48</v>
      </c>
      <c r="AF7" s="43">
        <v>0</v>
      </c>
      <c r="AG7" s="34">
        <v>0</v>
      </c>
      <c r="AH7" s="17"/>
      <c r="AI7" s="43">
        <v>182428.51</v>
      </c>
      <c r="AJ7" s="52">
        <v>18</v>
      </c>
      <c r="AK7" s="43">
        <v>10134.91</v>
      </c>
      <c r="AL7" s="43">
        <v>7399.59</v>
      </c>
      <c r="AM7" s="43">
        <v>7457.01</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454855.81</v>
      </c>
      <c r="L8" s="52">
        <v>15</v>
      </c>
      <c r="M8" s="43">
        <v>30323.72</v>
      </c>
      <c r="N8" s="43">
        <v>24303.49</v>
      </c>
      <c r="O8" s="43">
        <v>20832.57</v>
      </c>
      <c r="P8" s="43">
        <v>0</v>
      </c>
      <c r="Q8" s="34">
        <v>0</v>
      </c>
      <c r="R8" s="17"/>
      <c r="S8" s="43">
        <v>648747.56000000006</v>
      </c>
      <c r="T8" s="52">
        <v>62</v>
      </c>
      <c r="U8" s="43">
        <v>10463.67</v>
      </c>
      <c r="V8" s="43">
        <v>8035.53</v>
      </c>
      <c r="W8" s="43">
        <v>8506.23</v>
      </c>
      <c r="X8" s="43">
        <v>123.8</v>
      </c>
      <c r="Y8" s="34">
        <v>0.41045999999999999</v>
      </c>
      <c r="Z8" s="17"/>
      <c r="AA8" s="43">
        <v>24656.639999999999</v>
      </c>
      <c r="AB8" s="52">
        <v>3</v>
      </c>
      <c r="AC8" s="43">
        <v>8218.8799999999992</v>
      </c>
      <c r="AD8" s="43">
        <v>6573.49</v>
      </c>
      <c r="AE8" s="43">
        <v>3171.88</v>
      </c>
      <c r="AF8" s="43">
        <v>304.66000000000003</v>
      </c>
      <c r="AG8" s="34">
        <v>0.570604</v>
      </c>
      <c r="AH8" s="17"/>
      <c r="AI8" s="43">
        <v>53159.75</v>
      </c>
      <c r="AJ8" s="52">
        <v>5</v>
      </c>
      <c r="AK8" s="43">
        <v>10631.95</v>
      </c>
      <c r="AL8" s="43">
        <v>7622.88</v>
      </c>
      <c r="AM8" s="43">
        <v>9635.51</v>
      </c>
      <c r="AN8" s="43">
        <v>552.51</v>
      </c>
      <c r="AO8" s="34">
        <v>0.66743300000000005</v>
      </c>
      <c r="AP8" s="9"/>
      <c r="AQ8" s="18"/>
      <c r="AR8" s="19"/>
      <c r="AS8" s="20"/>
    </row>
    <row r="9" spans="1:45" s="8" customFormat="1" x14ac:dyDescent="0.2">
      <c r="A9" s="7"/>
      <c r="B9" s="8" t="s">
        <v>76</v>
      </c>
      <c r="C9" s="43">
        <v>573308.25</v>
      </c>
      <c r="D9" s="52">
        <v>19</v>
      </c>
      <c r="E9" s="43">
        <v>30174.11</v>
      </c>
      <c r="F9" s="43">
        <v>28661.51</v>
      </c>
      <c r="G9" s="43">
        <v>7963.06</v>
      </c>
      <c r="H9" s="44"/>
      <c r="I9" s="35"/>
      <c r="J9" s="17"/>
      <c r="K9" s="43">
        <v>57029179.219999999</v>
      </c>
      <c r="L9" s="52">
        <v>1956</v>
      </c>
      <c r="M9" s="43">
        <v>29156.02</v>
      </c>
      <c r="N9" s="43">
        <v>23323.13</v>
      </c>
      <c r="O9" s="43">
        <v>38930.230000000003</v>
      </c>
      <c r="P9" s="44"/>
      <c r="Q9" s="35"/>
      <c r="R9" s="17"/>
      <c r="S9" s="43">
        <v>8016204.25</v>
      </c>
      <c r="T9" s="52">
        <v>241</v>
      </c>
      <c r="U9" s="43">
        <v>33262.25</v>
      </c>
      <c r="V9" s="43">
        <v>26473.08</v>
      </c>
      <c r="W9" s="43">
        <v>32522.49</v>
      </c>
      <c r="X9" s="44"/>
      <c r="Y9" s="35"/>
      <c r="Z9" s="17"/>
      <c r="AA9" s="43">
        <v>8426155.7799999993</v>
      </c>
      <c r="AB9" s="52">
        <v>312</v>
      </c>
      <c r="AC9" s="43">
        <v>27006.9</v>
      </c>
      <c r="AD9" s="43">
        <v>20970.27</v>
      </c>
      <c r="AE9" s="43">
        <v>25479.89</v>
      </c>
      <c r="AF9" s="44"/>
      <c r="AG9" s="35"/>
      <c r="AH9" s="17"/>
      <c r="AI9" s="43">
        <v>1769976.29</v>
      </c>
      <c r="AJ9" s="52">
        <v>39</v>
      </c>
      <c r="AK9" s="43">
        <v>45384</v>
      </c>
      <c r="AL9" s="43">
        <v>21444.33</v>
      </c>
      <c r="AM9" s="43">
        <v>59255.67</v>
      </c>
      <c r="AN9" s="44"/>
      <c r="AO9" s="35"/>
      <c r="AP9" s="9"/>
      <c r="AQ9" s="18"/>
      <c r="AR9" s="19"/>
      <c r="AS9" s="20"/>
    </row>
    <row r="10" spans="1:45" s="8" customFormat="1" x14ac:dyDescent="0.2">
      <c r="A10" s="7"/>
      <c r="B10" s="8" t="s">
        <v>77</v>
      </c>
      <c r="C10" s="43">
        <v>0</v>
      </c>
      <c r="D10" s="52">
        <v>0</v>
      </c>
      <c r="E10" s="43">
        <v>0</v>
      </c>
      <c r="F10" s="43">
        <v>0</v>
      </c>
      <c r="G10" s="43">
        <v>0</v>
      </c>
      <c r="H10" s="44"/>
      <c r="I10" s="35"/>
      <c r="J10" s="17"/>
      <c r="K10" s="43">
        <v>65913362.210000001</v>
      </c>
      <c r="L10" s="52">
        <v>1624</v>
      </c>
      <c r="M10" s="43">
        <v>40587.040000000001</v>
      </c>
      <c r="N10" s="43">
        <v>33772.28</v>
      </c>
      <c r="O10" s="43">
        <v>38547.99</v>
      </c>
      <c r="P10" s="44"/>
      <c r="Q10" s="35"/>
      <c r="R10" s="17"/>
      <c r="S10" s="43">
        <v>3465002.27</v>
      </c>
      <c r="T10" s="52">
        <v>75</v>
      </c>
      <c r="U10" s="43">
        <v>46200.03</v>
      </c>
      <c r="V10" s="43">
        <v>34591.410000000003</v>
      </c>
      <c r="W10" s="43">
        <v>59310.86</v>
      </c>
      <c r="X10" s="44"/>
      <c r="Y10" s="35"/>
      <c r="Z10" s="17"/>
      <c r="AA10" s="43">
        <v>43128373.32</v>
      </c>
      <c r="AB10" s="52">
        <v>1008</v>
      </c>
      <c r="AC10" s="43">
        <v>42786.080000000002</v>
      </c>
      <c r="AD10" s="43">
        <v>35903.230000000003</v>
      </c>
      <c r="AE10" s="43">
        <v>36678.519999999997</v>
      </c>
      <c r="AF10" s="44"/>
      <c r="AG10" s="35"/>
      <c r="AH10" s="17"/>
      <c r="AI10" s="43">
        <v>3483433.2</v>
      </c>
      <c r="AJ10" s="52">
        <v>98</v>
      </c>
      <c r="AK10" s="43">
        <v>35545.230000000003</v>
      </c>
      <c r="AL10" s="43">
        <v>23455.65</v>
      </c>
      <c r="AM10" s="43">
        <v>39398.43</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11218.52</v>
      </c>
      <c r="AJ11" s="52">
        <v>1</v>
      </c>
      <c r="AK11" s="43">
        <v>11218.52</v>
      </c>
      <c r="AL11" s="43">
        <v>11218.52</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3575121.9199999999</v>
      </c>
      <c r="L12" s="52">
        <v>600</v>
      </c>
      <c r="M12" s="43">
        <v>5958.53</v>
      </c>
      <c r="N12" s="43">
        <v>5000</v>
      </c>
      <c r="O12" s="43">
        <v>3519.05</v>
      </c>
      <c r="P12" s="44"/>
      <c r="Q12" s="35"/>
      <c r="R12" s="17"/>
      <c r="S12" s="43">
        <v>9488.7000000000007</v>
      </c>
      <c r="T12" s="52">
        <v>3</v>
      </c>
      <c r="U12" s="43">
        <v>3162.9</v>
      </c>
      <c r="V12" s="43">
        <v>3000</v>
      </c>
      <c r="W12" s="43">
        <v>282.14999999999998</v>
      </c>
      <c r="X12" s="44"/>
      <c r="Y12" s="35"/>
      <c r="Z12" s="17"/>
      <c r="AA12" s="43">
        <v>1726074.65</v>
      </c>
      <c r="AB12" s="52">
        <v>168</v>
      </c>
      <c r="AC12" s="43">
        <v>10274.25</v>
      </c>
      <c r="AD12" s="43">
        <v>8500</v>
      </c>
      <c r="AE12" s="43">
        <v>6374.42</v>
      </c>
      <c r="AF12" s="44"/>
      <c r="AG12" s="35"/>
      <c r="AH12" s="17"/>
      <c r="AI12" s="43">
        <v>82662</v>
      </c>
      <c r="AJ12" s="52">
        <v>27</v>
      </c>
      <c r="AK12" s="43">
        <v>3061.55</v>
      </c>
      <c r="AL12" s="43">
        <v>3000</v>
      </c>
      <c r="AM12" s="43">
        <v>392.81</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7300</v>
      </c>
      <c r="T13" s="52">
        <v>1</v>
      </c>
      <c r="U13" s="43">
        <v>7300</v>
      </c>
      <c r="V13" s="43">
        <v>7300</v>
      </c>
      <c r="W13" s="43">
        <v>0</v>
      </c>
      <c r="X13" s="44"/>
      <c r="Y13" s="35"/>
      <c r="Z13" s="17"/>
      <c r="AA13" s="43">
        <v>67235.570000000007</v>
      </c>
      <c r="AB13" s="52">
        <v>14</v>
      </c>
      <c r="AC13" s="43">
        <v>4802.54</v>
      </c>
      <c r="AD13" s="43">
        <v>5500</v>
      </c>
      <c r="AE13" s="43">
        <v>1973.89</v>
      </c>
      <c r="AF13" s="44"/>
      <c r="AG13" s="35"/>
      <c r="AH13" s="17"/>
      <c r="AI13" s="43">
        <v>5258</v>
      </c>
      <c r="AJ13" s="52">
        <v>1</v>
      </c>
      <c r="AK13" s="43">
        <v>5258</v>
      </c>
      <c r="AL13" s="43">
        <v>5258</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2049834.22</v>
      </c>
      <c r="T16" s="52">
        <v>91</v>
      </c>
      <c r="U16" s="43">
        <v>22525.65</v>
      </c>
      <c r="V16" s="43">
        <v>20871.96</v>
      </c>
      <c r="W16" s="43">
        <v>16566.93</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1685417</v>
      </c>
      <c r="AB18" s="53">
        <v>22</v>
      </c>
      <c r="AC18" s="45">
        <v>76609.86</v>
      </c>
      <c r="AD18" s="45">
        <v>55500</v>
      </c>
      <c r="AE18" s="45">
        <v>53868.639999999999</v>
      </c>
      <c r="AF18" s="44"/>
      <c r="AG18" s="35"/>
      <c r="AH18" s="21"/>
      <c r="AI18" s="45">
        <v>312389.59999999998</v>
      </c>
      <c r="AJ18" s="53">
        <v>6</v>
      </c>
      <c r="AK18" s="45">
        <v>52064.93</v>
      </c>
      <c r="AL18" s="45">
        <v>44965.85</v>
      </c>
      <c r="AM18" s="45">
        <v>35471.760000000002</v>
      </c>
      <c r="AN18" s="44"/>
      <c r="AO18" s="35"/>
      <c r="AP18" s="9"/>
      <c r="AQ18" s="18"/>
      <c r="AR18" s="19"/>
      <c r="AS18" s="20"/>
    </row>
    <row r="19" spans="1:45" s="8" customFormat="1" x14ac:dyDescent="0.2">
      <c r="A19" s="7"/>
      <c r="B19" s="8" t="s">
        <v>86</v>
      </c>
      <c r="C19" s="45">
        <f>C50*D50*E50*7.85</f>
        <v>553645.27017575013</v>
      </c>
      <c r="D19" s="53">
        <f>D50</f>
        <v>10</v>
      </c>
      <c r="E19" s="45">
        <f t="shared" ref="E19" si="0">C19/D19</f>
        <v>55364.527017575012</v>
      </c>
      <c r="F19" s="44"/>
      <c r="G19" s="44"/>
      <c r="H19" s="44"/>
      <c r="I19" s="35"/>
      <c r="J19" s="21"/>
      <c r="K19" s="45">
        <f>K50*L50*M50*7.85</f>
        <v>21584100.881975036</v>
      </c>
      <c r="L19" s="53">
        <f>L50</f>
        <v>944</v>
      </c>
      <c r="M19" s="45">
        <f>K19/L19</f>
        <v>22864.513646159994</v>
      </c>
      <c r="N19" s="44"/>
      <c r="O19" s="44"/>
      <c r="P19" s="44"/>
      <c r="Q19" s="35"/>
      <c r="R19" s="21"/>
      <c r="S19" s="45">
        <f>S50*T50*U50*7.85</f>
        <v>6604339.6878115498</v>
      </c>
      <c r="T19" s="53">
        <f>T50</f>
        <v>292</v>
      </c>
      <c r="U19" s="45">
        <f t="shared" ref="U19" si="1">S19/T19</f>
        <v>22617.601670587501</v>
      </c>
      <c r="V19" s="44"/>
      <c r="W19" s="44"/>
      <c r="X19" s="44"/>
      <c r="Y19" s="35"/>
      <c r="Z19" s="21"/>
      <c r="AA19" s="45">
        <f>AA50*AB50*AC50*7.85</f>
        <v>132520.04379970001</v>
      </c>
      <c r="AB19" s="53">
        <f>AB50</f>
        <v>4</v>
      </c>
      <c r="AC19" s="45">
        <f>AA19/AB19</f>
        <v>33130.010949925003</v>
      </c>
      <c r="AD19" s="44"/>
      <c r="AE19" s="44"/>
      <c r="AF19" s="44"/>
      <c r="AG19" s="35"/>
      <c r="AH19" s="21"/>
      <c r="AI19" s="45">
        <f>AI50*AJ50*AK50*7.85</f>
        <v>6176472.4396100249</v>
      </c>
      <c r="AJ19" s="53">
        <f>AJ50</f>
        <v>201</v>
      </c>
      <c r="AK19" s="45">
        <f>AI19/AJ19</f>
        <v>30728.718605024998</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121492.03</v>
      </c>
      <c r="D22" s="52">
        <v>2</v>
      </c>
      <c r="E22" s="43">
        <v>60746.01</v>
      </c>
      <c r="F22" s="43">
        <v>60746.01</v>
      </c>
      <c r="G22" s="43">
        <v>17638.95</v>
      </c>
      <c r="H22" s="43">
        <v>493.44</v>
      </c>
      <c r="I22" s="34">
        <v>0.41168300000000002</v>
      </c>
      <c r="J22" s="17"/>
      <c r="K22" s="43">
        <v>58141563.049999997</v>
      </c>
      <c r="L22" s="52">
        <v>978</v>
      </c>
      <c r="M22" s="43">
        <v>59449.45</v>
      </c>
      <c r="N22" s="43">
        <v>46112.59</v>
      </c>
      <c r="O22" s="43">
        <v>55962.98</v>
      </c>
      <c r="P22" s="43">
        <v>423.43</v>
      </c>
      <c r="Q22" s="34">
        <v>0.38813700000000001</v>
      </c>
      <c r="R22" s="17"/>
      <c r="S22" s="43">
        <v>3992916.74</v>
      </c>
      <c r="T22" s="52">
        <v>119</v>
      </c>
      <c r="U22" s="43">
        <v>33553.919999999998</v>
      </c>
      <c r="V22" s="43">
        <v>23011.99</v>
      </c>
      <c r="W22" s="43">
        <v>40042.65</v>
      </c>
      <c r="X22" s="43">
        <v>0</v>
      </c>
      <c r="Y22" s="34">
        <v>0</v>
      </c>
      <c r="Z22" s="17"/>
      <c r="AA22" s="43">
        <v>25823524.739999998</v>
      </c>
      <c r="AB22" s="52">
        <v>702</v>
      </c>
      <c r="AC22" s="43">
        <v>36785.64</v>
      </c>
      <c r="AD22" s="43">
        <v>23210.720000000001</v>
      </c>
      <c r="AE22" s="43">
        <v>50207.040000000001</v>
      </c>
      <c r="AF22" s="43">
        <v>330.52</v>
      </c>
      <c r="AG22" s="34">
        <v>0.36349199999999998</v>
      </c>
      <c r="AH22" s="17"/>
      <c r="AI22" s="43">
        <v>1971692.56</v>
      </c>
      <c r="AJ22" s="52">
        <v>53</v>
      </c>
      <c r="AK22" s="43">
        <v>37201.74</v>
      </c>
      <c r="AL22" s="43">
        <v>28481.8</v>
      </c>
      <c r="AM22" s="43">
        <v>42892.42</v>
      </c>
      <c r="AN22" s="43">
        <v>52.75</v>
      </c>
      <c r="AO22" s="34">
        <v>5.9437999999999998E-2</v>
      </c>
      <c r="AP22" s="9"/>
      <c r="AQ22" s="18"/>
      <c r="AR22" s="19"/>
      <c r="AS22" s="20"/>
    </row>
    <row r="23" spans="1:45" s="8" customFormat="1" x14ac:dyDescent="0.2">
      <c r="A23" s="7"/>
      <c r="B23" s="22" t="s">
        <v>105</v>
      </c>
      <c r="C23" s="43">
        <v>121492.03</v>
      </c>
      <c r="D23" s="52">
        <v>2</v>
      </c>
      <c r="E23" s="43">
        <v>60746.01</v>
      </c>
      <c r="F23" s="43">
        <v>60746.01</v>
      </c>
      <c r="G23" s="43">
        <v>17638.95</v>
      </c>
      <c r="H23" s="43">
        <v>493.44</v>
      </c>
      <c r="I23" s="34">
        <v>0.41168300000000002</v>
      </c>
      <c r="J23" s="17"/>
      <c r="K23" s="43">
        <v>51590422.329999998</v>
      </c>
      <c r="L23" s="52">
        <v>878</v>
      </c>
      <c r="M23" s="43">
        <v>58759.02</v>
      </c>
      <c r="N23" s="43">
        <v>45742.720000000001</v>
      </c>
      <c r="O23" s="43">
        <v>55240.6</v>
      </c>
      <c r="P23" s="43">
        <v>427.81</v>
      </c>
      <c r="Q23" s="34">
        <v>0.39780100000000002</v>
      </c>
      <c r="R23" s="17"/>
      <c r="S23" s="43">
        <v>4628422.54</v>
      </c>
      <c r="T23" s="52">
        <v>136</v>
      </c>
      <c r="U23" s="43">
        <v>34032.51</v>
      </c>
      <c r="V23" s="43">
        <v>23822.93</v>
      </c>
      <c r="W23" s="43">
        <v>38798.370000000003</v>
      </c>
      <c r="X23" s="43">
        <v>0</v>
      </c>
      <c r="Y23" s="34">
        <v>0</v>
      </c>
      <c r="Z23" s="17"/>
      <c r="AA23" s="43">
        <v>23180659.260000002</v>
      </c>
      <c r="AB23" s="52">
        <v>640</v>
      </c>
      <c r="AC23" s="43">
        <v>36219.78</v>
      </c>
      <c r="AD23" s="43">
        <v>23196.52</v>
      </c>
      <c r="AE23" s="43">
        <v>46446.45</v>
      </c>
      <c r="AF23" s="43">
        <v>325.79000000000002</v>
      </c>
      <c r="AG23" s="34">
        <v>0.36404500000000001</v>
      </c>
      <c r="AH23" s="17"/>
      <c r="AI23" s="43">
        <v>1704162.92</v>
      </c>
      <c r="AJ23" s="52">
        <v>45</v>
      </c>
      <c r="AK23" s="43">
        <v>37870.28</v>
      </c>
      <c r="AL23" s="43">
        <v>26888.05</v>
      </c>
      <c r="AM23" s="43">
        <v>45674.98</v>
      </c>
      <c r="AN23" s="43">
        <v>55.32</v>
      </c>
      <c r="AO23" s="34">
        <v>5.5812E-2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298702.46000000002</v>
      </c>
      <c r="D49" s="52">
        <v>17</v>
      </c>
      <c r="E49" s="28"/>
      <c r="F49" s="28"/>
      <c r="G49" s="28"/>
      <c r="H49" s="28"/>
      <c r="I49" s="28"/>
      <c r="K49" s="43">
        <v>129188.33</v>
      </c>
      <c r="L49" s="52">
        <v>3424</v>
      </c>
      <c r="M49" s="50"/>
      <c r="N49" s="28"/>
      <c r="O49" s="28"/>
      <c r="P49" s="28"/>
      <c r="Q49" s="28"/>
      <c r="S49" s="43">
        <v>108808.95</v>
      </c>
      <c r="T49" s="52">
        <v>612</v>
      </c>
      <c r="U49" s="29"/>
      <c r="V49" s="29"/>
      <c r="W49" s="29"/>
      <c r="X49" s="29"/>
      <c r="Y49" s="29"/>
      <c r="AA49" s="43">
        <v>187364.42</v>
      </c>
      <c r="AB49" s="52">
        <v>4</v>
      </c>
      <c r="AC49" s="49"/>
      <c r="AD49" s="28"/>
      <c r="AE49" s="28"/>
      <c r="AF49" s="29"/>
      <c r="AG49" s="29"/>
      <c r="AI49" s="43">
        <v>134725.97</v>
      </c>
      <c r="AJ49" s="52">
        <v>826</v>
      </c>
      <c r="AK49" s="28"/>
      <c r="AL49" s="28"/>
      <c r="AM49" s="28"/>
      <c r="AN49" s="29"/>
      <c r="AO49" s="29"/>
      <c r="AP49" s="9"/>
      <c r="AQ49" s="30"/>
      <c r="AR49" s="20"/>
      <c r="AS49" s="31"/>
    </row>
    <row r="50" spans="1:45" s="8" customFormat="1" ht="12.75" x14ac:dyDescent="0.2">
      <c r="A50" s="7"/>
      <c r="B50" s="8" t="s">
        <v>63</v>
      </c>
      <c r="C50" s="43">
        <v>265892.78000000003</v>
      </c>
      <c r="D50" s="52">
        <v>10</v>
      </c>
      <c r="E50" s="32">
        <v>2.6525E-2</v>
      </c>
      <c r="F50" s="32">
        <v>2.725E-2</v>
      </c>
      <c r="G50" s="32">
        <v>8.1720000000000004E-3</v>
      </c>
      <c r="H50" s="48">
        <v>428.57</v>
      </c>
      <c r="I50" s="32">
        <v>0.21362500000000001</v>
      </c>
      <c r="K50" s="43">
        <v>139496.01999999999</v>
      </c>
      <c r="L50" s="52">
        <v>944</v>
      </c>
      <c r="M50" s="32">
        <v>2.0879999999999999E-2</v>
      </c>
      <c r="N50" s="32">
        <v>0.02</v>
      </c>
      <c r="O50" s="32">
        <v>7.1539999999999998E-3</v>
      </c>
      <c r="P50" s="48">
        <v>143.19</v>
      </c>
      <c r="Q50" s="32">
        <v>0.15636900000000001</v>
      </c>
      <c r="S50" s="43">
        <v>107705.25</v>
      </c>
      <c r="T50" s="52">
        <v>292</v>
      </c>
      <c r="U50" s="32">
        <v>2.6751E-2</v>
      </c>
      <c r="V50" s="32">
        <v>2.5999999999999999E-2</v>
      </c>
      <c r="W50" s="32">
        <v>1.3402000000000001E-2</v>
      </c>
      <c r="X50" s="48">
        <v>188.55</v>
      </c>
      <c r="Y50" s="32">
        <v>0.21130099999999999</v>
      </c>
      <c r="AA50" s="47">
        <v>187364.42</v>
      </c>
      <c r="AB50" s="55">
        <v>4</v>
      </c>
      <c r="AC50" s="38">
        <v>2.2525E-2</v>
      </c>
      <c r="AD50" s="32">
        <v>2.325E-2</v>
      </c>
      <c r="AE50" s="32">
        <v>4.7330000000000002E-3</v>
      </c>
      <c r="AF50" s="48">
        <v>248.38</v>
      </c>
      <c r="AG50" s="32">
        <v>0.16331100000000001</v>
      </c>
      <c r="AI50" s="43">
        <v>129597.3</v>
      </c>
      <c r="AJ50" s="52">
        <v>201</v>
      </c>
      <c r="AK50" s="32">
        <v>3.0204999999999999E-2</v>
      </c>
      <c r="AL50" s="32">
        <v>2.6249999999999999E-2</v>
      </c>
      <c r="AM50" s="32">
        <v>1.8436000000000001E-2</v>
      </c>
      <c r="AN50" s="48">
        <v>357.67</v>
      </c>
      <c r="AO50" s="32">
        <v>0.23625499999999999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47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1249204.42</v>
      </c>
      <c r="D6" s="52">
        <v>9</v>
      </c>
      <c r="E6" s="43">
        <v>138800.49</v>
      </c>
      <c r="F6" s="43">
        <v>120100</v>
      </c>
      <c r="G6" s="43">
        <v>116217.9</v>
      </c>
      <c r="H6" s="43">
        <v>293.22000000000003</v>
      </c>
      <c r="I6" s="34">
        <v>0.117397</v>
      </c>
      <c r="J6" s="17"/>
      <c r="K6" s="43">
        <v>13815076.949999999</v>
      </c>
      <c r="L6" s="52">
        <v>111</v>
      </c>
      <c r="M6" s="43">
        <v>124460.15</v>
      </c>
      <c r="N6" s="43">
        <v>88787.06</v>
      </c>
      <c r="O6" s="43">
        <v>108909.4</v>
      </c>
      <c r="P6" s="43">
        <v>742.62</v>
      </c>
      <c r="Q6" s="34">
        <v>0.36383799999999999</v>
      </c>
      <c r="R6" s="17"/>
      <c r="S6" s="43">
        <v>2352671.34</v>
      </c>
      <c r="T6" s="52">
        <v>28</v>
      </c>
      <c r="U6" s="43">
        <v>84023.97</v>
      </c>
      <c r="V6" s="43">
        <v>57710.51</v>
      </c>
      <c r="W6" s="43">
        <v>100050.84</v>
      </c>
      <c r="X6" s="43">
        <v>654.25</v>
      </c>
      <c r="Y6" s="34">
        <v>0.35196100000000002</v>
      </c>
      <c r="Z6" s="17"/>
      <c r="AA6" s="43">
        <v>5077247.22</v>
      </c>
      <c r="AB6" s="52">
        <v>42</v>
      </c>
      <c r="AC6" s="43">
        <v>120886.83</v>
      </c>
      <c r="AD6" s="43">
        <v>72697.279999999999</v>
      </c>
      <c r="AE6" s="43">
        <v>155458.68</v>
      </c>
      <c r="AF6" s="43">
        <v>884.86</v>
      </c>
      <c r="AG6" s="34">
        <v>0.37775599999999998</v>
      </c>
      <c r="AH6" s="17"/>
      <c r="AI6" s="43">
        <v>4273654.2699999996</v>
      </c>
      <c r="AJ6" s="52">
        <v>80</v>
      </c>
      <c r="AK6" s="43">
        <v>53420.67</v>
      </c>
      <c r="AL6" s="43">
        <v>45197.61</v>
      </c>
      <c r="AM6" s="43">
        <v>41191.29</v>
      </c>
      <c r="AN6" s="43">
        <v>671.45</v>
      </c>
      <c r="AO6" s="34">
        <v>0.36389500000000002</v>
      </c>
      <c r="AP6" s="9"/>
      <c r="AQ6" s="18"/>
      <c r="AR6" s="19"/>
      <c r="AS6" s="20"/>
    </row>
    <row r="7" spans="1:45" s="8" customFormat="1" x14ac:dyDescent="0.2">
      <c r="A7" s="7"/>
      <c r="B7" s="8" t="s">
        <v>74</v>
      </c>
      <c r="C7" s="43">
        <v>4408.7299999999996</v>
      </c>
      <c r="D7" s="52">
        <v>1</v>
      </c>
      <c r="E7" s="43">
        <v>4408.7299999999996</v>
      </c>
      <c r="F7" s="43">
        <v>4408.7299999999996</v>
      </c>
      <c r="G7" s="43">
        <v>0</v>
      </c>
      <c r="H7" s="43">
        <v>0.12</v>
      </c>
      <c r="I7" s="34">
        <v>1.3300000000000001E-4</v>
      </c>
      <c r="J7" s="17"/>
      <c r="K7" s="43">
        <v>455003.54</v>
      </c>
      <c r="L7" s="52">
        <v>7</v>
      </c>
      <c r="M7" s="43">
        <v>65000.5</v>
      </c>
      <c r="N7" s="43">
        <v>41898.81</v>
      </c>
      <c r="O7" s="43">
        <v>42264.54</v>
      </c>
      <c r="P7" s="43">
        <v>0</v>
      </c>
      <c r="Q7" s="34">
        <v>0</v>
      </c>
      <c r="R7" s="17"/>
      <c r="S7" s="43">
        <v>2546185.37</v>
      </c>
      <c r="T7" s="52">
        <v>52</v>
      </c>
      <c r="U7" s="43">
        <v>48965.1</v>
      </c>
      <c r="V7" s="43">
        <v>29945.599999999999</v>
      </c>
      <c r="W7" s="43">
        <v>62402.75</v>
      </c>
      <c r="X7" s="43">
        <v>0</v>
      </c>
      <c r="Y7" s="34">
        <v>0</v>
      </c>
      <c r="Z7" s="17"/>
      <c r="AA7" s="43">
        <v>636946.80000000005</v>
      </c>
      <c r="AB7" s="52">
        <v>16</v>
      </c>
      <c r="AC7" s="43">
        <v>39809.17</v>
      </c>
      <c r="AD7" s="43">
        <v>29350</v>
      </c>
      <c r="AE7" s="43">
        <v>38252.65</v>
      </c>
      <c r="AF7" s="43">
        <v>0</v>
      </c>
      <c r="AG7" s="34">
        <v>0</v>
      </c>
      <c r="AH7" s="17"/>
      <c r="AI7" s="43">
        <v>1565116.09</v>
      </c>
      <c r="AJ7" s="52">
        <v>35</v>
      </c>
      <c r="AK7" s="43">
        <v>44717.599999999999</v>
      </c>
      <c r="AL7" s="43">
        <v>19160.400000000001</v>
      </c>
      <c r="AM7" s="43">
        <v>57084.17</v>
      </c>
      <c r="AN7" s="43">
        <v>0</v>
      </c>
      <c r="AO7" s="34">
        <v>0</v>
      </c>
      <c r="AP7" s="9"/>
      <c r="AQ7" s="18"/>
      <c r="AR7" s="19"/>
      <c r="AS7" s="20"/>
    </row>
    <row r="8" spans="1:45" s="8" customFormat="1" x14ac:dyDescent="0.2">
      <c r="A8" s="7"/>
      <c r="B8" s="8" t="s">
        <v>75</v>
      </c>
      <c r="C8" s="43">
        <v>9400</v>
      </c>
      <c r="D8" s="52">
        <v>1</v>
      </c>
      <c r="E8" s="43">
        <v>9400</v>
      </c>
      <c r="F8" s="43">
        <v>9400</v>
      </c>
      <c r="G8" s="43">
        <v>0</v>
      </c>
      <c r="H8" s="43">
        <v>151.86000000000001</v>
      </c>
      <c r="I8" s="34">
        <v>0.67815800000000004</v>
      </c>
      <c r="J8" s="17"/>
      <c r="K8" s="43">
        <v>240636.98</v>
      </c>
      <c r="L8" s="52">
        <v>5</v>
      </c>
      <c r="M8" s="43">
        <v>48127.39</v>
      </c>
      <c r="N8" s="43">
        <v>49631.94</v>
      </c>
      <c r="O8" s="43">
        <v>16689.09</v>
      </c>
      <c r="P8" s="43">
        <v>0</v>
      </c>
      <c r="Q8" s="34">
        <v>0</v>
      </c>
      <c r="R8" s="17"/>
      <c r="S8" s="43">
        <v>993201.39</v>
      </c>
      <c r="T8" s="52">
        <v>38</v>
      </c>
      <c r="U8" s="43">
        <v>26136.87</v>
      </c>
      <c r="V8" s="43">
        <v>23779.1</v>
      </c>
      <c r="W8" s="43">
        <v>18164.009999999998</v>
      </c>
      <c r="X8" s="43">
        <v>173.18</v>
      </c>
      <c r="Y8" s="34">
        <v>0.448438</v>
      </c>
      <c r="Z8" s="17"/>
      <c r="AA8" s="43">
        <v>844023.65</v>
      </c>
      <c r="AB8" s="52">
        <v>23</v>
      </c>
      <c r="AC8" s="43">
        <v>36696.68</v>
      </c>
      <c r="AD8" s="43">
        <v>24160.7</v>
      </c>
      <c r="AE8" s="43">
        <v>29826.12</v>
      </c>
      <c r="AF8" s="43">
        <v>182.32</v>
      </c>
      <c r="AG8" s="34">
        <v>0.42196899999999998</v>
      </c>
      <c r="AH8" s="17"/>
      <c r="AI8" s="43">
        <v>264981.38</v>
      </c>
      <c r="AJ8" s="52">
        <v>12</v>
      </c>
      <c r="AK8" s="43">
        <v>22081.78</v>
      </c>
      <c r="AL8" s="43">
        <v>9115.81</v>
      </c>
      <c r="AM8" s="43">
        <v>30613.42</v>
      </c>
      <c r="AN8" s="43">
        <v>329.63</v>
      </c>
      <c r="AO8" s="34">
        <v>0.54184100000000002</v>
      </c>
      <c r="AP8" s="9"/>
      <c r="AQ8" s="18"/>
      <c r="AR8" s="19"/>
      <c r="AS8" s="20"/>
    </row>
    <row r="9" spans="1:45" s="8" customFormat="1" x14ac:dyDescent="0.2">
      <c r="A9" s="7"/>
      <c r="B9" s="8" t="s">
        <v>76</v>
      </c>
      <c r="C9" s="43">
        <v>967367.06</v>
      </c>
      <c r="D9" s="52">
        <v>14</v>
      </c>
      <c r="E9" s="43">
        <v>69097.64</v>
      </c>
      <c r="F9" s="43">
        <v>58537.86</v>
      </c>
      <c r="G9" s="43">
        <v>46071.72</v>
      </c>
      <c r="H9" s="44"/>
      <c r="I9" s="35"/>
      <c r="J9" s="17"/>
      <c r="K9" s="43">
        <v>36815737.990000002</v>
      </c>
      <c r="L9" s="52">
        <v>634</v>
      </c>
      <c r="M9" s="43">
        <v>58068.98</v>
      </c>
      <c r="N9" s="43">
        <v>43446.28</v>
      </c>
      <c r="O9" s="43">
        <v>51940.3</v>
      </c>
      <c r="P9" s="44"/>
      <c r="Q9" s="35"/>
      <c r="R9" s="17"/>
      <c r="S9" s="43">
        <v>8749734.3200000003</v>
      </c>
      <c r="T9" s="52">
        <v>137</v>
      </c>
      <c r="U9" s="43">
        <v>63866.67</v>
      </c>
      <c r="V9" s="43">
        <v>50690.11</v>
      </c>
      <c r="W9" s="43">
        <v>43583.55</v>
      </c>
      <c r="X9" s="44"/>
      <c r="Y9" s="35"/>
      <c r="Z9" s="17"/>
      <c r="AA9" s="43">
        <v>5793733.0700000003</v>
      </c>
      <c r="AB9" s="52">
        <v>67</v>
      </c>
      <c r="AC9" s="43">
        <v>86473.62</v>
      </c>
      <c r="AD9" s="43">
        <v>53286.87</v>
      </c>
      <c r="AE9" s="43">
        <v>85446.52</v>
      </c>
      <c r="AF9" s="44"/>
      <c r="AG9" s="35"/>
      <c r="AH9" s="17"/>
      <c r="AI9" s="43">
        <v>1968123.54</v>
      </c>
      <c r="AJ9" s="52">
        <v>32</v>
      </c>
      <c r="AK9" s="43">
        <v>61503.86</v>
      </c>
      <c r="AL9" s="43">
        <v>44744.6</v>
      </c>
      <c r="AM9" s="43">
        <v>61674.26</v>
      </c>
      <c r="AN9" s="44"/>
      <c r="AO9" s="35"/>
      <c r="AP9" s="9"/>
      <c r="AQ9" s="18"/>
      <c r="AR9" s="19"/>
      <c r="AS9" s="20"/>
    </row>
    <row r="10" spans="1:45" s="8" customFormat="1" x14ac:dyDescent="0.2">
      <c r="A10" s="7"/>
      <c r="B10" s="8" t="s">
        <v>77</v>
      </c>
      <c r="C10" s="43">
        <v>1500831.87</v>
      </c>
      <c r="D10" s="52">
        <v>23</v>
      </c>
      <c r="E10" s="43">
        <v>65253.55</v>
      </c>
      <c r="F10" s="43">
        <v>54419.8</v>
      </c>
      <c r="G10" s="43">
        <v>60313.72</v>
      </c>
      <c r="H10" s="44"/>
      <c r="I10" s="35"/>
      <c r="J10" s="17"/>
      <c r="K10" s="43">
        <v>98914861.150000006</v>
      </c>
      <c r="L10" s="52">
        <v>1279</v>
      </c>
      <c r="M10" s="43">
        <v>77337.649999999994</v>
      </c>
      <c r="N10" s="43">
        <v>63364.04</v>
      </c>
      <c r="O10" s="43">
        <v>67072.56</v>
      </c>
      <c r="P10" s="44"/>
      <c r="Q10" s="35"/>
      <c r="R10" s="17"/>
      <c r="S10" s="43">
        <v>4758401.37</v>
      </c>
      <c r="T10" s="52">
        <v>68</v>
      </c>
      <c r="U10" s="43">
        <v>69976.490000000005</v>
      </c>
      <c r="V10" s="43">
        <v>49667.49</v>
      </c>
      <c r="W10" s="43">
        <v>117837.36</v>
      </c>
      <c r="X10" s="44"/>
      <c r="Y10" s="35"/>
      <c r="Z10" s="17"/>
      <c r="AA10" s="43">
        <v>26387320</v>
      </c>
      <c r="AB10" s="52">
        <v>338</v>
      </c>
      <c r="AC10" s="43">
        <v>78068.990000000005</v>
      </c>
      <c r="AD10" s="43">
        <v>57300.05</v>
      </c>
      <c r="AE10" s="43">
        <v>88941.33</v>
      </c>
      <c r="AF10" s="44"/>
      <c r="AG10" s="35"/>
      <c r="AH10" s="17"/>
      <c r="AI10" s="43">
        <v>16230628.76</v>
      </c>
      <c r="AJ10" s="52">
        <v>218</v>
      </c>
      <c r="AK10" s="43">
        <v>74452.42</v>
      </c>
      <c r="AL10" s="43">
        <v>55099.53</v>
      </c>
      <c r="AM10" s="43">
        <v>65536.81</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29728.49</v>
      </c>
      <c r="T11" s="52">
        <v>1</v>
      </c>
      <c r="U11" s="43">
        <v>29728.49</v>
      </c>
      <c r="V11" s="43">
        <v>29728.49</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1329582.1100000001</v>
      </c>
      <c r="L12" s="52">
        <v>212</v>
      </c>
      <c r="M12" s="43">
        <v>6271.61</v>
      </c>
      <c r="N12" s="43">
        <v>5233.55</v>
      </c>
      <c r="O12" s="43">
        <v>3505.67</v>
      </c>
      <c r="P12" s="44"/>
      <c r="Q12" s="35"/>
      <c r="R12" s="17"/>
      <c r="S12" s="43">
        <v>10000</v>
      </c>
      <c r="T12" s="52">
        <v>3</v>
      </c>
      <c r="U12" s="43">
        <v>3333.33</v>
      </c>
      <c r="V12" s="43">
        <v>3000</v>
      </c>
      <c r="W12" s="43">
        <v>577.35</v>
      </c>
      <c r="X12" s="44"/>
      <c r="Y12" s="35"/>
      <c r="Z12" s="17"/>
      <c r="AA12" s="43">
        <v>614000</v>
      </c>
      <c r="AB12" s="52">
        <v>46</v>
      </c>
      <c r="AC12" s="43">
        <v>13347.82</v>
      </c>
      <c r="AD12" s="43">
        <v>10000</v>
      </c>
      <c r="AE12" s="43">
        <v>8093.8</v>
      </c>
      <c r="AF12" s="44"/>
      <c r="AG12" s="35"/>
      <c r="AH12" s="17"/>
      <c r="AI12" s="43">
        <v>119500</v>
      </c>
      <c r="AJ12" s="52">
        <v>36</v>
      </c>
      <c r="AK12" s="43">
        <v>3319.44</v>
      </c>
      <c r="AL12" s="43">
        <v>3000</v>
      </c>
      <c r="AM12" s="43">
        <v>1260.1099999999999</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3500</v>
      </c>
      <c r="T13" s="52">
        <v>1</v>
      </c>
      <c r="U13" s="43">
        <v>3500</v>
      </c>
      <c r="V13" s="43">
        <v>3500</v>
      </c>
      <c r="W13" s="43">
        <v>0</v>
      </c>
      <c r="X13" s="44"/>
      <c r="Y13" s="35"/>
      <c r="Z13" s="17"/>
      <c r="AA13" s="43">
        <v>78957</v>
      </c>
      <c r="AB13" s="52">
        <v>9</v>
      </c>
      <c r="AC13" s="43">
        <v>8773</v>
      </c>
      <c r="AD13" s="43">
        <v>6000</v>
      </c>
      <c r="AE13" s="43">
        <v>8927.16</v>
      </c>
      <c r="AF13" s="44"/>
      <c r="AG13" s="35"/>
      <c r="AH13" s="17"/>
      <c r="AI13" s="43">
        <v>33052</v>
      </c>
      <c r="AJ13" s="52">
        <v>8</v>
      </c>
      <c r="AK13" s="43">
        <v>4131.5</v>
      </c>
      <c r="AL13" s="43">
        <v>3825</v>
      </c>
      <c r="AM13" s="43">
        <v>2196.09</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4807055.5</v>
      </c>
      <c r="D15" s="52">
        <v>67</v>
      </c>
      <c r="E15" s="43">
        <v>71747.09</v>
      </c>
      <c r="F15" s="43">
        <v>59279.65</v>
      </c>
      <c r="G15" s="43">
        <v>54513.3</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14501157.9</v>
      </c>
      <c r="AJ15" s="52">
        <v>182</v>
      </c>
      <c r="AK15" s="43">
        <v>79676.69</v>
      </c>
      <c r="AL15" s="43">
        <v>49964.94</v>
      </c>
      <c r="AM15" s="43">
        <v>96205.38</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0</v>
      </c>
      <c r="T16" s="52">
        <v>0</v>
      </c>
      <c r="U16" s="43">
        <v>0</v>
      </c>
      <c r="V16" s="43">
        <v>0</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200000</v>
      </c>
      <c r="AB18" s="53">
        <v>1</v>
      </c>
      <c r="AC18" s="45">
        <v>200000</v>
      </c>
      <c r="AD18" s="45">
        <v>200000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745664.03191584477</v>
      </c>
      <c r="D19" s="53">
        <f>D50</f>
        <v>7</v>
      </c>
      <c r="E19" s="45">
        <f t="shared" ref="E19" si="0">C19/D19</f>
        <v>106523.43313083496</v>
      </c>
      <c r="F19" s="44"/>
      <c r="G19" s="44"/>
      <c r="H19" s="44"/>
      <c r="I19" s="35"/>
      <c r="J19" s="21"/>
      <c r="K19" s="45">
        <f>K50*L50*M50*7.85</f>
        <v>2114896.9571162476</v>
      </c>
      <c r="L19" s="53">
        <f>L50</f>
        <v>49</v>
      </c>
      <c r="M19" s="45">
        <f>K19/L19</f>
        <v>43161.162390127502</v>
      </c>
      <c r="N19" s="44"/>
      <c r="O19" s="44"/>
      <c r="P19" s="44"/>
      <c r="Q19" s="35"/>
      <c r="R19" s="21"/>
      <c r="S19" s="45">
        <f>S50*T50*U50*7.85</f>
        <v>8217548.8499794314</v>
      </c>
      <c r="T19" s="53">
        <f>T50</f>
        <v>258</v>
      </c>
      <c r="U19" s="45">
        <f t="shared" ref="U19" si="1">S19/T19</f>
        <v>31850.964534803996</v>
      </c>
      <c r="V19" s="44"/>
      <c r="W19" s="44"/>
      <c r="X19" s="44"/>
      <c r="Y19" s="35"/>
      <c r="Z19" s="21"/>
      <c r="AA19" s="45">
        <f>AA50*AB50*AC50*7.85</f>
        <v>2115646.0938879838</v>
      </c>
      <c r="AB19" s="53">
        <f>AB50</f>
        <v>36</v>
      </c>
      <c r="AC19" s="45">
        <f>AA19/AB19</f>
        <v>58767.947052443997</v>
      </c>
      <c r="AD19" s="44"/>
      <c r="AE19" s="44"/>
      <c r="AF19" s="44"/>
      <c r="AG19" s="35"/>
      <c r="AH19" s="21"/>
      <c r="AI19" s="45">
        <f>AI50*AJ50*AK50*7.85</f>
        <v>16266236.235769624</v>
      </c>
      <c r="AJ19" s="53">
        <f>AJ50</f>
        <v>296</v>
      </c>
      <c r="AK19" s="45">
        <f>AI19/AJ19</f>
        <v>54953.500796519002</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429376.22</v>
      </c>
      <c r="D22" s="52">
        <v>1</v>
      </c>
      <c r="E22" s="43">
        <v>429376.22</v>
      </c>
      <c r="F22" s="43">
        <v>429376.22</v>
      </c>
      <c r="G22" s="43">
        <v>0</v>
      </c>
      <c r="H22" s="43">
        <v>2324.39</v>
      </c>
      <c r="I22" s="34">
        <v>0.55810199999999999</v>
      </c>
      <c r="J22" s="17"/>
      <c r="K22" s="43">
        <v>26436751.870000001</v>
      </c>
      <c r="L22" s="52">
        <v>205</v>
      </c>
      <c r="M22" s="43">
        <v>128959.76</v>
      </c>
      <c r="N22" s="43">
        <v>88787.06</v>
      </c>
      <c r="O22" s="43">
        <v>134850.51</v>
      </c>
      <c r="P22" s="43">
        <v>742.59</v>
      </c>
      <c r="Q22" s="34">
        <v>0.36185099999999998</v>
      </c>
      <c r="R22" s="17"/>
      <c r="S22" s="43">
        <v>2694000.83</v>
      </c>
      <c r="T22" s="52">
        <v>31</v>
      </c>
      <c r="U22" s="43">
        <v>86903.25</v>
      </c>
      <c r="V22" s="43">
        <v>48927.34</v>
      </c>
      <c r="W22" s="43">
        <v>103833.1</v>
      </c>
      <c r="X22" s="43">
        <v>0</v>
      </c>
      <c r="Y22" s="34">
        <v>0</v>
      </c>
      <c r="Z22" s="17"/>
      <c r="AA22" s="43">
        <v>9046822.2100000009</v>
      </c>
      <c r="AB22" s="52">
        <v>90</v>
      </c>
      <c r="AC22" s="43">
        <v>100520.24</v>
      </c>
      <c r="AD22" s="43">
        <v>46377.61</v>
      </c>
      <c r="AE22" s="43">
        <v>138650.76999999999</v>
      </c>
      <c r="AF22" s="43">
        <v>636.21</v>
      </c>
      <c r="AG22" s="34">
        <v>0.33704200000000001</v>
      </c>
      <c r="AH22" s="17"/>
      <c r="AI22" s="43">
        <v>8573949.2599999998</v>
      </c>
      <c r="AJ22" s="52">
        <v>157</v>
      </c>
      <c r="AK22" s="43">
        <v>54611.14</v>
      </c>
      <c r="AL22" s="43">
        <v>45747.82</v>
      </c>
      <c r="AM22" s="43">
        <v>41592.18</v>
      </c>
      <c r="AN22" s="43">
        <v>296.05</v>
      </c>
      <c r="AO22" s="34">
        <v>0.15532899999999999</v>
      </c>
      <c r="AP22" s="9"/>
      <c r="AQ22" s="18"/>
      <c r="AR22" s="19"/>
      <c r="AS22" s="20"/>
    </row>
    <row r="23" spans="1:45" s="8" customFormat="1" x14ac:dyDescent="0.2">
      <c r="A23" s="7"/>
      <c r="B23" s="22" t="s">
        <v>105</v>
      </c>
      <c r="C23" s="43">
        <v>429376.22</v>
      </c>
      <c r="D23" s="52">
        <v>1</v>
      </c>
      <c r="E23" s="43">
        <v>429376.22</v>
      </c>
      <c r="F23" s="43">
        <v>429376.22</v>
      </c>
      <c r="G23" s="43">
        <v>0</v>
      </c>
      <c r="H23" s="43">
        <v>2324.39</v>
      </c>
      <c r="I23" s="34">
        <v>0.55810199999999999</v>
      </c>
      <c r="J23" s="17"/>
      <c r="K23" s="43">
        <v>22490961.260000002</v>
      </c>
      <c r="L23" s="52">
        <v>174</v>
      </c>
      <c r="M23" s="43">
        <v>129258.39</v>
      </c>
      <c r="N23" s="43">
        <v>89036.68</v>
      </c>
      <c r="O23" s="43">
        <v>132693.9</v>
      </c>
      <c r="P23" s="43">
        <v>754.13</v>
      </c>
      <c r="Q23" s="34">
        <v>0.36392400000000003</v>
      </c>
      <c r="R23" s="17"/>
      <c r="S23" s="43">
        <v>2926799.61</v>
      </c>
      <c r="T23" s="52">
        <v>38</v>
      </c>
      <c r="U23" s="43">
        <v>77021.039999999994</v>
      </c>
      <c r="V23" s="43">
        <v>42219.43</v>
      </c>
      <c r="W23" s="43">
        <v>97688.28</v>
      </c>
      <c r="X23" s="43">
        <v>0</v>
      </c>
      <c r="Y23" s="34">
        <v>0</v>
      </c>
      <c r="Z23" s="17"/>
      <c r="AA23" s="43">
        <v>6701945.3300000001</v>
      </c>
      <c r="AB23" s="52">
        <v>68</v>
      </c>
      <c r="AC23" s="43">
        <v>98558.01</v>
      </c>
      <c r="AD23" s="43">
        <v>46377.61</v>
      </c>
      <c r="AE23" s="43">
        <v>142102.32999999999</v>
      </c>
      <c r="AF23" s="43">
        <v>656.16</v>
      </c>
      <c r="AG23" s="34">
        <v>0.34176600000000001</v>
      </c>
      <c r="AH23" s="17"/>
      <c r="AI23" s="43">
        <v>5558588.9299999997</v>
      </c>
      <c r="AJ23" s="52">
        <v>99</v>
      </c>
      <c r="AK23" s="43">
        <v>56147.360000000001</v>
      </c>
      <c r="AL23" s="43">
        <v>46930.13</v>
      </c>
      <c r="AM23" s="43">
        <v>39995.21</v>
      </c>
      <c r="AN23" s="43">
        <v>139.15</v>
      </c>
      <c r="AO23" s="34">
        <v>7.5955999999999996E-2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460783.41</v>
      </c>
      <c r="D49" s="52">
        <v>16</v>
      </c>
      <c r="E49" s="28"/>
      <c r="F49" s="28"/>
      <c r="G49" s="28"/>
      <c r="H49" s="28"/>
      <c r="I49" s="28"/>
      <c r="K49" s="43">
        <v>341152.75</v>
      </c>
      <c r="L49" s="52">
        <v>96</v>
      </c>
      <c r="M49" s="50"/>
      <c r="N49" s="28"/>
      <c r="O49" s="28"/>
      <c r="P49" s="28"/>
      <c r="Q49" s="28"/>
      <c r="S49" s="43">
        <v>173755.77</v>
      </c>
      <c r="T49" s="52">
        <v>465</v>
      </c>
      <c r="U49" s="29"/>
      <c r="V49" s="29"/>
      <c r="W49" s="29"/>
      <c r="X49" s="29"/>
      <c r="Y49" s="29"/>
      <c r="AA49" s="43">
        <v>311684.77</v>
      </c>
      <c r="AB49" s="52">
        <v>43</v>
      </c>
      <c r="AC49" s="49"/>
      <c r="AD49" s="28"/>
      <c r="AE49" s="28"/>
      <c r="AF49" s="29"/>
      <c r="AG49" s="29"/>
      <c r="AI49" s="43">
        <v>202995.45</v>
      </c>
      <c r="AJ49" s="52">
        <v>673</v>
      </c>
      <c r="AK49" s="28"/>
      <c r="AL49" s="28"/>
      <c r="AM49" s="28"/>
      <c r="AN49" s="29"/>
      <c r="AO49" s="29"/>
      <c r="AP49" s="9"/>
      <c r="AQ49" s="30"/>
      <c r="AR49" s="20"/>
      <c r="AS49" s="31"/>
    </row>
    <row r="50" spans="1:45" s="8" customFormat="1" ht="12.75" x14ac:dyDescent="0.2">
      <c r="A50" s="7"/>
      <c r="B50" s="8" t="s">
        <v>63</v>
      </c>
      <c r="C50" s="43">
        <v>656246.44999999995</v>
      </c>
      <c r="D50" s="52">
        <v>7</v>
      </c>
      <c r="E50" s="32">
        <v>2.0677999999999998E-2</v>
      </c>
      <c r="F50" s="32">
        <v>2.35E-2</v>
      </c>
      <c r="G50" s="32">
        <v>9.7730000000000004E-3</v>
      </c>
      <c r="H50" s="48">
        <v>298.08999999999997</v>
      </c>
      <c r="I50" s="32">
        <v>8.7364999999999998E-2</v>
      </c>
      <c r="K50" s="43">
        <v>319460.65000000002</v>
      </c>
      <c r="L50" s="52">
        <v>49</v>
      </c>
      <c r="M50" s="32">
        <v>1.7211000000000001E-2</v>
      </c>
      <c r="N50" s="32">
        <v>1.4999999999999999E-2</v>
      </c>
      <c r="O50" s="32">
        <v>9.4909999999999994E-3</v>
      </c>
      <c r="P50" s="48">
        <v>130.29</v>
      </c>
      <c r="Q50" s="32">
        <v>7.0987999999999996E-2</v>
      </c>
      <c r="S50" s="43">
        <v>177864.62</v>
      </c>
      <c r="T50" s="52">
        <v>258</v>
      </c>
      <c r="U50" s="32">
        <v>2.2811999999999999E-2</v>
      </c>
      <c r="V50" s="32">
        <v>2.1499999999999998E-2</v>
      </c>
      <c r="W50" s="32">
        <v>8.6490000000000004E-3</v>
      </c>
      <c r="X50" s="48">
        <v>310.07</v>
      </c>
      <c r="Y50" s="32">
        <v>0.22841700000000001</v>
      </c>
      <c r="AA50" s="47">
        <v>306265.86</v>
      </c>
      <c r="AB50" s="55">
        <v>36</v>
      </c>
      <c r="AC50" s="38">
        <v>2.4444E-2</v>
      </c>
      <c r="AD50" s="32">
        <v>2.1250000000000002E-2</v>
      </c>
      <c r="AE50" s="32">
        <v>1.2179000000000001E-2</v>
      </c>
      <c r="AF50" s="48">
        <v>299.76</v>
      </c>
      <c r="AG50" s="32">
        <v>0.14549300000000001</v>
      </c>
      <c r="AI50" s="43">
        <v>206954.59</v>
      </c>
      <c r="AJ50" s="52">
        <v>296</v>
      </c>
      <c r="AK50" s="32">
        <v>3.3826000000000002E-2</v>
      </c>
      <c r="AL50" s="32">
        <v>3.8399999999999997E-2</v>
      </c>
      <c r="AM50" s="32">
        <v>1.3721000000000001E-2</v>
      </c>
      <c r="AN50" s="48">
        <v>500.98</v>
      </c>
      <c r="AO50" s="32">
        <v>0.23741100000000001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48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7231654.5700000003</v>
      </c>
      <c r="D6" s="52">
        <v>61</v>
      </c>
      <c r="E6" s="43">
        <v>118551.71</v>
      </c>
      <c r="F6" s="43">
        <v>109000</v>
      </c>
      <c r="G6" s="43">
        <v>69251.039999999994</v>
      </c>
      <c r="H6" s="43">
        <v>183.62</v>
      </c>
      <c r="I6" s="34">
        <v>0.12737200000000001</v>
      </c>
      <c r="J6" s="17"/>
      <c r="K6" s="43">
        <v>54639402.82</v>
      </c>
      <c r="L6" s="52">
        <v>478</v>
      </c>
      <c r="M6" s="43">
        <v>114308.37</v>
      </c>
      <c r="N6" s="43">
        <v>97570.95</v>
      </c>
      <c r="O6" s="43">
        <v>74668.53</v>
      </c>
      <c r="P6" s="43">
        <v>695.04</v>
      </c>
      <c r="Q6" s="34">
        <v>0.38027300000000003</v>
      </c>
      <c r="R6" s="17"/>
      <c r="S6" s="43">
        <v>4778004.05</v>
      </c>
      <c r="T6" s="52">
        <v>97</v>
      </c>
      <c r="U6" s="43">
        <v>49257.77</v>
      </c>
      <c r="V6" s="43">
        <v>38341.24</v>
      </c>
      <c r="W6" s="43">
        <v>40386.18</v>
      </c>
      <c r="X6" s="43">
        <v>409.38</v>
      </c>
      <c r="Y6" s="34">
        <v>0.29369299999999998</v>
      </c>
      <c r="Z6" s="17"/>
      <c r="AA6" s="43">
        <v>26291003.82</v>
      </c>
      <c r="AB6" s="52">
        <v>309</v>
      </c>
      <c r="AC6" s="43">
        <v>85084.15</v>
      </c>
      <c r="AD6" s="43">
        <v>69638.899999999994</v>
      </c>
      <c r="AE6" s="43">
        <v>72473.23</v>
      </c>
      <c r="AF6" s="43">
        <v>700.46</v>
      </c>
      <c r="AG6" s="34">
        <v>0.39101599999999997</v>
      </c>
      <c r="AH6" s="17"/>
      <c r="AI6" s="43">
        <v>10965854.529999999</v>
      </c>
      <c r="AJ6" s="52">
        <v>170</v>
      </c>
      <c r="AK6" s="43">
        <v>64505.02</v>
      </c>
      <c r="AL6" s="43">
        <v>50704.93</v>
      </c>
      <c r="AM6" s="43">
        <v>50611.199999999997</v>
      </c>
      <c r="AN6" s="43">
        <v>923.31</v>
      </c>
      <c r="AO6" s="34">
        <v>0.40789500000000001</v>
      </c>
      <c r="AP6" s="9"/>
      <c r="AQ6" s="18"/>
      <c r="AR6" s="19"/>
      <c r="AS6" s="20"/>
    </row>
    <row r="7" spans="1:45" s="8" customFormat="1" x14ac:dyDescent="0.2">
      <c r="A7" s="7"/>
      <c r="B7" s="8" t="s">
        <v>74</v>
      </c>
      <c r="C7" s="43">
        <v>27600</v>
      </c>
      <c r="D7" s="52">
        <v>2</v>
      </c>
      <c r="E7" s="43">
        <v>13800</v>
      </c>
      <c r="F7" s="43">
        <v>13800</v>
      </c>
      <c r="G7" s="43">
        <v>5939.69</v>
      </c>
      <c r="H7" s="43">
        <v>431.11</v>
      </c>
      <c r="I7" s="34">
        <v>0.32578299999999999</v>
      </c>
      <c r="J7" s="17"/>
      <c r="K7" s="43">
        <v>7776615.7300000004</v>
      </c>
      <c r="L7" s="52">
        <v>130</v>
      </c>
      <c r="M7" s="43">
        <v>59820.12</v>
      </c>
      <c r="N7" s="43">
        <v>49909.4</v>
      </c>
      <c r="O7" s="43">
        <v>44283.35</v>
      </c>
      <c r="P7" s="43">
        <v>0</v>
      </c>
      <c r="Q7" s="34">
        <v>0</v>
      </c>
      <c r="R7" s="17"/>
      <c r="S7" s="43">
        <v>5008100.16</v>
      </c>
      <c r="T7" s="52">
        <v>122</v>
      </c>
      <c r="U7" s="43">
        <v>41050</v>
      </c>
      <c r="V7" s="43">
        <v>28147.32</v>
      </c>
      <c r="W7" s="43">
        <v>38200.089999999997</v>
      </c>
      <c r="X7" s="43">
        <v>0</v>
      </c>
      <c r="Y7" s="34">
        <v>0</v>
      </c>
      <c r="Z7" s="17"/>
      <c r="AA7" s="43">
        <v>4212353.87</v>
      </c>
      <c r="AB7" s="52">
        <v>68</v>
      </c>
      <c r="AC7" s="43">
        <v>61946.38</v>
      </c>
      <c r="AD7" s="43">
        <v>48700.91</v>
      </c>
      <c r="AE7" s="43">
        <v>51099.81</v>
      </c>
      <c r="AF7" s="43">
        <v>0</v>
      </c>
      <c r="AG7" s="34">
        <v>0</v>
      </c>
      <c r="AH7" s="17"/>
      <c r="AI7" s="43">
        <v>4406147.24</v>
      </c>
      <c r="AJ7" s="52">
        <v>140</v>
      </c>
      <c r="AK7" s="43">
        <v>31472.48</v>
      </c>
      <c r="AL7" s="43">
        <v>19887.259999999998</v>
      </c>
      <c r="AM7" s="43">
        <v>29658.7</v>
      </c>
      <c r="AN7" s="43">
        <v>0</v>
      </c>
      <c r="AO7" s="34">
        <v>0</v>
      </c>
      <c r="AP7" s="9"/>
      <c r="AQ7" s="18"/>
      <c r="AR7" s="19"/>
      <c r="AS7" s="20"/>
    </row>
    <row r="8" spans="1:45" s="8" customFormat="1" x14ac:dyDescent="0.2">
      <c r="A8" s="7"/>
      <c r="B8" s="8" t="s">
        <v>75</v>
      </c>
      <c r="C8" s="43">
        <v>333700</v>
      </c>
      <c r="D8" s="52">
        <v>9</v>
      </c>
      <c r="E8" s="43">
        <v>37077.769999999997</v>
      </c>
      <c r="F8" s="43">
        <v>24300</v>
      </c>
      <c r="G8" s="43">
        <v>33250.25</v>
      </c>
      <c r="H8" s="43">
        <v>386.81</v>
      </c>
      <c r="I8" s="34">
        <v>0.68641799999999997</v>
      </c>
      <c r="J8" s="17"/>
      <c r="K8" s="43">
        <v>4462845.2300000004</v>
      </c>
      <c r="L8" s="52">
        <v>57</v>
      </c>
      <c r="M8" s="43">
        <v>78295.53</v>
      </c>
      <c r="N8" s="43">
        <v>71265.94</v>
      </c>
      <c r="O8" s="43">
        <v>53796.2</v>
      </c>
      <c r="P8" s="43">
        <v>209.52</v>
      </c>
      <c r="Q8" s="34">
        <v>0.77824499999999996</v>
      </c>
      <c r="R8" s="17"/>
      <c r="S8" s="43">
        <v>3326422.4</v>
      </c>
      <c r="T8" s="52">
        <v>122</v>
      </c>
      <c r="U8" s="43">
        <v>27265.75</v>
      </c>
      <c r="V8" s="43">
        <v>20530.490000000002</v>
      </c>
      <c r="W8" s="43">
        <v>25896.78</v>
      </c>
      <c r="X8" s="43">
        <v>151.87</v>
      </c>
      <c r="Y8" s="34">
        <v>0.38395800000000002</v>
      </c>
      <c r="Z8" s="17"/>
      <c r="AA8" s="43">
        <v>657530.86</v>
      </c>
      <c r="AB8" s="52">
        <v>23</v>
      </c>
      <c r="AC8" s="43">
        <v>28588.29</v>
      </c>
      <c r="AD8" s="43">
        <v>24709.3</v>
      </c>
      <c r="AE8" s="43">
        <v>22307.88</v>
      </c>
      <c r="AF8" s="43">
        <v>196.12</v>
      </c>
      <c r="AG8" s="34">
        <v>0.42595699999999997</v>
      </c>
      <c r="AH8" s="17"/>
      <c r="AI8" s="43">
        <v>685248.72</v>
      </c>
      <c r="AJ8" s="52">
        <v>41</v>
      </c>
      <c r="AK8" s="43">
        <v>16713.38</v>
      </c>
      <c r="AL8" s="43">
        <v>9840.0499999999993</v>
      </c>
      <c r="AM8" s="43">
        <v>21443.23</v>
      </c>
      <c r="AN8" s="43">
        <v>785.48</v>
      </c>
      <c r="AO8" s="34">
        <v>0.504637</v>
      </c>
      <c r="AP8" s="9"/>
      <c r="AQ8" s="18"/>
      <c r="AR8" s="19"/>
      <c r="AS8" s="20"/>
    </row>
    <row r="9" spans="1:45" s="8" customFormat="1" x14ac:dyDescent="0.2">
      <c r="A9" s="7"/>
      <c r="B9" s="8" t="s">
        <v>76</v>
      </c>
      <c r="C9" s="43">
        <v>2242858.56</v>
      </c>
      <c r="D9" s="52">
        <v>39</v>
      </c>
      <c r="E9" s="43">
        <v>57509.19</v>
      </c>
      <c r="F9" s="43">
        <v>54160.73</v>
      </c>
      <c r="G9" s="43">
        <v>34718.85</v>
      </c>
      <c r="H9" s="44"/>
      <c r="I9" s="35"/>
      <c r="J9" s="17"/>
      <c r="K9" s="43">
        <v>216425096.24000001</v>
      </c>
      <c r="L9" s="52">
        <v>3114</v>
      </c>
      <c r="M9" s="43">
        <v>69500.67</v>
      </c>
      <c r="N9" s="43">
        <v>54547.79</v>
      </c>
      <c r="O9" s="43">
        <v>56593.59</v>
      </c>
      <c r="P9" s="44"/>
      <c r="Q9" s="35"/>
      <c r="R9" s="17"/>
      <c r="S9" s="43">
        <v>24345357.75</v>
      </c>
      <c r="T9" s="52">
        <v>329</v>
      </c>
      <c r="U9" s="43">
        <v>73998.039999999994</v>
      </c>
      <c r="V9" s="43">
        <v>62767.17</v>
      </c>
      <c r="W9" s="43">
        <v>52575.39</v>
      </c>
      <c r="X9" s="44"/>
      <c r="Y9" s="35"/>
      <c r="Z9" s="17"/>
      <c r="AA9" s="43">
        <v>12866409.08</v>
      </c>
      <c r="AB9" s="52">
        <v>152</v>
      </c>
      <c r="AC9" s="43">
        <v>84647.42</v>
      </c>
      <c r="AD9" s="43">
        <v>70785.67</v>
      </c>
      <c r="AE9" s="43">
        <v>73631.44</v>
      </c>
      <c r="AF9" s="44"/>
      <c r="AG9" s="35"/>
      <c r="AH9" s="17"/>
      <c r="AI9" s="43">
        <v>8217528.5700000003</v>
      </c>
      <c r="AJ9" s="52">
        <v>102</v>
      </c>
      <c r="AK9" s="43">
        <v>80564</v>
      </c>
      <c r="AL9" s="43">
        <v>57012.93</v>
      </c>
      <c r="AM9" s="43">
        <v>76909.210000000006</v>
      </c>
      <c r="AN9" s="44"/>
      <c r="AO9" s="35"/>
      <c r="AP9" s="9"/>
      <c r="AQ9" s="18"/>
      <c r="AR9" s="19"/>
      <c r="AS9" s="20"/>
    </row>
    <row r="10" spans="1:45" s="8" customFormat="1" x14ac:dyDescent="0.2">
      <c r="A10" s="7"/>
      <c r="B10" s="8" t="s">
        <v>77</v>
      </c>
      <c r="C10" s="43">
        <v>9532874.9399999995</v>
      </c>
      <c r="D10" s="52">
        <v>106</v>
      </c>
      <c r="E10" s="43">
        <v>89932.78</v>
      </c>
      <c r="F10" s="43">
        <v>74316.72</v>
      </c>
      <c r="G10" s="43">
        <v>56523.73</v>
      </c>
      <c r="H10" s="44"/>
      <c r="I10" s="35"/>
      <c r="J10" s="17"/>
      <c r="K10" s="43">
        <v>167717377.74000001</v>
      </c>
      <c r="L10" s="52">
        <v>1693</v>
      </c>
      <c r="M10" s="43">
        <v>99065.19</v>
      </c>
      <c r="N10" s="43">
        <v>87127.82</v>
      </c>
      <c r="O10" s="43">
        <v>70916.34</v>
      </c>
      <c r="P10" s="44"/>
      <c r="Q10" s="35"/>
      <c r="R10" s="17"/>
      <c r="S10" s="43">
        <v>12190713.960000001</v>
      </c>
      <c r="T10" s="52">
        <v>167</v>
      </c>
      <c r="U10" s="43">
        <v>72998.28</v>
      </c>
      <c r="V10" s="43">
        <v>59812.4</v>
      </c>
      <c r="W10" s="43">
        <v>46135.63</v>
      </c>
      <c r="X10" s="44"/>
      <c r="Y10" s="35"/>
      <c r="Z10" s="17"/>
      <c r="AA10" s="43">
        <v>76594016.140000001</v>
      </c>
      <c r="AB10" s="52">
        <v>715</v>
      </c>
      <c r="AC10" s="43">
        <v>107124.49</v>
      </c>
      <c r="AD10" s="43">
        <v>90901.06</v>
      </c>
      <c r="AE10" s="43">
        <v>85814.98</v>
      </c>
      <c r="AF10" s="44"/>
      <c r="AG10" s="35"/>
      <c r="AH10" s="17"/>
      <c r="AI10" s="43">
        <v>34930868.75</v>
      </c>
      <c r="AJ10" s="52">
        <v>462</v>
      </c>
      <c r="AK10" s="43">
        <v>75607.94</v>
      </c>
      <c r="AL10" s="43">
        <v>68156.45</v>
      </c>
      <c r="AM10" s="43">
        <v>45379.19</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31535.83</v>
      </c>
      <c r="AJ11" s="52">
        <v>1</v>
      </c>
      <c r="AK11" s="43">
        <v>31535.83</v>
      </c>
      <c r="AL11" s="43">
        <v>31535.83</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2857693.31</v>
      </c>
      <c r="L12" s="52">
        <v>385</v>
      </c>
      <c r="M12" s="43">
        <v>7422.58</v>
      </c>
      <c r="N12" s="43">
        <v>5427.75</v>
      </c>
      <c r="O12" s="43">
        <v>5527.81</v>
      </c>
      <c r="P12" s="44"/>
      <c r="Q12" s="35"/>
      <c r="R12" s="17"/>
      <c r="S12" s="43">
        <v>3000</v>
      </c>
      <c r="T12" s="52">
        <v>1</v>
      </c>
      <c r="U12" s="43">
        <v>3000</v>
      </c>
      <c r="V12" s="43">
        <v>3000</v>
      </c>
      <c r="W12" s="43">
        <v>0</v>
      </c>
      <c r="X12" s="44"/>
      <c r="Y12" s="35"/>
      <c r="Z12" s="17"/>
      <c r="AA12" s="43">
        <v>2172631.33</v>
      </c>
      <c r="AB12" s="52">
        <v>125</v>
      </c>
      <c r="AC12" s="43">
        <v>17381.05</v>
      </c>
      <c r="AD12" s="43">
        <v>18500</v>
      </c>
      <c r="AE12" s="43">
        <v>8021.81</v>
      </c>
      <c r="AF12" s="44"/>
      <c r="AG12" s="35"/>
      <c r="AH12" s="17"/>
      <c r="AI12" s="43">
        <v>125220</v>
      </c>
      <c r="AJ12" s="52">
        <v>42</v>
      </c>
      <c r="AK12" s="43">
        <v>2981.42</v>
      </c>
      <c r="AL12" s="43">
        <v>3000</v>
      </c>
      <c r="AM12" s="43">
        <v>120.35</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77884.56</v>
      </c>
      <c r="T13" s="52">
        <v>14</v>
      </c>
      <c r="U13" s="43">
        <v>5563.18</v>
      </c>
      <c r="V13" s="43">
        <v>4736.67</v>
      </c>
      <c r="W13" s="43">
        <v>3324.11</v>
      </c>
      <c r="X13" s="44"/>
      <c r="Y13" s="35"/>
      <c r="Z13" s="17"/>
      <c r="AA13" s="43">
        <v>370216.84</v>
      </c>
      <c r="AB13" s="52">
        <v>30</v>
      </c>
      <c r="AC13" s="43">
        <v>12340.56</v>
      </c>
      <c r="AD13" s="43">
        <v>6000</v>
      </c>
      <c r="AE13" s="43">
        <v>22260.74</v>
      </c>
      <c r="AF13" s="44"/>
      <c r="AG13" s="35"/>
      <c r="AH13" s="17"/>
      <c r="AI13" s="43">
        <v>35718.660000000003</v>
      </c>
      <c r="AJ13" s="52">
        <v>8</v>
      </c>
      <c r="AK13" s="43">
        <v>4464.83</v>
      </c>
      <c r="AL13" s="43">
        <v>4000</v>
      </c>
      <c r="AM13" s="43">
        <v>2549.7399999999998</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12709592.15</v>
      </c>
      <c r="D15" s="52">
        <v>167</v>
      </c>
      <c r="E15" s="43">
        <v>76105.34</v>
      </c>
      <c r="F15" s="43">
        <v>60297.32</v>
      </c>
      <c r="G15" s="43">
        <v>67659.3</v>
      </c>
      <c r="H15" s="44"/>
      <c r="I15" s="35"/>
      <c r="J15" s="17"/>
      <c r="K15" s="43">
        <v>89818830.430000007</v>
      </c>
      <c r="L15" s="52">
        <v>1310</v>
      </c>
      <c r="M15" s="43">
        <v>68563.990000000005</v>
      </c>
      <c r="N15" s="43">
        <v>55341.43</v>
      </c>
      <c r="O15" s="43">
        <v>48280.34</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14735533.27</v>
      </c>
      <c r="AJ15" s="52">
        <v>217</v>
      </c>
      <c r="AK15" s="43">
        <v>67905.679999999993</v>
      </c>
      <c r="AL15" s="43">
        <v>55882.73</v>
      </c>
      <c r="AM15" s="43">
        <v>54406.61</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475149.43</v>
      </c>
      <c r="T16" s="52">
        <v>9</v>
      </c>
      <c r="U16" s="43">
        <v>52794.38</v>
      </c>
      <c r="V16" s="43">
        <v>52435</v>
      </c>
      <c r="W16" s="43">
        <v>28428.32</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147142.16</v>
      </c>
      <c r="AJ18" s="53">
        <v>2</v>
      </c>
      <c r="AK18" s="45">
        <v>73571.08</v>
      </c>
      <c r="AL18" s="45">
        <v>73571.08</v>
      </c>
      <c r="AM18" s="45">
        <v>17450.240000000002</v>
      </c>
      <c r="AN18" s="44"/>
      <c r="AO18" s="35"/>
      <c r="AP18" s="9"/>
      <c r="AQ18" s="18"/>
      <c r="AR18" s="19"/>
      <c r="AS18" s="20"/>
    </row>
    <row r="19" spans="1:45" s="8" customFormat="1" x14ac:dyDescent="0.2">
      <c r="A19" s="7"/>
      <c r="B19" s="8" t="s">
        <v>86</v>
      </c>
      <c r="C19" s="45">
        <f>C50*D50*E50*7.85</f>
        <v>3469869.044649384</v>
      </c>
      <c r="D19" s="53">
        <f>D50</f>
        <v>48</v>
      </c>
      <c r="E19" s="45">
        <f t="shared" ref="E19" si="0">C19/D19</f>
        <v>72288.9384301955</v>
      </c>
      <c r="F19" s="44"/>
      <c r="G19" s="44"/>
      <c r="H19" s="44"/>
      <c r="I19" s="35"/>
      <c r="J19" s="21"/>
      <c r="K19" s="45">
        <f>K50*L50*M50*7.85</f>
        <v>49472779.956190497</v>
      </c>
      <c r="L19" s="53">
        <f>L50</f>
        <v>1123</v>
      </c>
      <c r="M19" s="45">
        <f>K19/L19</f>
        <v>44054.122846117985</v>
      </c>
      <c r="N19" s="44"/>
      <c r="O19" s="44"/>
      <c r="P19" s="44"/>
      <c r="Q19" s="35"/>
      <c r="R19" s="21"/>
      <c r="S19" s="45">
        <f>S50*T50*U50*7.85</f>
        <v>10836616.683656223</v>
      </c>
      <c r="T19" s="53">
        <f>T50</f>
        <v>272</v>
      </c>
      <c r="U19" s="45">
        <f t="shared" ref="U19" si="1">S19/T19</f>
        <v>39840.502513441999</v>
      </c>
      <c r="V19" s="44"/>
      <c r="W19" s="44"/>
      <c r="X19" s="44"/>
      <c r="Y19" s="35"/>
      <c r="Z19" s="21"/>
      <c r="AA19" s="45">
        <f>AA50*AB50*AC50*7.85</f>
        <v>5649311.1935097268</v>
      </c>
      <c r="AB19" s="53">
        <f>AB50</f>
        <v>102</v>
      </c>
      <c r="AC19" s="45">
        <f>AA19/AB19</f>
        <v>55385.403857938501</v>
      </c>
      <c r="AD19" s="44"/>
      <c r="AE19" s="44"/>
      <c r="AF19" s="44"/>
      <c r="AG19" s="35"/>
      <c r="AH19" s="21"/>
      <c r="AI19" s="45">
        <f>AI50*AJ50*AK50*7.85</f>
        <v>40380020.979431242</v>
      </c>
      <c r="AJ19" s="53">
        <f>AJ50</f>
        <v>845</v>
      </c>
      <c r="AK19" s="45">
        <f>AI19/AJ19</f>
        <v>47787.007076249989</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1490584.85</v>
      </c>
      <c r="D22" s="52">
        <v>10</v>
      </c>
      <c r="E22" s="43">
        <v>149097.09</v>
      </c>
      <c r="F22" s="43">
        <v>155620.16</v>
      </c>
      <c r="G22" s="43">
        <v>77840.45</v>
      </c>
      <c r="H22" s="43">
        <v>746.39</v>
      </c>
      <c r="I22" s="34">
        <v>0.40357199999999999</v>
      </c>
      <c r="J22" s="17"/>
      <c r="K22" s="43">
        <v>81708861.709999993</v>
      </c>
      <c r="L22" s="52">
        <v>699</v>
      </c>
      <c r="M22" s="43">
        <v>116893.93</v>
      </c>
      <c r="N22" s="43">
        <v>95678.36</v>
      </c>
      <c r="O22" s="43">
        <v>90978.84</v>
      </c>
      <c r="P22" s="43">
        <v>711.31</v>
      </c>
      <c r="Q22" s="34">
        <v>0.37782500000000002</v>
      </c>
      <c r="R22" s="17"/>
      <c r="S22" s="43">
        <v>6951257.96</v>
      </c>
      <c r="T22" s="52">
        <v>123</v>
      </c>
      <c r="U22" s="43">
        <v>56514.29</v>
      </c>
      <c r="V22" s="43">
        <v>43905.66</v>
      </c>
      <c r="W22" s="43">
        <v>50905.599999999999</v>
      </c>
      <c r="X22" s="43">
        <v>0</v>
      </c>
      <c r="Y22" s="34">
        <v>0</v>
      </c>
      <c r="Z22" s="17"/>
      <c r="AA22" s="43">
        <v>38538857.32</v>
      </c>
      <c r="AB22" s="52">
        <v>467</v>
      </c>
      <c r="AC22" s="43">
        <v>82524.31</v>
      </c>
      <c r="AD22" s="43">
        <v>61805.25</v>
      </c>
      <c r="AE22" s="43">
        <v>79677.7</v>
      </c>
      <c r="AF22" s="43">
        <v>566.54</v>
      </c>
      <c r="AG22" s="34">
        <v>0.33149000000000001</v>
      </c>
      <c r="AH22" s="17"/>
      <c r="AI22" s="43">
        <v>20820796.010000002</v>
      </c>
      <c r="AJ22" s="52">
        <v>320</v>
      </c>
      <c r="AK22" s="43">
        <v>65064.98</v>
      </c>
      <c r="AL22" s="43">
        <v>50405.13</v>
      </c>
      <c r="AM22" s="43">
        <v>52664.78</v>
      </c>
      <c r="AN22" s="43">
        <v>276.11</v>
      </c>
      <c r="AO22" s="34">
        <v>0.13835500000000001</v>
      </c>
      <c r="AP22" s="9"/>
      <c r="AQ22" s="18"/>
      <c r="AR22" s="19"/>
      <c r="AS22" s="20"/>
    </row>
    <row r="23" spans="1:45" s="8" customFormat="1" x14ac:dyDescent="0.2">
      <c r="A23" s="7"/>
      <c r="B23" s="22" t="s">
        <v>105</v>
      </c>
      <c r="C23" s="43">
        <v>1490970.92</v>
      </c>
      <c r="D23" s="52">
        <v>10</v>
      </c>
      <c r="E23" s="43">
        <v>149097.09</v>
      </c>
      <c r="F23" s="43">
        <v>155620.16</v>
      </c>
      <c r="G23" s="43">
        <v>77840.45</v>
      </c>
      <c r="H23" s="43">
        <v>746.39</v>
      </c>
      <c r="I23" s="34">
        <v>0.40357199999999999</v>
      </c>
      <c r="J23" s="17"/>
      <c r="K23" s="43">
        <v>72591852.379999995</v>
      </c>
      <c r="L23" s="52">
        <v>622</v>
      </c>
      <c r="M23" s="43">
        <v>116707.15</v>
      </c>
      <c r="N23" s="43">
        <v>95848.3</v>
      </c>
      <c r="O23" s="43">
        <v>91341.37</v>
      </c>
      <c r="P23" s="43">
        <v>719.17</v>
      </c>
      <c r="Q23" s="34">
        <v>0.38623600000000002</v>
      </c>
      <c r="R23" s="17"/>
      <c r="S23" s="43">
        <v>7121476.3600000003</v>
      </c>
      <c r="T23" s="52">
        <v>126</v>
      </c>
      <c r="U23" s="43">
        <v>56519.65</v>
      </c>
      <c r="V23" s="43">
        <v>42640.57</v>
      </c>
      <c r="W23" s="43">
        <v>50657.15</v>
      </c>
      <c r="X23" s="43">
        <v>0</v>
      </c>
      <c r="Y23" s="34">
        <v>0</v>
      </c>
      <c r="Z23" s="17"/>
      <c r="AA23" s="43">
        <v>35531549</v>
      </c>
      <c r="AB23" s="52">
        <v>442</v>
      </c>
      <c r="AC23" s="43">
        <v>80388.11</v>
      </c>
      <c r="AD23" s="43">
        <v>60322.6</v>
      </c>
      <c r="AE23" s="43">
        <v>79899.179999999993</v>
      </c>
      <c r="AF23" s="43">
        <v>568.99</v>
      </c>
      <c r="AG23" s="34">
        <v>0.340642</v>
      </c>
      <c r="AH23" s="17"/>
      <c r="AI23" s="43">
        <v>12810120.279999999</v>
      </c>
      <c r="AJ23" s="52">
        <v>199</v>
      </c>
      <c r="AK23" s="43">
        <v>64372.46</v>
      </c>
      <c r="AL23" s="43">
        <v>52145.02</v>
      </c>
      <c r="AM23" s="43">
        <v>49838.879999999997</v>
      </c>
      <c r="AN23" s="43">
        <v>207.73</v>
      </c>
      <c r="AO23" s="34">
        <v>9.8858000000000001E-2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353812.21</v>
      </c>
      <c r="D49" s="52">
        <v>67</v>
      </c>
      <c r="E49" s="28"/>
      <c r="F49" s="28"/>
      <c r="G49" s="28"/>
      <c r="H49" s="28"/>
      <c r="I49" s="28"/>
      <c r="K49" s="43">
        <v>284861.21000000002</v>
      </c>
      <c r="L49" s="52">
        <v>2131</v>
      </c>
      <c r="M49" s="50"/>
      <c r="N49" s="28"/>
      <c r="O49" s="28"/>
      <c r="P49" s="28"/>
      <c r="Q49" s="28"/>
      <c r="S49" s="43">
        <v>196539.91</v>
      </c>
      <c r="T49" s="52">
        <v>447</v>
      </c>
      <c r="U49" s="29"/>
      <c r="V49" s="29"/>
      <c r="W49" s="29"/>
      <c r="X49" s="29"/>
      <c r="Y49" s="29"/>
      <c r="AA49" s="43">
        <v>317134.46000000002</v>
      </c>
      <c r="AB49" s="52">
        <v>120</v>
      </c>
      <c r="AC49" s="49"/>
      <c r="AD49" s="28"/>
      <c r="AE49" s="28"/>
      <c r="AF49" s="29"/>
      <c r="AG49" s="29"/>
      <c r="AI49" s="43">
        <v>227661.7</v>
      </c>
      <c r="AJ49" s="52">
        <v>2175</v>
      </c>
      <c r="AK49" s="28"/>
      <c r="AL49" s="28"/>
      <c r="AM49" s="28"/>
      <c r="AN49" s="29"/>
      <c r="AO49" s="29"/>
      <c r="AP49" s="9"/>
      <c r="AQ49" s="30"/>
      <c r="AR49" s="20"/>
      <c r="AS49" s="31"/>
    </row>
    <row r="50" spans="1:45" s="8" customFormat="1" ht="12.75" x14ac:dyDescent="0.2">
      <c r="A50" s="7"/>
      <c r="B50" s="8" t="s">
        <v>63</v>
      </c>
      <c r="C50" s="43">
        <v>377393.63</v>
      </c>
      <c r="D50" s="52">
        <v>48</v>
      </c>
      <c r="E50" s="32">
        <v>2.4400999999999999E-2</v>
      </c>
      <c r="F50" s="32">
        <v>2.4750000000000001E-2</v>
      </c>
      <c r="G50" s="32">
        <v>8.1700000000000002E-3</v>
      </c>
      <c r="H50" s="48">
        <v>155.88</v>
      </c>
      <c r="I50" s="32">
        <v>9.4642000000000004E-2</v>
      </c>
      <c r="K50" s="43">
        <v>291395.71999999997</v>
      </c>
      <c r="L50" s="52">
        <v>1123</v>
      </c>
      <c r="M50" s="32">
        <v>1.9258999999999998E-2</v>
      </c>
      <c r="N50" s="32">
        <v>0.02</v>
      </c>
      <c r="O50" s="32">
        <v>6.6389999999999999E-3</v>
      </c>
      <c r="P50" s="48">
        <v>175.95</v>
      </c>
      <c r="Q50" s="32">
        <v>0.10422099999999999</v>
      </c>
      <c r="S50" s="43">
        <v>201814.19</v>
      </c>
      <c r="T50" s="52">
        <v>272</v>
      </c>
      <c r="U50" s="32">
        <v>2.5148E-2</v>
      </c>
      <c r="V50" s="32">
        <v>2.5000000000000001E-2</v>
      </c>
      <c r="W50" s="32">
        <v>1.0200000000000001E-2</v>
      </c>
      <c r="X50" s="48">
        <v>339.47</v>
      </c>
      <c r="Y50" s="32">
        <v>0.224636</v>
      </c>
      <c r="AA50" s="47">
        <v>314036.83</v>
      </c>
      <c r="AB50" s="55">
        <v>102</v>
      </c>
      <c r="AC50" s="38">
        <v>2.2467000000000001E-2</v>
      </c>
      <c r="AD50" s="32">
        <v>0.02</v>
      </c>
      <c r="AE50" s="32">
        <v>1.0963000000000001E-2</v>
      </c>
      <c r="AF50" s="48">
        <v>263.61</v>
      </c>
      <c r="AG50" s="32">
        <v>0.14605699999999999</v>
      </c>
      <c r="AI50" s="43">
        <v>238726.15</v>
      </c>
      <c r="AJ50" s="52">
        <v>845</v>
      </c>
      <c r="AK50" s="32">
        <v>2.5499999999999998E-2</v>
      </c>
      <c r="AL50" s="32">
        <v>2.3800000000000002E-2</v>
      </c>
      <c r="AM50" s="32">
        <v>1.0446E-2</v>
      </c>
      <c r="AN50" s="48">
        <v>390.75</v>
      </c>
      <c r="AO50" s="32">
        <v>0.18035399999999999</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3" sqref="A23:XFD23"/>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49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19300</v>
      </c>
      <c r="D6" s="52">
        <v>1</v>
      </c>
      <c r="E6" s="43">
        <v>19300</v>
      </c>
      <c r="F6" s="43">
        <v>19300</v>
      </c>
      <c r="G6" s="43">
        <v>0</v>
      </c>
      <c r="H6" s="43">
        <v>106.6</v>
      </c>
      <c r="I6" s="34">
        <v>0.180421</v>
      </c>
      <c r="J6" s="17"/>
      <c r="K6" s="43">
        <v>661498.67000000004</v>
      </c>
      <c r="L6" s="52">
        <v>8</v>
      </c>
      <c r="M6" s="43">
        <v>82687.33</v>
      </c>
      <c r="N6" s="43">
        <v>74529.94</v>
      </c>
      <c r="O6" s="43">
        <v>54486.07</v>
      </c>
      <c r="P6" s="43">
        <v>576.84</v>
      </c>
      <c r="Q6" s="34">
        <v>0.37955800000000001</v>
      </c>
      <c r="R6" s="17"/>
      <c r="S6" s="43">
        <v>135107.60999999999</v>
      </c>
      <c r="T6" s="52">
        <v>3</v>
      </c>
      <c r="U6" s="43">
        <v>45035.87</v>
      </c>
      <c r="V6" s="43">
        <v>51874.33</v>
      </c>
      <c r="W6" s="43">
        <v>12441.28</v>
      </c>
      <c r="X6" s="43">
        <v>339.51</v>
      </c>
      <c r="Y6" s="34">
        <v>0.33906799999999998</v>
      </c>
      <c r="Z6" s="17"/>
      <c r="AA6" s="43">
        <v>298191.57</v>
      </c>
      <c r="AB6" s="52">
        <v>8</v>
      </c>
      <c r="AC6" s="43">
        <v>37273.94</v>
      </c>
      <c r="AD6" s="43">
        <v>36906.160000000003</v>
      </c>
      <c r="AE6" s="43">
        <v>25272.17</v>
      </c>
      <c r="AF6" s="43">
        <v>630.58000000000004</v>
      </c>
      <c r="AG6" s="34">
        <v>0.409163</v>
      </c>
      <c r="AH6" s="17"/>
      <c r="AI6" s="43">
        <v>115587.9</v>
      </c>
      <c r="AJ6" s="52">
        <v>2</v>
      </c>
      <c r="AK6" s="43">
        <v>57793.95</v>
      </c>
      <c r="AL6" s="43">
        <v>57793.95</v>
      </c>
      <c r="AM6" s="43">
        <v>64339.71</v>
      </c>
      <c r="AN6" s="43">
        <v>358.73</v>
      </c>
      <c r="AO6" s="34">
        <v>0.271976</v>
      </c>
      <c r="AP6" s="9"/>
      <c r="AQ6" s="18"/>
      <c r="AR6" s="19"/>
      <c r="AS6" s="20"/>
    </row>
    <row r="7" spans="1:45" s="8" customFormat="1" x14ac:dyDescent="0.2">
      <c r="A7" s="7"/>
      <c r="B7" s="8" t="s">
        <v>74</v>
      </c>
      <c r="C7" s="43">
        <v>0</v>
      </c>
      <c r="D7" s="52">
        <v>0</v>
      </c>
      <c r="E7" s="43">
        <v>0</v>
      </c>
      <c r="F7" s="43">
        <v>0</v>
      </c>
      <c r="G7" s="43">
        <v>0</v>
      </c>
      <c r="H7" s="43">
        <v>0</v>
      </c>
      <c r="I7" s="34">
        <v>0</v>
      </c>
      <c r="J7" s="17"/>
      <c r="K7" s="43">
        <v>0</v>
      </c>
      <c r="L7" s="52">
        <v>0</v>
      </c>
      <c r="M7" s="43">
        <v>0</v>
      </c>
      <c r="N7" s="43">
        <v>0</v>
      </c>
      <c r="O7" s="43">
        <v>0</v>
      </c>
      <c r="P7" s="43">
        <v>0</v>
      </c>
      <c r="Q7" s="34">
        <v>0</v>
      </c>
      <c r="R7" s="17"/>
      <c r="S7" s="43">
        <v>31855.48</v>
      </c>
      <c r="T7" s="52">
        <v>2</v>
      </c>
      <c r="U7" s="43">
        <v>15927.74</v>
      </c>
      <c r="V7" s="43">
        <v>15927.74</v>
      </c>
      <c r="W7" s="43">
        <v>9442.5400000000009</v>
      </c>
      <c r="X7" s="43">
        <v>0</v>
      </c>
      <c r="Y7" s="34">
        <v>0</v>
      </c>
      <c r="Z7" s="17"/>
      <c r="AA7" s="43">
        <v>7700</v>
      </c>
      <c r="AB7" s="52">
        <v>1</v>
      </c>
      <c r="AC7" s="43">
        <v>7700</v>
      </c>
      <c r="AD7" s="43">
        <v>7700</v>
      </c>
      <c r="AE7" s="43">
        <v>0</v>
      </c>
      <c r="AF7" s="43">
        <v>0</v>
      </c>
      <c r="AG7" s="34">
        <v>0</v>
      </c>
      <c r="AH7" s="17"/>
      <c r="AI7" s="43">
        <v>0</v>
      </c>
      <c r="AJ7" s="52">
        <v>0</v>
      </c>
      <c r="AK7" s="43">
        <v>0</v>
      </c>
      <c r="AL7" s="43">
        <v>0</v>
      </c>
      <c r="AM7" s="43">
        <v>0</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99222.26</v>
      </c>
      <c r="L8" s="52">
        <v>1</v>
      </c>
      <c r="M8" s="43">
        <v>99222.26</v>
      </c>
      <c r="N8" s="43">
        <v>99222.26</v>
      </c>
      <c r="O8" s="43">
        <v>0</v>
      </c>
      <c r="P8" s="43">
        <v>0</v>
      </c>
      <c r="Q8" s="34">
        <v>0</v>
      </c>
      <c r="R8" s="17"/>
      <c r="S8" s="43">
        <v>27572.48</v>
      </c>
      <c r="T8" s="52">
        <v>1</v>
      </c>
      <c r="U8" s="43">
        <v>27572.48</v>
      </c>
      <c r="V8" s="43">
        <v>27572.48</v>
      </c>
      <c r="W8" s="43">
        <v>0</v>
      </c>
      <c r="X8" s="43">
        <v>183.08</v>
      </c>
      <c r="Y8" s="34">
        <v>0.33776099999999998</v>
      </c>
      <c r="Z8" s="17"/>
      <c r="AA8" s="43">
        <v>0</v>
      </c>
      <c r="AB8" s="52">
        <v>0</v>
      </c>
      <c r="AC8" s="43">
        <v>0</v>
      </c>
      <c r="AD8" s="43">
        <v>0</v>
      </c>
      <c r="AE8" s="43">
        <v>0</v>
      </c>
      <c r="AF8" s="43">
        <v>0</v>
      </c>
      <c r="AG8" s="34">
        <v>0</v>
      </c>
      <c r="AH8" s="17"/>
      <c r="AI8" s="43">
        <v>0</v>
      </c>
      <c r="AJ8" s="52">
        <v>0</v>
      </c>
      <c r="AK8" s="43">
        <v>0</v>
      </c>
      <c r="AL8" s="43">
        <v>0</v>
      </c>
      <c r="AM8" s="43">
        <v>0</v>
      </c>
      <c r="AN8" s="43">
        <v>0</v>
      </c>
      <c r="AO8" s="34">
        <v>0</v>
      </c>
      <c r="AP8" s="9"/>
      <c r="AQ8" s="18"/>
      <c r="AR8" s="19"/>
      <c r="AS8" s="20"/>
    </row>
    <row r="9" spans="1:45" s="8" customFormat="1" x14ac:dyDescent="0.2">
      <c r="A9" s="7"/>
      <c r="B9" s="8" t="s">
        <v>76</v>
      </c>
      <c r="C9" s="43">
        <v>43746.59</v>
      </c>
      <c r="D9" s="52">
        <v>1</v>
      </c>
      <c r="E9" s="43">
        <v>43746.59</v>
      </c>
      <c r="F9" s="43">
        <v>43746.59</v>
      </c>
      <c r="G9" s="43">
        <v>0</v>
      </c>
      <c r="H9" s="44"/>
      <c r="I9" s="35"/>
      <c r="J9" s="17"/>
      <c r="K9" s="43">
        <v>3073770.6</v>
      </c>
      <c r="L9" s="52">
        <v>65</v>
      </c>
      <c r="M9" s="43">
        <v>47288.77</v>
      </c>
      <c r="N9" s="43">
        <v>36475.360000000001</v>
      </c>
      <c r="O9" s="43">
        <v>33551.61</v>
      </c>
      <c r="P9" s="44"/>
      <c r="Q9" s="35"/>
      <c r="R9" s="17"/>
      <c r="S9" s="43">
        <v>244705.76</v>
      </c>
      <c r="T9" s="52">
        <v>5</v>
      </c>
      <c r="U9" s="43">
        <v>48941.15</v>
      </c>
      <c r="V9" s="43">
        <v>45179.040000000001</v>
      </c>
      <c r="W9" s="43">
        <v>31898.93</v>
      </c>
      <c r="X9" s="44"/>
      <c r="Y9" s="35"/>
      <c r="Z9" s="17"/>
      <c r="AA9" s="43">
        <v>512004.25</v>
      </c>
      <c r="AB9" s="52">
        <v>8</v>
      </c>
      <c r="AC9" s="43">
        <v>64000.53</v>
      </c>
      <c r="AD9" s="43">
        <v>45612.91</v>
      </c>
      <c r="AE9" s="43">
        <v>48078.32</v>
      </c>
      <c r="AF9" s="44"/>
      <c r="AG9" s="35"/>
      <c r="AH9" s="17"/>
      <c r="AI9" s="43">
        <v>198145.36</v>
      </c>
      <c r="AJ9" s="52">
        <v>1</v>
      </c>
      <c r="AK9" s="43">
        <v>198145.36</v>
      </c>
      <c r="AL9" s="43">
        <v>198145.36</v>
      </c>
      <c r="AM9" s="43">
        <v>0</v>
      </c>
      <c r="AN9" s="44"/>
      <c r="AO9" s="35"/>
      <c r="AP9" s="9"/>
      <c r="AQ9" s="18"/>
      <c r="AR9" s="19"/>
      <c r="AS9" s="20"/>
    </row>
    <row r="10" spans="1:45" s="8" customFormat="1" x14ac:dyDescent="0.2">
      <c r="A10" s="7"/>
      <c r="B10" s="8" t="s">
        <v>77</v>
      </c>
      <c r="C10" s="43">
        <v>132883.23000000001</v>
      </c>
      <c r="D10" s="52">
        <v>2</v>
      </c>
      <c r="E10" s="43">
        <v>66441.61</v>
      </c>
      <c r="F10" s="43">
        <v>66441.61</v>
      </c>
      <c r="G10" s="43">
        <v>9445.19</v>
      </c>
      <c r="H10" s="44"/>
      <c r="I10" s="35"/>
      <c r="J10" s="17"/>
      <c r="K10" s="43">
        <v>978790.08</v>
      </c>
      <c r="L10" s="52">
        <v>15</v>
      </c>
      <c r="M10" s="43">
        <v>65252.67</v>
      </c>
      <c r="N10" s="43">
        <v>48962.18</v>
      </c>
      <c r="O10" s="43">
        <v>61043.86</v>
      </c>
      <c r="P10" s="44"/>
      <c r="Q10" s="35"/>
      <c r="R10" s="17"/>
      <c r="S10" s="43">
        <v>0</v>
      </c>
      <c r="T10" s="52">
        <v>0</v>
      </c>
      <c r="U10" s="43">
        <v>0</v>
      </c>
      <c r="V10" s="43">
        <v>0</v>
      </c>
      <c r="W10" s="43">
        <v>0</v>
      </c>
      <c r="X10" s="44"/>
      <c r="Y10" s="35"/>
      <c r="Z10" s="17"/>
      <c r="AA10" s="43">
        <v>650122.09</v>
      </c>
      <c r="AB10" s="52">
        <v>12</v>
      </c>
      <c r="AC10" s="43">
        <v>54176.84</v>
      </c>
      <c r="AD10" s="43">
        <v>55035.45</v>
      </c>
      <c r="AE10" s="43">
        <v>28838.75</v>
      </c>
      <c r="AF10" s="44"/>
      <c r="AG10" s="35"/>
      <c r="AH10" s="17"/>
      <c r="AI10" s="43">
        <v>396093.24</v>
      </c>
      <c r="AJ10" s="52">
        <v>3</v>
      </c>
      <c r="AK10" s="43">
        <v>132031.07999999999</v>
      </c>
      <c r="AL10" s="43">
        <v>141520.01</v>
      </c>
      <c r="AM10" s="43">
        <v>90696.66</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37995.08</v>
      </c>
      <c r="L12" s="52">
        <v>3</v>
      </c>
      <c r="M12" s="43">
        <v>12665.02</v>
      </c>
      <c r="N12" s="43">
        <v>11779.41</v>
      </c>
      <c r="O12" s="43">
        <v>4571.7299999999996</v>
      </c>
      <c r="P12" s="44"/>
      <c r="Q12" s="35"/>
      <c r="R12" s="17"/>
      <c r="S12" s="43">
        <v>0</v>
      </c>
      <c r="T12" s="52">
        <v>0</v>
      </c>
      <c r="U12" s="43">
        <v>0</v>
      </c>
      <c r="V12" s="43">
        <v>0</v>
      </c>
      <c r="W12" s="43">
        <v>0</v>
      </c>
      <c r="X12" s="44"/>
      <c r="Y12" s="35"/>
      <c r="Z12" s="17"/>
      <c r="AA12" s="43">
        <v>91186.07</v>
      </c>
      <c r="AB12" s="52">
        <v>6</v>
      </c>
      <c r="AC12" s="43">
        <v>15197.67</v>
      </c>
      <c r="AD12" s="43">
        <v>14593.03</v>
      </c>
      <c r="AE12" s="43">
        <v>11041.97</v>
      </c>
      <c r="AF12" s="44"/>
      <c r="AG12" s="35"/>
      <c r="AH12" s="17"/>
      <c r="AI12" s="43">
        <v>0</v>
      </c>
      <c r="AJ12" s="52">
        <v>0</v>
      </c>
      <c r="AK12" s="43">
        <v>0</v>
      </c>
      <c r="AL12" s="43">
        <v>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8000</v>
      </c>
      <c r="AB13" s="52">
        <v>1</v>
      </c>
      <c r="AC13" s="43">
        <v>8000</v>
      </c>
      <c r="AD13" s="43">
        <v>8000</v>
      </c>
      <c r="AE13" s="43">
        <v>0</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268780.86</v>
      </c>
      <c r="AJ15" s="52">
        <v>3</v>
      </c>
      <c r="AK15" s="43">
        <v>89593.62</v>
      </c>
      <c r="AL15" s="43">
        <v>54986.91</v>
      </c>
      <c r="AM15" s="43">
        <v>68776.460000000006</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0</v>
      </c>
      <c r="T16" s="52">
        <v>0</v>
      </c>
      <c r="U16" s="43">
        <v>0</v>
      </c>
      <c r="V16" s="43">
        <v>0</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115889.54999999999</v>
      </c>
      <c r="D19" s="53">
        <f>D50</f>
        <v>1</v>
      </c>
      <c r="E19" s="45">
        <f t="shared" ref="E19" si="0">C19/D19</f>
        <v>115889.54999999999</v>
      </c>
      <c r="F19" s="44"/>
      <c r="G19" s="44"/>
      <c r="H19" s="44"/>
      <c r="I19" s="35"/>
      <c r="J19" s="21"/>
      <c r="K19" s="45">
        <f>K50*L50*M50*7.85</f>
        <v>189126.81868095</v>
      </c>
      <c r="L19" s="53">
        <f>L50</f>
        <v>3</v>
      </c>
      <c r="M19" s="45">
        <f>K19/L19</f>
        <v>63042.272893649999</v>
      </c>
      <c r="N19" s="44"/>
      <c r="O19" s="44"/>
      <c r="P19" s="44"/>
      <c r="Q19" s="35"/>
      <c r="R19" s="21"/>
      <c r="S19" s="45">
        <f>S50*T50*U50*7.85</f>
        <v>0</v>
      </c>
      <c r="T19" s="53">
        <f>T50</f>
        <v>0</v>
      </c>
      <c r="U19" s="45">
        <v>0</v>
      </c>
      <c r="V19" s="44"/>
      <c r="W19" s="44"/>
      <c r="X19" s="44"/>
      <c r="Y19" s="35"/>
      <c r="Z19" s="21"/>
      <c r="AA19" s="45">
        <f>AA50*AB50*AC50*7.85</f>
        <v>0</v>
      </c>
      <c r="AB19" s="53">
        <f>AB50</f>
        <v>0</v>
      </c>
      <c r="AC19" s="45">
        <v>0</v>
      </c>
      <c r="AD19" s="44"/>
      <c r="AE19" s="44"/>
      <c r="AF19" s="44"/>
      <c r="AG19" s="35"/>
      <c r="AH19" s="21"/>
      <c r="AI19" s="45">
        <f>AI50*AJ50*AK50*7.85</f>
        <v>220231.67725718996</v>
      </c>
      <c r="AJ19" s="53">
        <f>AJ50</f>
        <v>5</v>
      </c>
      <c r="AK19" s="45">
        <f>AI19/AJ19</f>
        <v>44046.33545143799</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0</v>
      </c>
      <c r="D22" s="52">
        <v>0</v>
      </c>
      <c r="E22" s="43">
        <v>0</v>
      </c>
      <c r="F22" s="43">
        <v>0</v>
      </c>
      <c r="G22" s="43">
        <v>0</v>
      </c>
      <c r="H22" s="43">
        <v>0</v>
      </c>
      <c r="I22" s="34">
        <v>0</v>
      </c>
      <c r="J22" s="17"/>
      <c r="K22" s="43">
        <v>1372295.17</v>
      </c>
      <c r="L22" s="52">
        <v>13</v>
      </c>
      <c r="M22" s="43">
        <v>105561.16</v>
      </c>
      <c r="N22" s="43">
        <v>74375.539999999994</v>
      </c>
      <c r="O22" s="43">
        <v>97578.23</v>
      </c>
      <c r="P22" s="43">
        <v>567.71</v>
      </c>
      <c r="Q22" s="34">
        <v>0.36148799999999998</v>
      </c>
      <c r="R22" s="17"/>
      <c r="S22" s="43">
        <v>79007.490000000005</v>
      </c>
      <c r="T22" s="52">
        <v>2</v>
      </c>
      <c r="U22" s="43">
        <v>39503.74</v>
      </c>
      <c r="V22" s="43">
        <v>39503.74</v>
      </c>
      <c r="W22" s="43">
        <v>16645.95</v>
      </c>
      <c r="X22" s="43">
        <v>0</v>
      </c>
      <c r="Y22" s="34">
        <v>0</v>
      </c>
      <c r="Z22" s="17"/>
      <c r="AA22" s="43">
        <v>864081.14</v>
      </c>
      <c r="AB22" s="52">
        <v>17</v>
      </c>
      <c r="AC22" s="43">
        <v>50828.3</v>
      </c>
      <c r="AD22" s="43">
        <v>40723.03</v>
      </c>
      <c r="AE22" s="43">
        <v>46961.4</v>
      </c>
      <c r="AF22" s="43">
        <v>653.44000000000005</v>
      </c>
      <c r="AG22" s="34">
        <v>0.42200599999999999</v>
      </c>
      <c r="AH22" s="17"/>
      <c r="AI22" s="43">
        <v>235630.96</v>
      </c>
      <c r="AJ22" s="52">
        <v>4</v>
      </c>
      <c r="AK22" s="43">
        <v>58907.74</v>
      </c>
      <c r="AL22" s="43">
        <v>60021.53</v>
      </c>
      <c r="AM22" s="43">
        <v>51279.33</v>
      </c>
      <c r="AN22" s="43">
        <v>176.1</v>
      </c>
      <c r="AO22" s="34">
        <v>0.135494</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1007244.27</v>
      </c>
      <c r="L23" s="52">
        <v>12</v>
      </c>
      <c r="M23" s="43">
        <v>83937.02</v>
      </c>
      <c r="N23" s="43">
        <v>73796.929999999993</v>
      </c>
      <c r="O23" s="43">
        <v>61283.23</v>
      </c>
      <c r="P23" s="43">
        <v>541.25</v>
      </c>
      <c r="Q23" s="34">
        <v>0.37335600000000002</v>
      </c>
      <c r="R23" s="17"/>
      <c r="S23" s="43">
        <v>164142.51</v>
      </c>
      <c r="T23" s="52">
        <v>3</v>
      </c>
      <c r="U23" s="43">
        <v>54714.17</v>
      </c>
      <c r="V23" s="43">
        <v>51274.21</v>
      </c>
      <c r="W23" s="43">
        <v>28855.06</v>
      </c>
      <c r="X23" s="43">
        <v>0</v>
      </c>
      <c r="Y23" s="34">
        <v>0</v>
      </c>
      <c r="Z23" s="17"/>
      <c r="AA23" s="43">
        <v>501083.24</v>
      </c>
      <c r="AB23" s="52">
        <v>14</v>
      </c>
      <c r="AC23" s="43">
        <v>35791.660000000003</v>
      </c>
      <c r="AD23" s="43">
        <v>33529.410000000003</v>
      </c>
      <c r="AE23" s="43">
        <v>23002.14</v>
      </c>
      <c r="AF23" s="43">
        <v>667.73</v>
      </c>
      <c r="AG23" s="34">
        <v>0.445102</v>
      </c>
      <c r="AH23" s="17"/>
      <c r="AI23" s="43">
        <v>16754.060000000001</v>
      </c>
      <c r="AJ23" s="52">
        <v>1</v>
      </c>
      <c r="AK23" s="43">
        <v>16754.060000000001</v>
      </c>
      <c r="AL23" s="43">
        <v>16754.060000000001</v>
      </c>
      <c r="AM23" s="43">
        <v>0</v>
      </c>
      <c r="AN23" s="43">
        <v>0</v>
      </c>
      <c r="AO23" s="34">
        <v>0</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621600</v>
      </c>
      <c r="D49" s="52">
        <v>1</v>
      </c>
      <c r="E49" s="28"/>
      <c r="F49" s="28"/>
      <c r="G49" s="28"/>
      <c r="H49" s="28"/>
      <c r="I49" s="28"/>
      <c r="K49" s="43">
        <v>220888.55</v>
      </c>
      <c r="L49" s="52">
        <v>13</v>
      </c>
      <c r="M49" s="50"/>
      <c r="N49" s="28"/>
      <c r="O49" s="28"/>
      <c r="P49" s="28"/>
      <c r="Q49" s="28"/>
      <c r="S49" s="43">
        <v>170995.92</v>
      </c>
      <c r="T49" s="52">
        <v>2</v>
      </c>
      <c r="U49" s="29"/>
      <c r="V49" s="29"/>
      <c r="W49" s="29"/>
      <c r="X49" s="29"/>
      <c r="Y49" s="29"/>
      <c r="AA49" s="43">
        <v>0</v>
      </c>
      <c r="AB49" s="52">
        <v>0</v>
      </c>
      <c r="AC49" s="49"/>
      <c r="AD49" s="28"/>
      <c r="AE49" s="28"/>
      <c r="AF49" s="29"/>
      <c r="AG49" s="29"/>
      <c r="AI49" s="43">
        <v>246013.43</v>
      </c>
      <c r="AJ49" s="52">
        <v>14</v>
      </c>
      <c r="AK49" s="28"/>
      <c r="AL49" s="28"/>
      <c r="AM49" s="28"/>
      <c r="AN49" s="29"/>
      <c r="AO49" s="29"/>
      <c r="AP49" s="9"/>
      <c r="AQ49" s="30"/>
      <c r="AR49" s="20"/>
      <c r="AS49" s="31"/>
    </row>
    <row r="50" spans="1:45" s="8" customFormat="1" ht="12.75" x14ac:dyDescent="0.2">
      <c r="A50" s="7"/>
      <c r="B50" s="8" t="s">
        <v>63</v>
      </c>
      <c r="C50" s="43">
        <v>621600</v>
      </c>
      <c r="D50" s="52">
        <v>1</v>
      </c>
      <c r="E50" s="32">
        <v>2.375E-2</v>
      </c>
      <c r="F50" s="32">
        <v>2.375E-2</v>
      </c>
      <c r="G50" s="32">
        <v>0</v>
      </c>
      <c r="H50" s="48">
        <v>102.83</v>
      </c>
      <c r="I50" s="32">
        <v>3.6932E-2</v>
      </c>
      <c r="K50" s="43">
        <v>347521</v>
      </c>
      <c r="L50" s="52">
        <v>3</v>
      </c>
      <c r="M50" s="32">
        <v>2.3109000000000001E-2</v>
      </c>
      <c r="N50" s="32">
        <v>2.1250000000000002E-2</v>
      </c>
      <c r="O50" s="32">
        <v>3.1449999999999998E-3</v>
      </c>
      <c r="P50" s="48">
        <v>188.7</v>
      </c>
      <c r="Q50" s="32">
        <v>8.9220999999999995E-2</v>
      </c>
      <c r="S50" s="43">
        <v>0</v>
      </c>
      <c r="T50" s="52">
        <v>0</v>
      </c>
      <c r="U50" s="32">
        <v>0</v>
      </c>
      <c r="V50" s="32">
        <v>0</v>
      </c>
      <c r="W50" s="32">
        <v>0</v>
      </c>
      <c r="X50" s="48">
        <v>0</v>
      </c>
      <c r="Y50" s="32">
        <v>0</v>
      </c>
      <c r="AA50" s="47">
        <v>0</v>
      </c>
      <c r="AB50" s="55">
        <v>0</v>
      </c>
      <c r="AC50" s="38">
        <v>0</v>
      </c>
      <c r="AD50" s="32">
        <v>0</v>
      </c>
      <c r="AE50" s="32">
        <v>0</v>
      </c>
      <c r="AF50" s="48">
        <v>0</v>
      </c>
      <c r="AG50" s="32">
        <v>0</v>
      </c>
      <c r="AI50" s="43">
        <v>216774.77</v>
      </c>
      <c r="AJ50" s="52">
        <v>5</v>
      </c>
      <c r="AK50" s="32">
        <v>2.5884000000000001E-2</v>
      </c>
      <c r="AL50" s="32">
        <v>2.58E-2</v>
      </c>
      <c r="AM50" s="32">
        <v>5.5909999999999996E-3</v>
      </c>
      <c r="AN50" s="48">
        <v>254.27</v>
      </c>
      <c r="AO50" s="32">
        <v>0.14893200000000001</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selection activeCell="A23" sqref="A23:XFD23"/>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50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3038983.61</v>
      </c>
      <c r="D6" s="52">
        <v>27</v>
      </c>
      <c r="E6" s="43">
        <v>112554.94</v>
      </c>
      <c r="F6" s="43">
        <v>88400</v>
      </c>
      <c r="G6" s="43">
        <v>82406.259999999995</v>
      </c>
      <c r="H6" s="43">
        <v>248.45</v>
      </c>
      <c r="I6" s="34">
        <v>0.16738600000000001</v>
      </c>
      <c r="J6" s="17"/>
      <c r="K6" s="43">
        <v>80941490.230000004</v>
      </c>
      <c r="L6" s="52">
        <v>589</v>
      </c>
      <c r="M6" s="43">
        <v>137421.88</v>
      </c>
      <c r="N6" s="43">
        <v>108438.53</v>
      </c>
      <c r="O6" s="43">
        <v>115282.3</v>
      </c>
      <c r="P6" s="43">
        <v>831.03</v>
      </c>
      <c r="Q6" s="34">
        <v>0.43177599999999999</v>
      </c>
      <c r="R6" s="17"/>
      <c r="S6" s="43">
        <v>5058418.92</v>
      </c>
      <c r="T6" s="52">
        <v>53</v>
      </c>
      <c r="U6" s="43">
        <v>95441.86</v>
      </c>
      <c r="V6" s="43">
        <v>83730.87</v>
      </c>
      <c r="W6" s="43">
        <v>66845.22</v>
      </c>
      <c r="X6" s="43">
        <v>706.25</v>
      </c>
      <c r="Y6" s="34">
        <v>0.35883799999999999</v>
      </c>
      <c r="Z6" s="17"/>
      <c r="AA6" s="43">
        <v>50449804.770000003</v>
      </c>
      <c r="AB6" s="52">
        <v>491</v>
      </c>
      <c r="AC6" s="43">
        <v>102749.09</v>
      </c>
      <c r="AD6" s="43">
        <v>78107.06</v>
      </c>
      <c r="AE6" s="43">
        <v>106369.05</v>
      </c>
      <c r="AF6" s="43">
        <v>775.3</v>
      </c>
      <c r="AG6" s="34">
        <v>0.39986699999999997</v>
      </c>
      <c r="AH6" s="17"/>
      <c r="AI6" s="43">
        <v>15331615.84</v>
      </c>
      <c r="AJ6" s="52">
        <v>197</v>
      </c>
      <c r="AK6" s="43">
        <v>77825.460000000006</v>
      </c>
      <c r="AL6" s="43">
        <v>66622.899999999994</v>
      </c>
      <c r="AM6" s="43">
        <v>58173.49</v>
      </c>
      <c r="AN6" s="43">
        <v>794.87</v>
      </c>
      <c r="AO6" s="34">
        <v>0.392208</v>
      </c>
      <c r="AP6" s="9"/>
      <c r="AQ6" s="18"/>
      <c r="AR6" s="19"/>
      <c r="AS6" s="20"/>
    </row>
    <row r="7" spans="1:45" s="8" customFormat="1" x14ac:dyDescent="0.2">
      <c r="A7" s="7"/>
      <c r="B7" s="8" t="s">
        <v>74</v>
      </c>
      <c r="C7" s="43">
        <v>148208.60999999999</v>
      </c>
      <c r="D7" s="52">
        <v>3</v>
      </c>
      <c r="E7" s="43">
        <v>49402.87</v>
      </c>
      <c r="F7" s="43">
        <v>69418.12</v>
      </c>
      <c r="G7" s="43">
        <v>41802.050000000003</v>
      </c>
      <c r="H7" s="43">
        <v>352.47</v>
      </c>
      <c r="I7" s="34">
        <v>0.35272199999999998</v>
      </c>
      <c r="J7" s="17"/>
      <c r="K7" s="43">
        <v>4922510.6500000004</v>
      </c>
      <c r="L7" s="52">
        <v>76</v>
      </c>
      <c r="M7" s="43">
        <v>64769.87</v>
      </c>
      <c r="N7" s="43">
        <v>50893.09</v>
      </c>
      <c r="O7" s="43">
        <v>55470.74</v>
      </c>
      <c r="P7" s="43">
        <v>0</v>
      </c>
      <c r="Q7" s="34">
        <v>0</v>
      </c>
      <c r="R7" s="17"/>
      <c r="S7" s="43">
        <v>4334591.97</v>
      </c>
      <c r="T7" s="52">
        <v>96</v>
      </c>
      <c r="U7" s="43">
        <v>45151.99</v>
      </c>
      <c r="V7" s="43">
        <v>35265.410000000003</v>
      </c>
      <c r="W7" s="43">
        <v>47425.87</v>
      </c>
      <c r="X7" s="43">
        <v>0</v>
      </c>
      <c r="Y7" s="34">
        <v>0</v>
      </c>
      <c r="Z7" s="17"/>
      <c r="AA7" s="43">
        <v>3078730.05</v>
      </c>
      <c r="AB7" s="52">
        <v>69</v>
      </c>
      <c r="AC7" s="43">
        <v>44619.27</v>
      </c>
      <c r="AD7" s="43">
        <v>35000</v>
      </c>
      <c r="AE7" s="43">
        <v>41547.599999999999</v>
      </c>
      <c r="AF7" s="43">
        <v>0</v>
      </c>
      <c r="AG7" s="34">
        <v>0</v>
      </c>
      <c r="AH7" s="17"/>
      <c r="AI7" s="43">
        <v>3209450.76</v>
      </c>
      <c r="AJ7" s="52">
        <v>91</v>
      </c>
      <c r="AK7" s="43">
        <v>35268.68</v>
      </c>
      <c r="AL7" s="43">
        <v>28600</v>
      </c>
      <c r="AM7" s="43">
        <v>33187.919999999998</v>
      </c>
      <c r="AN7" s="43">
        <v>0</v>
      </c>
      <c r="AO7" s="34">
        <v>0</v>
      </c>
      <c r="AP7" s="9"/>
      <c r="AQ7" s="18"/>
      <c r="AR7" s="19"/>
      <c r="AS7" s="20"/>
    </row>
    <row r="8" spans="1:45" s="8" customFormat="1" x14ac:dyDescent="0.2">
      <c r="A8" s="7"/>
      <c r="B8" s="8" t="s">
        <v>75</v>
      </c>
      <c r="C8" s="43">
        <v>437200</v>
      </c>
      <c r="D8" s="52">
        <v>9</v>
      </c>
      <c r="E8" s="43">
        <v>48577.77</v>
      </c>
      <c r="F8" s="43">
        <v>37700</v>
      </c>
      <c r="G8" s="43">
        <v>45687.98</v>
      </c>
      <c r="H8" s="43">
        <v>331.71</v>
      </c>
      <c r="I8" s="34">
        <v>0.61452200000000001</v>
      </c>
      <c r="J8" s="17"/>
      <c r="K8" s="43">
        <v>4538195.1399999997</v>
      </c>
      <c r="L8" s="52">
        <v>59</v>
      </c>
      <c r="M8" s="43">
        <v>76918.559999999998</v>
      </c>
      <c r="N8" s="43">
        <v>67815.92</v>
      </c>
      <c r="O8" s="43">
        <v>65310.21</v>
      </c>
      <c r="P8" s="43">
        <v>211.28</v>
      </c>
      <c r="Q8" s="34">
        <v>0.68055600000000005</v>
      </c>
      <c r="R8" s="17"/>
      <c r="S8" s="43">
        <v>2437599.0299999998</v>
      </c>
      <c r="T8" s="52">
        <v>90</v>
      </c>
      <c r="U8" s="43">
        <v>27084.43</v>
      </c>
      <c r="V8" s="43">
        <v>20625.12</v>
      </c>
      <c r="W8" s="43">
        <v>24197.02</v>
      </c>
      <c r="X8" s="43">
        <v>161.99</v>
      </c>
      <c r="Y8" s="34">
        <v>0.39651199999999998</v>
      </c>
      <c r="Z8" s="17"/>
      <c r="AA8" s="43">
        <v>2539619.33</v>
      </c>
      <c r="AB8" s="52">
        <v>68</v>
      </c>
      <c r="AC8" s="43">
        <v>37347.339999999997</v>
      </c>
      <c r="AD8" s="43">
        <v>27990.55</v>
      </c>
      <c r="AE8" s="43">
        <v>36049.67</v>
      </c>
      <c r="AF8" s="43">
        <v>162.78</v>
      </c>
      <c r="AG8" s="34">
        <v>0.406142</v>
      </c>
      <c r="AH8" s="17"/>
      <c r="AI8" s="43">
        <v>458559.33</v>
      </c>
      <c r="AJ8" s="52">
        <v>22</v>
      </c>
      <c r="AK8" s="43">
        <v>20843.599999999999</v>
      </c>
      <c r="AL8" s="43">
        <v>8555.3799999999992</v>
      </c>
      <c r="AM8" s="43">
        <v>27949.4</v>
      </c>
      <c r="AN8" s="43">
        <v>304.56</v>
      </c>
      <c r="AO8" s="34">
        <v>0.51103200000000004</v>
      </c>
      <c r="AP8" s="9"/>
      <c r="AQ8" s="18"/>
      <c r="AR8" s="19"/>
      <c r="AS8" s="20"/>
    </row>
    <row r="9" spans="1:45" s="8" customFormat="1" x14ac:dyDescent="0.2">
      <c r="A9" s="7"/>
      <c r="B9" s="8" t="s">
        <v>76</v>
      </c>
      <c r="C9" s="43">
        <v>3455601.5</v>
      </c>
      <c r="D9" s="52">
        <v>50</v>
      </c>
      <c r="E9" s="43">
        <v>69112.03</v>
      </c>
      <c r="F9" s="43">
        <v>51613.24</v>
      </c>
      <c r="G9" s="43">
        <v>49617.43</v>
      </c>
      <c r="H9" s="44"/>
      <c r="I9" s="35"/>
      <c r="J9" s="17"/>
      <c r="K9" s="43">
        <v>303352421.26999998</v>
      </c>
      <c r="L9" s="52">
        <v>4572</v>
      </c>
      <c r="M9" s="43">
        <v>66350.039999999994</v>
      </c>
      <c r="N9" s="43">
        <v>49974.01</v>
      </c>
      <c r="O9" s="43">
        <v>57081.23</v>
      </c>
      <c r="P9" s="44"/>
      <c r="Q9" s="35"/>
      <c r="R9" s="17"/>
      <c r="S9" s="43">
        <v>25603685.129999999</v>
      </c>
      <c r="T9" s="52">
        <v>382</v>
      </c>
      <c r="U9" s="43">
        <v>67025.350000000006</v>
      </c>
      <c r="V9" s="43">
        <v>54490.400000000001</v>
      </c>
      <c r="W9" s="43">
        <v>55970.27</v>
      </c>
      <c r="X9" s="44"/>
      <c r="Y9" s="35"/>
      <c r="Z9" s="17"/>
      <c r="AA9" s="43">
        <v>47219333.18</v>
      </c>
      <c r="AB9" s="52">
        <v>598</v>
      </c>
      <c r="AC9" s="43">
        <v>78962.09</v>
      </c>
      <c r="AD9" s="43">
        <v>60380.63</v>
      </c>
      <c r="AE9" s="43">
        <v>65104.480000000003</v>
      </c>
      <c r="AF9" s="44"/>
      <c r="AG9" s="35"/>
      <c r="AH9" s="17"/>
      <c r="AI9" s="43">
        <v>8576253.6699999999</v>
      </c>
      <c r="AJ9" s="52">
        <v>112</v>
      </c>
      <c r="AK9" s="43">
        <v>76573.69</v>
      </c>
      <c r="AL9" s="43">
        <v>62970.73</v>
      </c>
      <c r="AM9" s="43">
        <v>58358.46</v>
      </c>
      <c r="AN9" s="44"/>
      <c r="AO9" s="35"/>
      <c r="AP9" s="9"/>
      <c r="AQ9" s="18"/>
      <c r="AR9" s="19"/>
      <c r="AS9" s="20"/>
    </row>
    <row r="10" spans="1:45" s="8" customFormat="1" x14ac:dyDescent="0.2">
      <c r="A10" s="7"/>
      <c r="B10" s="8" t="s">
        <v>77</v>
      </c>
      <c r="C10" s="43">
        <v>7850383.2999999998</v>
      </c>
      <c r="D10" s="52">
        <v>78</v>
      </c>
      <c r="E10" s="43">
        <v>100645.93</v>
      </c>
      <c r="F10" s="43">
        <v>91582.57</v>
      </c>
      <c r="G10" s="43">
        <v>54687.3</v>
      </c>
      <c r="H10" s="44"/>
      <c r="I10" s="35"/>
      <c r="J10" s="17"/>
      <c r="K10" s="43">
        <v>282897380.44</v>
      </c>
      <c r="L10" s="52">
        <v>2834</v>
      </c>
      <c r="M10" s="43">
        <v>99822.64</v>
      </c>
      <c r="N10" s="43">
        <v>90090.12</v>
      </c>
      <c r="O10" s="43">
        <v>66244.83</v>
      </c>
      <c r="P10" s="44"/>
      <c r="Q10" s="35"/>
      <c r="R10" s="17"/>
      <c r="S10" s="43">
        <v>9480664.6899999995</v>
      </c>
      <c r="T10" s="52">
        <v>124</v>
      </c>
      <c r="U10" s="43">
        <v>76456.97</v>
      </c>
      <c r="V10" s="43">
        <v>59534.54</v>
      </c>
      <c r="W10" s="43">
        <v>57187.75</v>
      </c>
      <c r="X10" s="44"/>
      <c r="Y10" s="35"/>
      <c r="Z10" s="17"/>
      <c r="AA10" s="43">
        <v>138690307.37</v>
      </c>
      <c r="AB10" s="52">
        <v>1296</v>
      </c>
      <c r="AC10" s="43">
        <v>107014.12</v>
      </c>
      <c r="AD10" s="43">
        <v>92879.62</v>
      </c>
      <c r="AE10" s="43">
        <v>85784.24</v>
      </c>
      <c r="AF10" s="44"/>
      <c r="AG10" s="35"/>
      <c r="AH10" s="17"/>
      <c r="AI10" s="43">
        <v>47090446.25</v>
      </c>
      <c r="AJ10" s="52">
        <v>584</v>
      </c>
      <c r="AK10" s="43">
        <v>80634.320000000007</v>
      </c>
      <c r="AL10" s="43">
        <v>64023.02</v>
      </c>
      <c r="AM10" s="43">
        <v>62849.85</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1086978.77</v>
      </c>
      <c r="AJ11" s="52">
        <v>16</v>
      </c>
      <c r="AK11" s="43">
        <v>67936.17</v>
      </c>
      <c r="AL11" s="43">
        <v>59798.21</v>
      </c>
      <c r="AM11" s="43">
        <v>29090.55</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3439016.03</v>
      </c>
      <c r="L12" s="52">
        <v>572</v>
      </c>
      <c r="M12" s="43">
        <v>6012.26</v>
      </c>
      <c r="N12" s="43">
        <v>5000</v>
      </c>
      <c r="O12" s="43">
        <v>4291.24</v>
      </c>
      <c r="P12" s="44"/>
      <c r="Q12" s="35"/>
      <c r="R12" s="17"/>
      <c r="S12" s="43">
        <v>3000</v>
      </c>
      <c r="T12" s="52">
        <v>1</v>
      </c>
      <c r="U12" s="43">
        <v>3000</v>
      </c>
      <c r="V12" s="43">
        <v>3000</v>
      </c>
      <c r="W12" s="43">
        <v>0</v>
      </c>
      <c r="X12" s="44"/>
      <c r="Y12" s="35"/>
      <c r="Z12" s="17"/>
      <c r="AA12" s="43">
        <v>5539844.5999999996</v>
      </c>
      <c r="AB12" s="52">
        <v>307</v>
      </c>
      <c r="AC12" s="43">
        <v>18045.09</v>
      </c>
      <c r="AD12" s="43">
        <v>18500</v>
      </c>
      <c r="AE12" s="43">
        <v>8012.62</v>
      </c>
      <c r="AF12" s="44"/>
      <c r="AG12" s="35"/>
      <c r="AH12" s="17"/>
      <c r="AI12" s="43">
        <v>290510.38</v>
      </c>
      <c r="AJ12" s="52">
        <v>93</v>
      </c>
      <c r="AK12" s="43">
        <v>3123.76</v>
      </c>
      <c r="AL12" s="43">
        <v>3000</v>
      </c>
      <c r="AM12" s="43">
        <v>835.34</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10624.5</v>
      </c>
      <c r="T13" s="52">
        <v>3</v>
      </c>
      <c r="U13" s="43">
        <v>3541.5</v>
      </c>
      <c r="V13" s="43">
        <v>3570</v>
      </c>
      <c r="W13" s="43">
        <v>527.82000000000005</v>
      </c>
      <c r="X13" s="44"/>
      <c r="Y13" s="35"/>
      <c r="Z13" s="17"/>
      <c r="AA13" s="43">
        <v>663902.96</v>
      </c>
      <c r="AB13" s="52">
        <v>64</v>
      </c>
      <c r="AC13" s="43">
        <v>10373.48</v>
      </c>
      <c r="AD13" s="43">
        <v>6020</v>
      </c>
      <c r="AE13" s="43">
        <v>11908.12</v>
      </c>
      <c r="AF13" s="44"/>
      <c r="AG13" s="35"/>
      <c r="AH13" s="17"/>
      <c r="AI13" s="43">
        <v>66881.33</v>
      </c>
      <c r="AJ13" s="52">
        <v>14</v>
      </c>
      <c r="AK13" s="43">
        <v>4777.2299999999996</v>
      </c>
      <c r="AL13" s="43">
        <v>5000</v>
      </c>
      <c r="AM13" s="43">
        <v>2175.67</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0</v>
      </c>
      <c r="AJ15" s="52">
        <v>0</v>
      </c>
      <c r="AK15" s="43">
        <v>0</v>
      </c>
      <c r="AL15" s="43">
        <v>0</v>
      </c>
      <c r="AM15" s="43">
        <v>0</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0</v>
      </c>
      <c r="T16" s="52">
        <v>0</v>
      </c>
      <c r="U16" s="43">
        <v>0</v>
      </c>
      <c r="V16" s="43">
        <v>0</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455000</v>
      </c>
      <c r="AB18" s="53">
        <v>3</v>
      </c>
      <c r="AC18" s="45">
        <v>151666.66</v>
      </c>
      <c r="AD18" s="45">
        <v>150000</v>
      </c>
      <c r="AE18" s="45">
        <v>17559.419999999998</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2249293.5178036736</v>
      </c>
      <c r="D19" s="53">
        <f>D50</f>
        <v>29</v>
      </c>
      <c r="E19" s="45">
        <f t="shared" ref="E19" si="0">C19/D19</f>
        <v>77561.845441505982</v>
      </c>
      <c r="F19" s="44"/>
      <c r="G19" s="44"/>
      <c r="H19" s="44"/>
      <c r="I19" s="35"/>
      <c r="J19" s="21"/>
      <c r="K19" s="45">
        <f>K50*L50*M50*7.85</f>
        <v>31885514.378544647</v>
      </c>
      <c r="L19" s="53">
        <f>L50</f>
        <v>666</v>
      </c>
      <c r="M19" s="45">
        <f>K19/L19</f>
        <v>47876.147715532505</v>
      </c>
      <c r="N19" s="44"/>
      <c r="O19" s="44"/>
      <c r="P19" s="44"/>
      <c r="Q19" s="35"/>
      <c r="R19" s="21"/>
      <c r="S19" s="45">
        <f>S50*T50*U50*7.85</f>
        <v>11097676.297943695</v>
      </c>
      <c r="T19" s="53">
        <f>T50</f>
        <v>281</v>
      </c>
      <c r="U19" s="45">
        <f t="shared" ref="U19" si="1">S19/T19</f>
        <v>39493.509957094997</v>
      </c>
      <c r="V19" s="44"/>
      <c r="W19" s="44"/>
      <c r="X19" s="44"/>
      <c r="Y19" s="35"/>
      <c r="Z19" s="21"/>
      <c r="AA19" s="45">
        <f>AA50*AB50*AC50*7.85</f>
        <v>19388125.916971441</v>
      </c>
      <c r="AB19" s="53">
        <f>AB50</f>
        <v>318</v>
      </c>
      <c r="AC19" s="45">
        <f>AA19/AB19</f>
        <v>60968.949424438491</v>
      </c>
      <c r="AD19" s="44"/>
      <c r="AE19" s="44"/>
      <c r="AF19" s="44"/>
      <c r="AG19" s="35"/>
      <c r="AH19" s="21"/>
      <c r="AI19" s="45">
        <f>AI50*AJ50*AK50*7.85</f>
        <v>36924652.665107615</v>
      </c>
      <c r="AJ19" s="53">
        <f>AJ50</f>
        <v>571</v>
      </c>
      <c r="AK19" s="45">
        <f>AI19/AJ19</f>
        <v>64666.642145547485</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697758.59</v>
      </c>
      <c r="D22" s="52">
        <v>4</v>
      </c>
      <c r="E22" s="43">
        <v>173874.66</v>
      </c>
      <c r="F22" s="43">
        <v>156763.01</v>
      </c>
      <c r="G22" s="43">
        <v>138686</v>
      </c>
      <c r="H22" s="43">
        <v>955.64</v>
      </c>
      <c r="I22" s="34">
        <v>0.47714200000000001</v>
      </c>
      <c r="J22" s="17"/>
      <c r="K22" s="43">
        <v>127358881.15000001</v>
      </c>
      <c r="L22" s="52">
        <v>880</v>
      </c>
      <c r="M22" s="43">
        <v>144726</v>
      </c>
      <c r="N22" s="43">
        <v>114017.26</v>
      </c>
      <c r="O22" s="43">
        <v>130275.54</v>
      </c>
      <c r="P22" s="43">
        <v>853.99</v>
      </c>
      <c r="Q22" s="34">
        <v>0.42389399999999999</v>
      </c>
      <c r="R22" s="17"/>
      <c r="S22" s="43">
        <v>5489392.3399999999</v>
      </c>
      <c r="T22" s="52">
        <v>65</v>
      </c>
      <c r="U22" s="43">
        <v>84452.18</v>
      </c>
      <c r="V22" s="43">
        <v>76233.08</v>
      </c>
      <c r="W22" s="43">
        <v>66838.39</v>
      </c>
      <c r="X22" s="43">
        <v>0</v>
      </c>
      <c r="Y22" s="34">
        <v>0</v>
      </c>
      <c r="Z22" s="17"/>
      <c r="AA22" s="43">
        <v>80783889.590000004</v>
      </c>
      <c r="AB22" s="52">
        <v>753</v>
      </c>
      <c r="AC22" s="43">
        <v>107282.72</v>
      </c>
      <c r="AD22" s="43">
        <v>76149.2</v>
      </c>
      <c r="AE22" s="43">
        <v>114109.16</v>
      </c>
      <c r="AF22" s="43">
        <v>645.14</v>
      </c>
      <c r="AG22" s="34">
        <v>0.34892699999999999</v>
      </c>
      <c r="AH22" s="17"/>
      <c r="AI22" s="43">
        <v>35103589.979999997</v>
      </c>
      <c r="AJ22" s="52">
        <v>401</v>
      </c>
      <c r="AK22" s="43">
        <v>87540.12</v>
      </c>
      <c r="AL22" s="43">
        <v>74838.16</v>
      </c>
      <c r="AM22" s="43">
        <v>62710.17</v>
      </c>
      <c r="AN22" s="43">
        <v>262.06</v>
      </c>
      <c r="AO22" s="34">
        <v>0.14082500000000001</v>
      </c>
      <c r="AP22" s="9"/>
      <c r="AQ22" s="18"/>
      <c r="AR22" s="19"/>
      <c r="AS22" s="20"/>
    </row>
    <row r="23" spans="1:45" s="8" customFormat="1" x14ac:dyDescent="0.2">
      <c r="A23" s="7"/>
      <c r="B23" s="22" t="s">
        <v>105</v>
      </c>
      <c r="C23" s="43">
        <v>695498.67</v>
      </c>
      <c r="D23" s="52">
        <v>4</v>
      </c>
      <c r="E23" s="43">
        <v>173874.66</v>
      </c>
      <c r="F23" s="43">
        <v>156763.01</v>
      </c>
      <c r="G23" s="43">
        <v>138686</v>
      </c>
      <c r="H23" s="43">
        <v>955.64</v>
      </c>
      <c r="I23" s="34">
        <v>0.47714200000000001</v>
      </c>
      <c r="J23" s="17"/>
      <c r="K23" s="43">
        <v>113844446.87</v>
      </c>
      <c r="L23" s="52">
        <v>782</v>
      </c>
      <c r="M23" s="43">
        <v>145581.13</v>
      </c>
      <c r="N23" s="43">
        <v>113866.2</v>
      </c>
      <c r="O23" s="43">
        <v>133892.38</v>
      </c>
      <c r="P23" s="43">
        <v>878.81</v>
      </c>
      <c r="Q23" s="34">
        <v>0.44092100000000001</v>
      </c>
      <c r="R23" s="17"/>
      <c r="S23" s="43">
        <v>5909554.3200000003</v>
      </c>
      <c r="T23" s="52">
        <v>73</v>
      </c>
      <c r="U23" s="43">
        <v>80952.789999999994</v>
      </c>
      <c r="V23" s="43">
        <v>73693.679999999993</v>
      </c>
      <c r="W23" s="43">
        <v>65229.78</v>
      </c>
      <c r="X23" s="43">
        <v>0</v>
      </c>
      <c r="Y23" s="34">
        <v>0</v>
      </c>
      <c r="Z23" s="17"/>
      <c r="AA23" s="43">
        <v>71384794.129999995</v>
      </c>
      <c r="AB23" s="52">
        <v>698</v>
      </c>
      <c r="AC23" s="43">
        <v>102270.47</v>
      </c>
      <c r="AD23" s="43">
        <v>75535.73</v>
      </c>
      <c r="AE23" s="43">
        <v>108602.99</v>
      </c>
      <c r="AF23" s="43">
        <v>648.21</v>
      </c>
      <c r="AG23" s="34">
        <v>0.35554200000000002</v>
      </c>
      <c r="AH23" s="17"/>
      <c r="AI23" s="43">
        <v>20516584.25</v>
      </c>
      <c r="AJ23" s="52">
        <v>245</v>
      </c>
      <c r="AK23" s="43">
        <v>83741.16</v>
      </c>
      <c r="AL23" s="43">
        <v>73323</v>
      </c>
      <c r="AM23" s="43">
        <v>62222.96</v>
      </c>
      <c r="AN23" s="43">
        <v>162.97</v>
      </c>
      <c r="AO23" s="34">
        <v>8.2565E-2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401941.96</v>
      </c>
      <c r="D49" s="52">
        <v>50</v>
      </c>
      <c r="E49" s="28"/>
      <c r="F49" s="28"/>
      <c r="G49" s="28"/>
      <c r="H49" s="28"/>
      <c r="I49" s="28"/>
      <c r="K49" s="43">
        <v>300333.58</v>
      </c>
      <c r="L49" s="52">
        <v>1454</v>
      </c>
      <c r="M49" s="50"/>
      <c r="N49" s="28"/>
      <c r="O49" s="28"/>
      <c r="P49" s="28"/>
      <c r="Q49" s="28"/>
      <c r="S49" s="43">
        <v>221785.05</v>
      </c>
      <c r="T49" s="52">
        <v>498</v>
      </c>
      <c r="U49" s="29"/>
      <c r="V49" s="29"/>
      <c r="W49" s="29"/>
      <c r="X49" s="29"/>
      <c r="Y49" s="29"/>
      <c r="AA49" s="43">
        <v>402752.75</v>
      </c>
      <c r="AB49" s="52">
        <v>386</v>
      </c>
      <c r="AC49" s="49"/>
      <c r="AD49" s="28"/>
      <c r="AE49" s="28"/>
      <c r="AF49" s="29"/>
      <c r="AG49" s="29"/>
      <c r="AI49" s="43">
        <v>300130.40999999997</v>
      </c>
      <c r="AJ49" s="52">
        <v>1318</v>
      </c>
      <c r="AK49" s="28"/>
      <c r="AL49" s="28"/>
      <c r="AM49" s="28"/>
      <c r="AN49" s="29"/>
      <c r="AO49" s="29"/>
      <c r="AP49" s="9"/>
      <c r="AQ49" s="30"/>
      <c r="AR49" s="20"/>
      <c r="AS49" s="31"/>
    </row>
    <row r="50" spans="1:45" s="8" customFormat="1" ht="12.75" x14ac:dyDescent="0.2">
      <c r="A50" s="7"/>
      <c r="B50" s="8" t="s">
        <v>63</v>
      </c>
      <c r="C50" s="43">
        <v>424037.16</v>
      </c>
      <c r="D50" s="52">
        <v>29</v>
      </c>
      <c r="E50" s="32">
        <v>2.3300999999999999E-2</v>
      </c>
      <c r="F50" s="32">
        <v>2.4750000000000001E-2</v>
      </c>
      <c r="G50" s="32">
        <v>8.0569999999999999E-3</v>
      </c>
      <c r="H50" s="48">
        <v>285.45</v>
      </c>
      <c r="I50" s="32">
        <v>0.114138</v>
      </c>
      <c r="K50" s="43">
        <v>308913.15000000002</v>
      </c>
      <c r="L50" s="52">
        <v>666</v>
      </c>
      <c r="M50" s="32">
        <v>1.9743E-2</v>
      </c>
      <c r="N50" s="32">
        <v>0.02</v>
      </c>
      <c r="O50" s="32">
        <v>7.064E-3</v>
      </c>
      <c r="P50" s="48">
        <v>194</v>
      </c>
      <c r="Q50" s="32">
        <v>0.106472</v>
      </c>
      <c r="S50" s="43">
        <v>225910.21</v>
      </c>
      <c r="T50" s="52">
        <v>281</v>
      </c>
      <c r="U50" s="32">
        <v>2.2270000000000002E-2</v>
      </c>
      <c r="V50" s="32">
        <v>2.1250000000000002E-2</v>
      </c>
      <c r="W50" s="32">
        <v>8.6529999999999992E-3</v>
      </c>
      <c r="X50" s="48">
        <v>366.2</v>
      </c>
      <c r="Y50" s="32">
        <v>0.21548400000000001</v>
      </c>
      <c r="AA50" s="47">
        <v>408153.09</v>
      </c>
      <c r="AB50" s="55">
        <v>318</v>
      </c>
      <c r="AC50" s="38">
        <v>1.9029000000000001E-2</v>
      </c>
      <c r="AD50" s="32">
        <v>1.8749999999999999E-2</v>
      </c>
      <c r="AE50" s="32">
        <v>8.201E-3</v>
      </c>
      <c r="AF50" s="48">
        <v>292.97000000000003</v>
      </c>
      <c r="AG50" s="32">
        <v>0.12289799999999999</v>
      </c>
      <c r="AI50" s="43">
        <v>293629.96999999997</v>
      </c>
      <c r="AJ50" s="52">
        <v>571</v>
      </c>
      <c r="AK50" s="32">
        <v>2.8055E-2</v>
      </c>
      <c r="AL50" s="32">
        <v>2.8400000000000002E-2</v>
      </c>
      <c r="AM50" s="32">
        <v>1.2867E-2</v>
      </c>
      <c r="AN50" s="48">
        <v>478.71</v>
      </c>
      <c r="AO50" s="32">
        <v>0.19732</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A21" sqref="A21:XFD21"/>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51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460622.73</v>
      </c>
      <c r="D6" s="52">
        <v>9</v>
      </c>
      <c r="E6" s="43">
        <v>51180.3</v>
      </c>
      <c r="F6" s="43">
        <v>46500</v>
      </c>
      <c r="G6" s="43">
        <v>39986.589999999997</v>
      </c>
      <c r="H6" s="43">
        <v>242.63</v>
      </c>
      <c r="I6" s="34">
        <v>0.30749799999999999</v>
      </c>
      <c r="J6" s="17"/>
      <c r="K6" s="43">
        <v>12072917.880000001</v>
      </c>
      <c r="L6" s="52">
        <v>161</v>
      </c>
      <c r="M6" s="43">
        <v>74987.06</v>
      </c>
      <c r="N6" s="43">
        <v>64594.06</v>
      </c>
      <c r="O6" s="43">
        <v>45919.97</v>
      </c>
      <c r="P6" s="43">
        <v>495.83</v>
      </c>
      <c r="Q6" s="34">
        <v>0.42843799999999999</v>
      </c>
      <c r="R6" s="17"/>
      <c r="S6" s="43">
        <v>5251289.43</v>
      </c>
      <c r="T6" s="52">
        <v>86</v>
      </c>
      <c r="U6" s="43">
        <v>61061.5</v>
      </c>
      <c r="V6" s="43">
        <v>62248.68</v>
      </c>
      <c r="W6" s="43">
        <v>38814.15</v>
      </c>
      <c r="X6" s="43">
        <v>424.43</v>
      </c>
      <c r="Y6" s="34">
        <v>0.37626300000000001</v>
      </c>
      <c r="Z6" s="17"/>
      <c r="AA6" s="43">
        <v>10467376.15</v>
      </c>
      <c r="AB6" s="52">
        <v>180</v>
      </c>
      <c r="AC6" s="43">
        <v>58152.08</v>
      </c>
      <c r="AD6" s="43">
        <v>44529.79</v>
      </c>
      <c r="AE6" s="43">
        <v>62829.68</v>
      </c>
      <c r="AF6" s="43">
        <v>490.42</v>
      </c>
      <c r="AG6" s="34">
        <v>0.45729799999999998</v>
      </c>
      <c r="AH6" s="17"/>
      <c r="AI6" s="43">
        <v>4608558.71</v>
      </c>
      <c r="AJ6" s="52">
        <v>75</v>
      </c>
      <c r="AK6" s="43">
        <v>61447.44</v>
      </c>
      <c r="AL6" s="43">
        <v>53496.15</v>
      </c>
      <c r="AM6" s="43">
        <v>45082.44</v>
      </c>
      <c r="AN6" s="43">
        <v>631.71</v>
      </c>
      <c r="AO6" s="34">
        <v>0.43105100000000002</v>
      </c>
      <c r="AP6" s="9"/>
      <c r="AQ6" s="18"/>
      <c r="AR6" s="19"/>
      <c r="AS6" s="20"/>
    </row>
    <row r="7" spans="1:45" s="8" customFormat="1" x14ac:dyDescent="0.2">
      <c r="A7" s="7"/>
      <c r="B7" s="8" t="s">
        <v>74</v>
      </c>
      <c r="C7" s="43">
        <v>56700</v>
      </c>
      <c r="D7" s="52">
        <v>2</v>
      </c>
      <c r="E7" s="43">
        <v>28350</v>
      </c>
      <c r="F7" s="43">
        <v>28350</v>
      </c>
      <c r="G7" s="43">
        <v>6576.09</v>
      </c>
      <c r="H7" s="43">
        <v>248.34</v>
      </c>
      <c r="I7" s="34">
        <v>0.58864300000000003</v>
      </c>
      <c r="J7" s="17"/>
      <c r="K7" s="43">
        <v>380694</v>
      </c>
      <c r="L7" s="52">
        <v>11</v>
      </c>
      <c r="M7" s="43">
        <v>34608.54</v>
      </c>
      <c r="N7" s="43">
        <v>15115.63</v>
      </c>
      <c r="O7" s="43">
        <v>49188.55</v>
      </c>
      <c r="P7" s="43">
        <v>0</v>
      </c>
      <c r="Q7" s="34">
        <v>0</v>
      </c>
      <c r="R7" s="17"/>
      <c r="S7" s="43">
        <v>3236124.26</v>
      </c>
      <c r="T7" s="52">
        <v>93</v>
      </c>
      <c r="U7" s="43">
        <v>34797.03</v>
      </c>
      <c r="V7" s="43">
        <v>26278.2</v>
      </c>
      <c r="W7" s="43">
        <v>37831.17</v>
      </c>
      <c r="X7" s="43">
        <v>0</v>
      </c>
      <c r="Y7" s="34">
        <v>0</v>
      </c>
      <c r="Z7" s="17"/>
      <c r="AA7" s="43">
        <v>999161.65</v>
      </c>
      <c r="AB7" s="52">
        <v>25</v>
      </c>
      <c r="AC7" s="43">
        <v>39966.46</v>
      </c>
      <c r="AD7" s="43">
        <v>29000</v>
      </c>
      <c r="AE7" s="43">
        <v>31969.96</v>
      </c>
      <c r="AF7" s="43">
        <v>0</v>
      </c>
      <c r="AG7" s="34">
        <v>0</v>
      </c>
      <c r="AH7" s="17"/>
      <c r="AI7" s="43">
        <v>466875.17</v>
      </c>
      <c r="AJ7" s="52">
        <v>23</v>
      </c>
      <c r="AK7" s="43">
        <v>20298.919999999998</v>
      </c>
      <c r="AL7" s="43">
        <v>9334.69</v>
      </c>
      <c r="AM7" s="43">
        <v>22529.56</v>
      </c>
      <c r="AN7" s="43">
        <v>0</v>
      </c>
      <c r="AO7" s="34">
        <v>0</v>
      </c>
      <c r="AP7" s="9"/>
      <c r="AQ7" s="18"/>
      <c r="AR7" s="19"/>
      <c r="AS7" s="20"/>
    </row>
    <row r="8" spans="1:45" s="8" customFormat="1" x14ac:dyDescent="0.2">
      <c r="A8" s="7"/>
      <c r="B8" s="8" t="s">
        <v>75</v>
      </c>
      <c r="C8" s="43">
        <v>188300</v>
      </c>
      <c r="D8" s="52">
        <v>6</v>
      </c>
      <c r="E8" s="43">
        <v>31383.33</v>
      </c>
      <c r="F8" s="43">
        <v>25450</v>
      </c>
      <c r="G8" s="43">
        <v>23061.95</v>
      </c>
      <c r="H8" s="43">
        <v>261.16000000000003</v>
      </c>
      <c r="I8" s="34">
        <v>0.62122299999999997</v>
      </c>
      <c r="J8" s="17"/>
      <c r="K8" s="43">
        <v>307630.96000000002</v>
      </c>
      <c r="L8" s="52">
        <v>6</v>
      </c>
      <c r="M8" s="43">
        <v>51271.82</v>
      </c>
      <c r="N8" s="43">
        <v>33770.400000000001</v>
      </c>
      <c r="O8" s="43">
        <v>43008.25</v>
      </c>
      <c r="P8" s="43">
        <v>0</v>
      </c>
      <c r="Q8" s="34">
        <v>0</v>
      </c>
      <c r="R8" s="17"/>
      <c r="S8" s="43">
        <v>929850.98</v>
      </c>
      <c r="T8" s="52">
        <v>56</v>
      </c>
      <c r="U8" s="43">
        <v>16604.48</v>
      </c>
      <c r="V8" s="43">
        <v>12838.71</v>
      </c>
      <c r="W8" s="43">
        <v>14083.34</v>
      </c>
      <c r="X8" s="43">
        <v>152.12</v>
      </c>
      <c r="Y8" s="34">
        <v>0.450571</v>
      </c>
      <c r="Z8" s="17"/>
      <c r="AA8" s="43">
        <v>184064.49</v>
      </c>
      <c r="AB8" s="52">
        <v>14</v>
      </c>
      <c r="AC8" s="43">
        <v>13147.46</v>
      </c>
      <c r="AD8" s="43">
        <v>12096.92</v>
      </c>
      <c r="AE8" s="43">
        <v>8295.3799999999992</v>
      </c>
      <c r="AF8" s="43">
        <v>152.13999999999999</v>
      </c>
      <c r="AG8" s="34">
        <v>0.44657000000000002</v>
      </c>
      <c r="AH8" s="17"/>
      <c r="AI8" s="43">
        <v>42878.29</v>
      </c>
      <c r="AJ8" s="52">
        <v>6</v>
      </c>
      <c r="AK8" s="43">
        <v>7146.38</v>
      </c>
      <c r="AL8" s="43">
        <v>7324.77</v>
      </c>
      <c r="AM8" s="43">
        <v>3231.25</v>
      </c>
      <c r="AN8" s="43">
        <v>305.75</v>
      </c>
      <c r="AO8" s="34">
        <v>0.47087800000000002</v>
      </c>
      <c r="AP8" s="9"/>
      <c r="AQ8" s="18"/>
      <c r="AR8" s="19"/>
      <c r="AS8" s="20"/>
    </row>
    <row r="9" spans="1:45" s="8" customFormat="1" x14ac:dyDescent="0.2">
      <c r="A9" s="7"/>
      <c r="B9" s="8" t="s">
        <v>76</v>
      </c>
      <c r="C9" s="43">
        <v>1278970.08</v>
      </c>
      <c r="D9" s="52">
        <v>24</v>
      </c>
      <c r="E9" s="43">
        <v>53290.42</v>
      </c>
      <c r="F9" s="43">
        <v>44562.11</v>
      </c>
      <c r="G9" s="43">
        <v>40691.82</v>
      </c>
      <c r="H9" s="44"/>
      <c r="I9" s="35"/>
      <c r="J9" s="17"/>
      <c r="K9" s="43">
        <v>21903983.219999999</v>
      </c>
      <c r="L9" s="52">
        <v>560</v>
      </c>
      <c r="M9" s="43">
        <v>39114.25</v>
      </c>
      <c r="N9" s="43">
        <v>29005.11</v>
      </c>
      <c r="O9" s="43">
        <v>35077.410000000003</v>
      </c>
      <c r="P9" s="44"/>
      <c r="Q9" s="35"/>
      <c r="R9" s="17"/>
      <c r="S9" s="43">
        <v>5568557.6600000001</v>
      </c>
      <c r="T9" s="52">
        <v>123</v>
      </c>
      <c r="U9" s="43">
        <v>45272.82</v>
      </c>
      <c r="V9" s="43">
        <v>32282.94</v>
      </c>
      <c r="W9" s="43">
        <v>39722.83</v>
      </c>
      <c r="X9" s="44"/>
      <c r="Y9" s="35"/>
      <c r="Z9" s="17"/>
      <c r="AA9" s="43">
        <v>6063630.21</v>
      </c>
      <c r="AB9" s="52">
        <v>159</v>
      </c>
      <c r="AC9" s="43">
        <v>38136.03</v>
      </c>
      <c r="AD9" s="43">
        <v>30235.75</v>
      </c>
      <c r="AE9" s="43">
        <v>30366.1</v>
      </c>
      <c r="AF9" s="44"/>
      <c r="AG9" s="35"/>
      <c r="AH9" s="17"/>
      <c r="AI9" s="43">
        <v>495967.14</v>
      </c>
      <c r="AJ9" s="52">
        <v>15</v>
      </c>
      <c r="AK9" s="43">
        <v>33064.47</v>
      </c>
      <c r="AL9" s="43">
        <v>22160</v>
      </c>
      <c r="AM9" s="43">
        <v>27825.29</v>
      </c>
      <c r="AN9" s="44"/>
      <c r="AO9" s="35"/>
      <c r="AP9" s="9"/>
      <c r="AQ9" s="18"/>
      <c r="AR9" s="19"/>
      <c r="AS9" s="20"/>
    </row>
    <row r="10" spans="1:45" s="8" customFormat="1" x14ac:dyDescent="0.2">
      <c r="A10" s="7"/>
      <c r="B10" s="8" t="s">
        <v>77</v>
      </c>
      <c r="C10" s="43">
        <v>1682401.78</v>
      </c>
      <c r="D10" s="52">
        <v>24</v>
      </c>
      <c r="E10" s="43">
        <v>70100.070000000007</v>
      </c>
      <c r="F10" s="43">
        <v>73548.350000000006</v>
      </c>
      <c r="G10" s="43">
        <v>33776.400000000001</v>
      </c>
      <c r="H10" s="44"/>
      <c r="I10" s="35"/>
      <c r="J10" s="17"/>
      <c r="K10" s="43">
        <v>28623761.399999999</v>
      </c>
      <c r="L10" s="52">
        <v>414</v>
      </c>
      <c r="M10" s="43">
        <v>69139.520000000004</v>
      </c>
      <c r="N10" s="43">
        <v>57438.46</v>
      </c>
      <c r="O10" s="43">
        <v>54267.78</v>
      </c>
      <c r="P10" s="44"/>
      <c r="Q10" s="35"/>
      <c r="R10" s="17"/>
      <c r="S10" s="43">
        <v>1836630.53</v>
      </c>
      <c r="T10" s="52">
        <v>30</v>
      </c>
      <c r="U10" s="43">
        <v>61221.01</v>
      </c>
      <c r="V10" s="43">
        <v>41969.88</v>
      </c>
      <c r="W10" s="43">
        <v>48074.080000000002</v>
      </c>
      <c r="X10" s="44"/>
      <c r="Y10" s="35"/>
      <c r="Z10" s="17"/>
      <c r="AA10" s="43">
        <v>12655825.48</v>
      </c>
      <c r="AB10" s="52">
        <v>209</v>
      </c>
      <c r="AC10" s="43">
        <v>60554.18</v>
      </c>
      <c r="AD10" s="43">
        <v>51987.32</v>
      </c>
      <c r="AE10" s="43">
        <v>45427.07</v>
      </c>
      <c r="AF10" s="44"/>
      <c r="AG10" s="35"/>
      <c r="AH10" s="17"/>
      <c r="AI10" s="43">
        <v>3469557.6</v>
      </c>
      <c r="AJ10" s="52">
        <v>54</v>
      </c>
      <c r="AK10" s="43">
        <v>64251.06</v>
      </c>
      <c r="AL10" s="43">
        <v>46190.5</v>
      </c>
      <c r="AM10" s="43">
        <v>56555.040000000001</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86974.05</v>
      </c>
      <c r="T11" s="52">
        <v>1</v>
      </c>
      <c r="U11" s="43">
        <v>86974.05</v>
      </c>
      <c r="V11" s="43">
        <v>86974.05</v>
      </c>
      <c r="W11" s="43">
        <v>0</v>
      </c>
      <c r="X11" s="44"/>
      <c r="Y11" s="35"/>
      <c r="Z11" s="17"/>
      <c r="AA11" s="43">
        <v>0</v>
      </c>
      <c r="AB11" s="52">
        <v>0</v>
      </c>
      <c r="AC11" s="43">
        <v>0</v>
      </c>
      <c r="AD11" s="43">
        <v>0</v>
      </c>
      <c r="AE11" s="43">
        <v>0</v>
      </c>
      <c r="AF11" s="44"/>
      <c r="AG11" s="35"/>
      <c r="AH11" s="17"/>
      <c r="AI11" s="43">
        <v>166995.93</v>
      </c>
      <c r="AJ11" s="52">
        <v>2</v>
      </c>
      <c r="AK11" s="43">
        <v>83497.960000000006</v>
      </c>
      <c r="AL11" s="43">
        <v>83497.960000000006</v>
      </c>
      <c r="AM11" s="43">
        <v>42556.47</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584934.26</v>
      </c>
      <c r="L12" s="52">
        <v>97</v>
      </c>
      <c r="M12" s="43">
        <v>6030.25</v>
      </c>
      <c r="N12" s="43">
        <v>5000</v>
      </c>
      <c r="O12" s="43">
        <v>3805.99</v>
      </c>
      <c r="P12" s="44"/>
      <c r="Q12" s="35"/>
      <c r="R12" s="17"/>
      <c r="S12" s="43">
        <v>0</v>
      </c>
      <c r="T12" s="52">
        <v>0</v>
      </c>
      <c r="U12" s="43">
        <v>0</v>
      </c>
      <c r="V12" s="43">
        <v>0</v>
      </c>
      <c r="W12" s="43">
        <v>0</v>
      </c>
      <c r="X12" s="44"/>
      <c r="Y12" s="35"/>
      <c r="Z12" s="17"/>
      <c r="AA12" s="43">
        <v>994319.96</v>
      </c>
      <c r="AB12" s="52">
        <v>74</v>
      </c>
      <c r="AC12" s="43">
        <v>13436.75</v>
      </c>
      <c r="AD12" s="43">
        <v>8500</v>
      </c>
      <c r="AE12" s="43">
        <v>8011.93</v>
      </c>
      <c r="AF12" s="44"/>
      <c r="AG12" s="35"/>
      <c r="AH12" s="17"/>
      <c r="AI12" s="43">
        <v>18000</v>
      </c>
      <c r="AJ12" s="52">
        <v>6</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600</v>
      </c>
      <c r="T13" s="52">
        <v>1</v>
      </c>
      <c r="U13" s="43">
        <v>600</v>
      </c>
      <c r="V13" s="43">
        <v>600</v>
      </c>
      <c r="W13" s="43">
        <v>0</v>
      </c>
      <c r="X13" s="44"/>
      <c r="Y13" s="35"/>
      <c r="Z13" s="17"/>
      <c r="AA13" s="43">
        <v>68557.05</v>
      </c>
      <c r="AB13" s="52">
        <v>12</v>
      </c>
      <c r="AC13" s="43">
        <v>5713.08</v>
      </c>
      <c r="AD13" s="43">
        <v>6000</v>
      </c>
      <c r="AE13" s="43">
        <v>1780.55</v>
      </c>
      <c r="AF13" s="44"/>
      <c r="AG13" s="35"/>
      <c r="AH13" s="17"/>
      <c r="AI13" s="43">
        <v>17700</v>
      </c>
      <c r="AJ13" s="52">
        <v>3</v>
      </c>
      <c r="AK13" s="43">
        <v>5900</v>
      </c>
      <c r="AL13" s="43">
        <v>6000</v>
      </c>
      <c r="AM13" s="43">
        <v>173.2</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0</v>
      </c>
      <c r="D15" s="52">
        <v>0</v>
      </c>
      <c r="E15" s="43">
        <v>0</v>
      </c>
      <c r="F15" s="43">
        <v>0</v>
      </c>
      <c r="G15" s="43">
        <v>0</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3142135.71</v>
      </c>
      <c r="AJ15" s="52">
        <v>98</v>
      </c>
      <c r="AK15" s="43">
        <v>32062.6</v>
      </c>
      <c r="AL15" s="43">
        <v>21583.63</v>
      </c>
      <c r="AM15" s="43">
        <v>33598.81</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6022336.0899999999</v>
      </c>
      <c r="T16" s="52">
        <v>73</v>
      </c>
      <c r="U16" s="43">
        <v>82497.75</v>
      </c>
      <c r="V16" s="43">
        <v>82451.679999999993</v>
      </c>
      <c r="W16" s="43">
        <v>30524.66</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337500</v>
      </c>
      <c r="AB18" s="53">
        <v>2</v>
      </c>
      <c r="AC18" s="45">
        <v>168750</v>
      </c>
      <c r="AD18" s="45">
        <v>168750</v>
      </c>
      <c r="AE18" s="45">
        <v>37123.1</v>
      </c>
      <c r="AF18" s="44"/>
      <c r="AG18" s="35"/>
      <c r="AH18" s="21"/>
      <c r="AI18" s="45">
        <v>444585.52</v>
      </c>
      <c r="AJ18" s="53">
        <v>5</v>
      </c>
      <c r="AK18" s="45">
        <v>88917.1</v>
      </c>
      <c r="AL18" s="45">
        <v>81770</v>
      </c>
      <c r="AM18" s="45">
        <v>49079.91</v>
      </c>
      <c r="AN18" s="44"/>
      <c r="AO18" s="35"/>
      <c r="AP18" s="9"/>
      <c r="AQ18" s="18"/>
      <c r="AR18" s="19"/>
      <c r="AS18" s="20"/>
    </row>
    <row r="19" spans="1:45" s="8" customFormat="1" x14ac:dyDescent="0.2">
      <c r="A19" s="7"/>
      <c r="B19" s="8" t="s">
        <v>86</v>
      </c>
      <c r="C19" s="45">
        <f>C50*D50*E50*7.85</f>
        <v>471449.9803573034</v>
      </c>
      <c r="D19" s="53">
        <f>D50</f>
        <v>7</v>
      </c>
      <c r="E19" s="45">
        <f t="shared" ref="E19" si="0">C19/D19</f>
        <v>67349.99719390049</v>
      </c>
      <c r="F19" s="44"/>
      <c r="G19" s="44"/>
      <c r="H19" s="44"/>
      <c r="I19" s="35"/>
      <c r="J19" s="21"/>
      <c r="K19" s="45">
        <f>K50*L50*M50*7.85</f>
        <v>2120798.2323743547</v>
      </c>
      <c r="L19" s="53">
        <f>L50</f>
        <v>86</v>
      </c>
      <c r="M19" s="45">
        <f>K19/L19</f>
        <v>24660.444562492496</v>
      </c>
      <c r="N19" s="44"/>
      <c r="O19" s="44"/>
      <c r="P19" s="44"/>
      <c r="Q19" s="35"/>
      <c r="R19" s="21"/>
      <c r="S19" s="45">
        <f>S50*T50*U50*7.85</f>
        <v>7767336.0863678399</v>
      </c>
      <c r="T19" s="53">
        <f>T50</f>
        <v>270</v>
      </c>
      <c r="U19" s="45">
        <f t="shared" ref="U19" si="1">S19/T19</f>
        <v>28767.911430992001</v>
      </c>
      <c r="V19" s="44"/>
      <c r="W19" s="44"/>
      <c r="X19" s="44"/>
      <c r="Y19" s="35"/>
      <c r="Z19" s="21"/>
      <c r="AA19" s="45">
        <f>AA50*AB50*AC50*7.85</f>
        <v>1993212.3650396159</v>
      </c>
      <c r="AB19" s="53">
        <f>AB50</f>
        <v>56</v>
      </c>
      <c r="AC19" s="45">
        <f>AA19/AB19</f>
        <v>35593.077947136</v>
      </c>
      <c r="AD19" s="44"/>
      <c r="AE19" s="44"/>
      <c r="AF19" s="44"/>
      <c r="AG19" s="35"/>
      <c r="AH19" s="21"/>
      <c r="AI19" s="45">
        <f>AI50*AJ50*AK50*7.85</f>
        <v>19713255.910620917</v>
      </c>
      <c r="AJ19" s="53">
        <f>AJ50</f>
        <v>358</v>
      </c>
      <c r="AK19" s="45">
        <f>AI19/AJ19</f>
        <v>55064.960644192506</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312720</v>
      </c>
      <c r="D22" s="52">
        <v>3</v>
      </c>
      <c r="E22" s="43">
        <v>104240</v>
      </c>
      <c r="F22" s="43">
        <v>84421.52</v>
      </c>
      <c r="G22" s="43">
        <v>35124.050000000003</v>
      </c>
      <c r="H22" s="43">
        <v>452.13</v>
      </c>
      <c r="I22" s="34">
        <v>0.65300199999999997</v>
      </c>
      <c r="J22" s="17"/>
      <c r="K22" s="43">
        <v>22312078.719999999</v>
      </c>
      <c r="L22" s="52">
        <v>272</v>
      </c>
      <c r="M22" s="43">
        <v>82029.7</v>
      </c>
      <c r="N22" s="43">
        <v>69369.8</v>
      </c>
      <c r="O22" s="43">
        <v>70005.070000000007</v>
      </c>
      <c r="P22" s="43">
        <v>490.5</v>
      </c>
      <c r="Q22" s="34">
        <v>0.41680299999999998</v>
      </c>
      <c r="R22" s="17"/>
      <c r="S22" s="43">
        <v>6306706.4699999997</v>
      </c>
      <c r="T22" s="52">
        <v>116</v>
      </c>
      <c r="U22" s="43">
        <v>54368.15</v>
      </c>
      <c r="V22" s="43">
        <v>48856.21</v>
      </c>
      <c r="W22" s="43">
        <v>36769.56</v>
      </c>
      <c r="X22" s="43">
        <v>0</v>
      </c>
      <c r="Y22" s="34">
        <v>0</v>
      </c>
      <c r="Z22" s="17"/>
      <c r="AA22" s="43">
        <v>16075731.130000001</v>
      </c>
      <c r="AB22" s="52">
        <v>266</v>
      </c>
      <c r="AC22" s="43">
        <v>60435.07</v>
      </c>
      <c r="AD22" s="43">
        <v>44796.43</v>
      </c>
      <c r="AE22" s="43">
        <v>67681.33</v>
      </c>
      <c r="AF22" s="43">
        <v>449.39</v>
      </c>
      <c r="AG22" s="34">
        <v>0.43156299999999997</v>
      </c>
      <c r="AH22" s="17"/>
      <c r="AI22" s="43">
        <v>10951968.640000001</v>
      </c>
      <c r="AJ22" s="52">
        <v>169</v>
      </c>
      <c r="AK22" s="43">
        <v>64804.54</v>
      </c>
      <c r="AL22" s="43">
        <v>53496.15</v>
      </c>
      <c r="AM22" s="43">
        <v>56364.6</v>
      </c>
      <c r="AN22" s="43">
        <v>298.60000000000002</v>
      </c>
      <c r="AO22" s="34">
        <v>0.17141700000000001</v>
      </c>
      <c r="AP22" s="9"/>
      <c r="AQ22" s="18"/>
      <c r="AR22" s="19"/>
      <c r="AS22" s="20"/>
    </row>
    <row r="23" spans="1:45" s="8" customFormat="1" x14ac:dyDescent="0.2">
      <c r="A23" s="7"/>
      <c r="B23" s="22" t="s">
        <v>105</v>
      </c>
      <c r="C23" s="43">
        <v>228298.48</v>
      </c>
      <c r="D23" s="52">
        <v>2</v>
      </c>
      <c r="E23" s="43">
        <v>114149.24</v>
      </c>
      <c r="F23" s="43">
        <v>114149.24</v>
      </c>
      <c r="G23" s="43">
        <v>43338.67</v>
      </c>
      <c r="H23" s="43">
        <v>562.24</v>
      </c>
      <c r="I23" s="34">
        <v>0.59126500000000004</v>
      </c>
      <c r="J23" s="17"/>
      <c r="K23" s="43">
        <v>18069936.550000001</v>
      </c>
      <c r="L23" s="52">
        <v>220</v>
      </c>
      <c r="M23" s="43">
        <v>82136.070000000007</v>
      </c>
      <c r="N23" s="43">
        <v>68905.820000000007</v>
      </c>
      <c r="O23" s="43">
        <v>73958.06</v>
      </c>
      <c r="P23" s="43">
        <v>512.76</v>
      </c>
      <c r="Q23" s="34">
        <v>0.43197799999999997</v>
      </c>
      <c r="R23" s="17"/>
      <c r="S23" s="43">
        <v>6695969.1900000004</v>
      </c>
      <c r="T23" s="52">
        <v>124</v>
      </c>
      <c r="U23" s="43">
        <v>53999.75</v>
      </c>
      <c r="V23" s="43">
        <v>48989.38</v>
      </c>
      <c r="W23" s="43">
        <v>36527.440000000002</v>
      </c>
      <c r="X23" s="43">
        <v>0</v>
      </c>
      <c r="Y23" s="34">
        <v>0</v>
      </c>
      <c r="Z23" s="17"/>
      <c r="AA23" s="43">
        <v>13669909.35</v>
      </c>
      <c r="AB23" s="52">
        <v>230</v>
      </c>
      <c r="AC23" s="43">
        <v>59434.38</v>
      </c>
      <c r="AD23" s="43">
        <v>45281.04</v>
      </c>
      <c r="AE23" s="43">
        <v>64430.81</v>
      </c>
      <c r="AF23" s="43">
        <v>463.21</v>
      </c>
      <c r="AG23" s="34">
        <v>0.44080799999999998</v>
      </c>
      <c r="AH23" s="17"/>
      <c r="AI23" s="43">
        <v>5195419.49</v>
      </c>
      <c r="AJ23" s="52">
        <v>85</v>
      </c>
      <c r="AK23" s="43">
        <v>61122.58</v>
      </c>
      <c r="AL23" s="43">
        <v>53255.3</v>
      </c>
      <c r="AM23" s="43">
        <v>46370.45</v>
      </c>
      <c r="AN23" s="43">
        <v>105.67</v>
      </c>
      <c r="AO23" s="34">
        <v>5.2632999999999999E-2</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214648.94</v>
      </c>
      <c r="D49" s="52">
        <v>10</v>
      </c>
      <c r="E49" s="28"/>
      <c r="F49" s="28"/>
      <c r="G49" s="28"/>
      <c r="H49" s="28"/>
      <c r="I49" s="28"/>
      <c r="K49" s="43">
        <v>171091.34</v>
      </c>
      <c r="L49" s="52">
        <v>191</v>
      </c>
      <c r="M49" s="50"/>
      <c r="N49" s="28"/>
      <c r="O49" s="28"/>
      <c r="P49" s="28"/>
      <c r="Q49" s="28"/>
      <c r="S49" s="43">
        <v>135781.07</v>
      </c>
      <c r="T49" s="52">
        <v>440</v>
      </c>
      <c r="U49" s="29"/>
      <c r="V49" s="29"/>
      <c r="W49" s="29"/>
      <c r="X49" s="29"/>
      <c r="Y49" s="29"/>
      <c r="AA49" s="43">
        <v>181633.65</v>
      </c>
      <c r="AB49" s="52">
        <v>63</v>
      </c>
      <c r="AC49" s="49"/>
      <c r="AD49" s="28"/>
      <c r="AE49" s="28"/>
      <c r="AF49" s="29"/>
      <c r="AG49" s="29"/>
      <c r="AI49" s="43">
        <v>164781.09</v>
      </c>
      <c r="AJ49" s="52">
        <v>704</v>
      </c>
      <c r="AK49" s="28"/>
      <c r="AL49" s="28"/>
      <c r="AM49" s="28"/>
      <c r="AN49" s="29"/>
      <c r="AO49" s="29"/>
      <c r="AP49" s="9"/>
      <c r="AQ49" s="30"/>
      <c r="AR49" s="20"/>
      <c r="AS49" s="31"/>
    </row>
    <row r="50" spans="1:45" s="8" customFormat="1" ht="12.75" x14ac:dyDescent="0.2">
      <c r="A50" s="7"/>
      <c r="B50" s="8" t="s">
        <v>63</v>
      </c>
      <c r="C50" s="43">
        <v>248173.83</v>
      </c>
      <c r="D50" s="52">
        <v>7</v>
      </c>
      <c r="E50" s="32">
        <v>3.4570999999999998E-2</v>
      </c>
      <c r="F50" s="32">
        <v>2.5000000000000001E-2</v>
      </c>
      <c r="G50" s="32">
        <v>2.4119999999999999E-2</v>
      </c>
      <c r="H50" s="48">
        <v>131.88999999999999</v>
      </c>
      <c r="I50" s="32">
        <v>0.14644599999999999</v>
      </c>
      <c r="K50" s="43">
        <v>192102.85</v>
      </c>
      <c r="L50" s="52">
        <v>86</v>
      </c>
      <c r="M50" s="32">
        <v>1.6352999999999999E-2</v>
      </c>
      <c r="N50" s="32">
        <v>1.7500000000000002E-2</v>
      </c>
      <c r="O50" s="32">
        <v>8.7530000000000004E-3</v>
      </c>
      <c r="P50" s="48">
        <v>133.63999999999999</v>
      </c>
      <c r="Q50" s="32">
        <v>0.113665</v>
      </c>
      <c r="S50" s="43">
        <v>134900.32</v>
      </c>
      <c r="T50" s="52">
        <v>270</v>
      </c>
      <c r="U50" s="32">
        <v>2.7165999999999999E-2</v>
      </c>
      <c r="V50" s="32">
        <v>2.7005999999999999E-2</v>
      </c>
      <c r="W50" s="32">
        <v>1.0437999999999999E-2</v>
      </c>
      <c r="X50" s="48">
        <v>248.62</v>
      </c>
      <c r="Y50" s="32">
        <v>0.23163900000000001</v>
      </c>
      <c r="AA50" s="47">
        <v>161564.64000000001</v>
      </c>
      <c r="AB50" s="55">
        <v>56</v>
      </c>
      <c r="AC50" s="38">
        <v>2.8063999999999999E-2</v>
      </c>
      <c r="AD50" s="32">
        <v>2.5000000000000001E-2</v>
      </c>
      <c r="AE50" s="32">
        <v>1.2862999999999999E-2</v>
      </c>
      <c r="AF50" s="48">
        <v>212.89</v>
      </c>
      <c r="AG50" s="32">
        <v>0.201015</v>
      </c>
      <c r="AI50" s="43">
        <v>174845.95</v>
      </c>
      <c r="AJ50" s="52">
        <v>358</v>
      </c>
      <c r="AK50" s="32">
        <v>4.0119000000000002E-2</v>
      </c>
      <c r="AL50" s="32">
        <v>0.05</v>
      </c>
      <c r="AM50" s="32">
        <v>1.8737E-2</v>
      </c>
      <c r="AN50" s="48">
        <v>529.58000000000004</v>
      </c>
      <c r="AO50" s="32">
        <v>0.26850800000000002</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52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300200</v>
      </c>
      <c r="D6" s="52">
        <v>5</v>
      </c>
      <c r="E6" s="43">
        <v>60040</v>
      </c>
      <c r="F6" s="43">
        <v>55200</v>
      </c>
      <c r="G6" s="43">
        <v>37925.49</v>
      </c>
      <c r="H6" s="43">
        <v>50.49</v>
      </c>
      <c r="I6" s="34">
        <v>5.9221000000000003E-2</v>
      </c>
      <c r="J6" s="17"/>
      <c r="K6" s="43">
        <v>1894548.75</v>
      </c>
      <c r="L6" s="52">
        <v>16</v>
      </c>
      <c r="M6" s="43">
        <v>118409.29</v>
      </c>
      <c r="N6" s="43">
        <v>105453.89</v>
      </c>
      <c r="O6" s="43">
        <v>63746.48</v>
      </c>
      <c r="P6" s="43">
        <v>604.65</v>
      </c>
      <c r="Q6" s="34">
        <v>0.35955999999999999</v>
      </c>
      <c r="R6" s="17"/>
      <c r="S6" s="43">
        <v>604200.55000000005</v>
      </c>
      <c r="T6" s="52">
        <v>14</v>
      </c>
      <c r="U6" s="43">
        <v>43157.18</v>
      </c>
      <c r="V6" s="43">
        <v>21516</v>
      </c>
      <c r="W6" s="43">
        <v>50018.77</v>
      </c>
      <c r="X6" s="43">
        <v>262.31</v>
      </c>
      <c r="Y6" s="34">
        <v>0.28143800000000002</v>
      </c>
      <c r="Z6" s="17"/>
      <c r="AA6" s="43">
        <v>640069.46</v>
      </c>
      <c r="AB6" s="52">
        <v>20</v>
      </c>
      <c r="AC6" s="43">
        <v>32003.47</v>
      </c>
      <c r="AD6" s="43">
        <v>23888.74</v>
      </c>
      <c r="AE6" s="43">
        <v>33248.980000000003</v>
      </c>
      <c r="AF6" s="43">
        <v>293.5</v>
      </c>
      <c r="AG6" s="34">
        <v>0.32690599999999997</v>
      </c>
      <c r="AH6" s="17"/>
      <c r="AI6" s="43">
        <v>216829.61</v>
      </c>
      <c r="AJ6" s="52">
        <v>7</v>
      </c>
      <c r="AK6" s="43">
        <v>30975.65</v>
      </c>
      <c r="AL6" s="43">
        <v>37664.03</v>
      </c>
      <c r="AM6" s="43">
        <v>18292.53</v>
      </c>
      <c r="AN6" s="43">
        <v>291.94</v>
      </c>
      <c r="AO6" s="34">
        <v>0.262598</v>
      </c>
      <c r="AP6" s="9"/>
      <c r="AQ6" s="18"/>
      <c r="AR6" s="19"/>
      <c r="AS6" s="20"/>
    </row>
    <row r="7" spans="1:45" s="8" customFormat="1" x14ac:dyDescent="0.2">
      <c r="A7" s="7"/>
      <c r="B7" s="8" t="s">
        <v>74</v>
      </c>
      <c r="C7" s="43">
        <v>0</v>
      </c>
      <c r="D7" s="52">
        <v>0</v>
      </c>
      <c r="E7" s="43">
        <v>0</v>
      </c>
      <c r="F7" s="43">
        <v>0</v>
      </c>
      <c r="G7" s="43">
        <v>0</v>
      </c>
      <c r="H7" s="43">
        <v>0</v>
      </c>
      <c r="I7" s="34">
        <v>0</v>
      </c>
      <c r="J7" s="17"/>
      <c r="K7" s="43">
        <v>224362.97</v>
      </c>
      <c r="L7" s="52">
        <v>3</v>
      </c>
      <c r="M7" s="43">
        <v>74787.649999999994</v>
      </c>
      <c r="N7" s="43">
        <v>102982.17</v>
      </c>
      <c r="O7" s="43">
        <v>59163.95</v>
      </c>
      <c r="P7" s="43">
        <v>0</v>
      </c>
      <c r="Q7" s="34">
        <v>0</v>
      </c>
      <c r="R7" s="17"/>
      <c r="S7" s="43">
        <v>27311.91</v>
      </c>
      <c r="T7" s="52">
        <v>5</v>
      </c>
      <c r="U7" s="43">
        <v>5462.38</v>
      </c>
      <c r="V7" s="43">
        <v>5313.46</v>
      </c>
      <c r="W7" s="43">
        <v>3740.59</v>
      </c>
      <c r="X7" s="43">
        <v>0</v>
      </c>
      <c r="Y7" s="34">
        <v>0</v>
      </c>
      <c r="Z7" s="17"/>
      <c r="AA7" s="43">
        <v>66411.509999999995</v>
      </c>
      <c r="AB7" s="52">
        <v>2</v>
      </c>
      <c r="AC7" s="43">
        <v>33205.75</v>
      </c>
      <c r="AD7" s="43">
        <v>33205.75</v>
      </c>
      <c r="AE7" s="43">
        <v>25871.96</v>
      </c>
      <c r="AF7" s="43">
        <v>0</v>
      </c>
      <c r="AG7" s="34">
        <v>0</v>
      </c>
      <c r="AH7" s="17"/>
      <c r="AI7" s="43">
        <v>75666.59</v>
      </c>
      <c r="AJ7" s="52">
        <v>2</v>
      </c>
      <c r="AK7" s="43">
        <v>37833.29</v>
      </c>
      <c r="AL7" s="43">
        <v>37833.29</v>
      </c>
      <c r="AM7" s="43">
        <v>18157.669999999998</v>
      </c>
      <c r="AN7" s="43">
        <v>0</v>
      </c>
      <c r="AO7" s="34">
        <v>0</v>
      </c>
      <c r="AP7" s="9"/>
      <c r="AQ7" s="18"/>
      <c r="AR7" s="19"/>
      <c r="AS7" s="20"/>
    </row>
    <row r="8" spans="1:45" s="8" customFormat="1" x14ac:dyDescent="0.2">
      <c r="A8" s="7"/>
      <c r="B8" s="8" t="s">
        <v>75</v>
      </c>
      <c r="C8" s="43">
        <v>0</v>
      </c>
      <c r="D8" s="52">
        <v>0</v>
      </c>
      <c r="E8" s="43">
        <v>0</v>
      </c>
      <c r="F8" s="43">
        <v>0</v>
      </c>
      <c r="G8" s="43">
        <v>0</v>
      </c>
      <c r="H8" s="43">
        <v>0</v>
      </c>
      <c r="I8" s="34">
        <v>0</v>
      </c>
      <c r="J8" s="17"/>
      <c r="K8" s="43">
        <v>51481.599999999999</v>
      </c>
      <c r="L8" s="52">
        <v>1</v>
      </c>
      <c r="M8" s="43">
        <v>51481.599999999999</v>
      </c>
      <c r="N8" s="43">
        <v>51481.599999999999</v>
      </c>
      <c r="O8" s="43">
        <v>0</v>
      </c>
      <c r="P8" s="43">
        <v>0</v>
      </c>
      <c r="Q8" s="34">
        <v>0</v>
      </c>
      <c r="R8" s="17"/>
      <c r="S8" s="43">
        <v>173212.37</v>
      </c>
      <c r="T8" s="52">
        <v>9</v>
      </c>
      <c r="U8" s="43">
        <v>19245.810000000001</v>
      </c>
      <c r="V8" s="43">
        <v>15396.87</v>
      </c>
      <c r="W8" s="43">
        <v>15205.3</v>
      </c>
      <c r="X8" s="43">
        <v>219.31</v>
      </c>
      <c r="Y8" s="34">
        <v>0.40821200000000002</v>
      </c>
      <c r="Z8" s="17"/>
      <c r="AA8" s="43">
        <v>27942.77</v>
      </c>
      <c r="AB8" s="52">
        <v>1</v>
      </c>
      <c r="AC8" s="43">
        <v>27942.77</v>
      </c>
      <c r="AD8" s="43">
        <v>27942.77</v>
      </c>
      <c r="AE8" s="43">
        <v>0</v>
      </c>
      <c r="AF8" s="43">
        <v>85.87</v>
      </c>
      <c r="AG8" s="34">
        <v>0.50002899999999995</v>
      </c>
      <c r="AH8" s="17"/>
      <c r="AI8" s="43">
        <v>10264.540000000001</v>
      </c>
      <c r="AJ8" s="52">
        <v>1</v>
      </c>
      <c r="AK8" s="43">
        <v>10264.540000000001</v>
      </c>
      <c r="AL8" s="43">
        <v>10264.540000000001</v>
      </c>
      <c r="AM8" s="43">
        <v>0</v>
      </c>
      <c r="AN8" s="43">
        <v>138.99</v>
      </c>
      <c r="AO8" s="34">
        <v>0.39430900000000002</v>
      </c>
      <c r="AP8" s="9"/>
      <c r="AQ8" s="18"/>
      <c r="AR8" s="19"/>
      <c r="AS8" s="20"/>
    </row>
    <row r="9" spans="1:45" s="8" customFormat="1" x14ac:dyDescent="0.2">
      <c r="A9" s="7"/>
      <c r="B9" s="8" t="s">
        <v>76</v>
      </c>
      <c r="C9" s="43">
        <v>360894.49</v>
      </c>
      <c r="D9" s="52">
        <v>8</v>
      </c>
      <c r="E9" s="43">
        <v>45111.81</v>
      </c>
      <c r="F9" s="43">
        <v>30202.09</v>
      </c>
      <c r="G9" s="43">
        <v>44072.13</v>
      </c>
      <c r="H9" s="44"/>
      <c r="I9" s="35"/>
      <c r="J9" s="17"/>
      <c r="K9" s="43">
        <v>2794444.28</v>
      </c>
      <c r="L9" s="52">
        <v>73</v>
      </c>
      <c r="M9" s="43">
        <v>38280.050000000003</v>
      </c>
      <c r="N9" s="43">
        <v>36283.65</v>
      </c>
      <c r="O9" s="43">
        <v>27280.11</v>
      </c>
      <c r="P9" s="44"/>
      <c r="Q9" s="35"/>
      <c r="R9" s="17"/>
      <c r="S9" s="43">
        <v>664875.51</v>
      </c>
      <c r="T9" s="52">
        <v>9</v>
      </c>
      <c r="U9" s="43">
        <v>73875.05</v>
      </c>
      <c r="V9" s="43">
        <v>55133.96</v>
      </c>
      <c r="W9" s="43">
        <v>60184.01</v>
      </c>
      <c r="X9" s="44"/>
      <c r="Y9" s="35"/>
      <c r="Z9" s="17"/>
      <c r="AA9" s="43">
        <v>770074.3</v>
      </c>
      <c r="AB9" s="52">
        <v>27</v>
      </c>
      <c r="AC9" s="43">
        <v>28521.27</v>
      </c>
      <c r="AD9" s="43">
        <v>23068.77</v>
      </c>
      <c r="AE9" s="43">
        <v>21113.5</v>
      </c>
      <c r="AF9" s="44"/>
      <c r="AG9" s="35"/>
      <c r="AH9" s="17"/>
      <c r="AI9" s="43">
        <v>74137.02</v>
      </c>
      <c r="AJ9" s="52">
        <v>2</v>
      </c>
      <c r="AK9" s="43">
        <v>37068.51</v>
      </c>
      <c r="AL9" s="43">
        <v>37068.51</v>
      </c>
      <c r="AM9" s="43">
        <v>18187.53</v>
      </c>
      <c r="AN9" s="44"/>
      <c r="AO9" s="35"/>
      <c r="AP9" s="9"/>
      <c r="AQ9" s="18"/>
      <c r="AR9" s="19"/>
      <c r="AS9" s="20"/>
    </row>
    <row r="10" spans="1:45" s="8" customFormat="1" x14ac:dyDescent="0.2">
      <c r="A10" s="7"/>
      <c r="B10" s="8" t="s">
        <v>77</v>
      </c>
      <c r="C10" s="43">
        <v>204373.38</v>
      </c>
      <c r="D10" s="52">
        <v>2</v>
      </c>
      <c r="E10" s="43">
        <v>102186.69</v>
      </c>
      <c r="F10" s="43">
        <v>102186.69</v>
      </c>
      <c r="G10" s="43">
        <v>68192.460000000006</v>
      </c>
      <c r="H10" s="44"/>
      <c r="I10" s="35"/>
      <c r="J10" s="17"/>
      <c r="K10" s="43">
        <v>3390112.86</v>
      </c>
      <c r="L10" s="52">
        <v>46</v>
      </c>
      <c r="M10" s="43">
        <v>73698.100000000006</v>
      </c>
      <c r="N10" s="43">
        <v>55896.59</v>
      </c>
      <c r="O10" s="43">
        <v>49160.26</v>
      </c>
      <c r="P10" s="44"/>
      <c r="Q10" s="35"/>
      <c r="R10" s="17"/>
      <c r="S10" s="43">
        <v>173516.82</v>
      </c>
      <c r="T10" s="52">
        <v>5</v>
      </c>
      <c r="U10" s="43">
        <v>34703.360000000001</v>
      </c>
      <c r="V10" s="43">
        <v>32961.379999999997</v>
      </c>
      <c r="W10" s="43">
        <v>10589.83</v>
      </c>
      <c r="X10" s="44"/>
      <c r="Y10" s="35"/>
      <c r="Z10" s="17"/>
      <c r="AA10" s="43">
        <v>1487633.47</v>
      </c>
      <c r="AB10" s="52">
        <v>25</v>
      </c>
      <c r="AC10" s="43">
        <v>59505.33</v>
      </c>
      <c r="AD10" s="43">
        <v>58774.92</v>
      </c>
      <c r="AE10" s="43">
        <v>44068.2</v>
      </c>
      <c r="AF10" s="44"/>
      <c r="AG10" s="35"/>
      <c r="AH10" s="17"/>
      <c r="AI10" s="43">
        <v>1176536.24</v>
      </c>
      <c r="AJ10" s="52">
        <v>22</v>
      </c>
      <c r="AK10" s="43">
        <v>53478.92</v>
      </c>
      <c r="AL10" s="43">
        <v>42513.120000000003</v>
      </c>
      <c r="AM10" s="43">
        <v>47168.58</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56610.239999999998</v>
      </c>
      <c r="L12" s="52">
        <v>10</v>
      </c>
      <c r="M12" s="43">
        <v>5661.02</v>
      </c>
      <c r="N12" s="43">
        <v>5000</v>
      </c>
      <c r="O12" s="43">
        <v>1765.36</v>
      </c>
      <c r="P12" s="44"/>
      <c r="Q12" s="35"/>
      <c r="R12" s="17"/>
      <c r="S12" s="43">
        <v>0</v>
      </c>
      <c r="T12" s="52">
        <v>0</v>
      </c>
      <c r="U12" s="43">
        <v>0</v>
      </c>
      <c r="V12" s="43">
        <v>0</v>
      </c>
      <c r="W12" s="43">
        <v>0</v>
      </c>
      <c r="X12" s="44"/>
      <c r="Y12" s="35"/>
      <c r="Z12" s="17"/>
      <c r="AA12" s="43">
        <v>79500</v>
      </c>
      <c r="AB12" s="52">
        <v>7</v>
      </c>
      <c r="AC12" s="43">
        <v>11357.14</v>
      </c>
      <c r="AD12" s="43">
        <v>8500</v>
      </c>
      <c r="AE12" s="43">
        <v>4879.5</v>
      </c>
      <c r="AF12" s="44"/>
      <c r="AG12" s="35"/>
      <c r="AH12" s="17"/>
      <c r="AI12" s="43">
        <v>0</v>
      </c>
      <c r="AJ12" s="52">
        <v>0</v>
      </c>
      <c r="AK12" s="43">
        <v>0</v>
      </c>
      <c r="AL12" s="43">
        <v>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0</v>
      </c>
      <c r="AB13" s="52">
        <v>0</v>
      </c>
      <c r="AC13" s="43">
        <v>0</v>
      </c>
      <c r="AD13" s="43">
        <v>0</v>
      </c>
      <c r="AE13" s="43">
        <v>0</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1349320.72</v>
      </c>
      <c r="D15" s="52">
        <v>21</v>
      </c>
      <c r="E15" s="43">
        <v>64253.36</v>
      </c>
      <c r="F15" s="43">
        <v>51565.14</v>
      </c>
      <c r="G15" s="43">
        <v>46280.99</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931524.89</v>
      </c>
      <c r="AJ15" s="52">
        <v>19</v>
      </c>
      <c r="AK15" s="43">
        <v>49027.62</v>
      </c>
      <c r="AL15" s="43">
        <v>38537.269999999997</v>
      </c>
      <c r="AM15" s="43">
        <v>39481.35</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44839.74</v>
      </c>
      <c r="T16" s="52">
        <v>2</v>
      </c>
      <c r="U16" s="43">
        <v>22419.87</v>
      </c>
      <c r="V16" s="43">
        <v>22419.87</v>
      </c>
      <c r="W16" s="43">
        <v>27875.77</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203491.62</v>
      </c>
      <c r="AJ18" s="53">
        <v>1</v>
      </c>
      <c r="AK18" s="45">
        <v>203491.62</v>
      </c>
      <c r="AL18" s="45">
        <v>203491.62</v>
      </c>
      <c r="AM18" s="45">
        <v>0</v>
      </c>
      <c r="AN18" s="44"/>
      <c r="AO18" s="35"/>
      <c r="AP18" s="9"/>
      <c r="AQ18" s="18"/>
      <c r="AR18" s="19"/>
      <c r="AS18" s="20"/>
    </row>
    <row r="19" spans="1:45" s="8" customFormat="1" x14ac:dyDescent="0.2">
      <c r="A19" s="7"/>
      <c r="B19" s="8" t="s">
        <v>86</v>
      </c>
      <c r="C19" s="45">
        <f>C50*D50*E50*7.85</f>
        <v>115000.14293529298</v>
      </c>
      <c r="D19" s="53">
        <f>D50</f>
        <v>3</v>
      </c>
      <c r="E19" s="45">
        <f t="shared" ref="E19" si="0">C19/D19</f>
        <v>38333.380978430992</v>
      </c>
      <c r="F19" s="44"/>
      <c r="G19" s="44"/>
      <c r="H19" s="44"/>
      <c r="I19" s="35"/>
      <c r="J19" s="21"/>
      <c r="K19" s="45">
        <f>K50*L50*M50*7.85</f>
        <v>555892.46563669504</v>
      </c>
      <c r="L19" s="53">
        <f>L50</f>
        <v>19</v>
      </c>
      <c r="M19" s="45">
        <f>K19/L19</f>
        <v>29257.498191405</v>
      </c>
      <c r="N19" s="44"/>
      <c r="O19" s="44"/>
      <c r="P19" s="44"/>
      <c r="Q19" s="35"/>
      <c r="R19" s="21"/>
      <c r="S19" s="45">
        <f>S50*T50*U50*7.85</f>
        <v>948459.20963447983</v>
      </c>
      <c r="T19" s="53">
        <f>T50</f>
        <v>40</v>
      </c>
      <c r="U19" s="45">
        <f t="shared" ref="U19" si="1">S19/T19</f>
        <v>23711.480240861994</v>
      </c>
      <c r="V19" s="44"/>
      <c r="W19" s="44"/>
      <c r="X19" s="44"/>
      <c r="Y19" s="35"/>
      <c r="Z19" s="21"/>
      <c r="AA19" s="45">
        <f>AA50*AB50*AC50*7.85</f>
        <v>214181.06980490001</v>
      </c>
      <c r="AB19" s="53">
        <f>AB50</f>
        <v>4</v>
      </c>
      <c r="AC19" s="45">
        <f>AA19/AB19</f>
        <v>53545.267451225001</v>
      </c>
      <c r="AD19" s="44"/>
      <c r="AE19" s="44"/>
      <c r="AF19" s="44"/>
      <c r="AG19" s="35"/>
      <c r="AH19" s="21"/>
      <c r="AI19" s="45">
        <f>AI50*AJ50*AK50*7.85</f>
        <v>4323277.3228968838</v>
      </c>
      <c r="AJ19" s="53">
        <f>AJ50</f>
        <v>109</v>
      </c>
      <c r="AK19" s="45">
        <f>AI19/AJ19</f>
        <v>39663.094705475996</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0</v>
      </c>
      <c r="D22" s="52">
        <v>0</v>
      </c>
      <c r="E22" s="43">
        <v>0</v>
      </c>
      <c r="F22" s="43">
        <v>0</v>
      </c>
      <c r="G22" s="43">
        <v>0</v>
      </c>
      <c r="H22" s="43">
        <v>0</v>
      </c>
      <c r="I22" s="34">
        <v>0</v>
      </c>
      <c r="J22" s="17"/>
      <c r="K22" s="43">
        <v>2969314.04</v>
      </c>
      <c r="L22" s="52">
        <v>26</v>
      </c>
      <c r="M22" s="43">
        <v>114204.38</v>
      </c>
      <c r="N22" s="43">
        <v>103399.7</v>
      </c>
      <c r="O22" s="43">
        <v>71577.899999999994</v>
      </c>
      <c r="P22" s="43">
        <v>569.24</v>
      </c>
      <c r="Q22" s="34">
        <v>0.35738199999999998</v>
      </c>
      <c r="R22" s="17"/>
      <c r="S22" s="43">
        <v>584778.32999999996</v>
      </c>
      <c r="T22" s="52">
        <v>10</v>
      </c>
      <c r="U22" s="43">
        <v>58477.83</v>
      </c>
      <c r="V22" s="43">
        <v>42737.32</v>
      </c>
      <c r="W22" s="43">
        <v>54158.26</v>
      </c>
      <c r="X22" s="43">
        <v>0</v>
      </c>
      <c r="Y22" s="34">
        <v>0</v>
      </c>
      <c r="Z22" s="17"/>
      <c r="AA22" s="43">
        <v>1350836.94</v>
      </c>
      <c r="AB22" s="52">
        <v>33</v>
      </c>
      <c r="AC22" s="43">
        <v>40934.449999999997</v>
      </c>
      <c r="AD22" s="43">
        <v>29644</v>
      </c>
      <c r="AE22" s="43">
        <v>39265.379999999997</v>
      </c>
      <c r="AF22" s="43">
        <v>301.3</v>
      </c>
      <c r="AG22" s="34">
        <v>0.31151299999999998</v>
      </c>
      <c r="AH22" s="17"/>
      <c r="AI22" s="43">
        <v>605293.14</v>
      </c>
      <c r="AJ22" s="52">
        <v>19</v>
      </c>
      <c r="AK22" s="43">
        <v>31857.53</v>
      </c>
      <c r="AL22" s="43">
        <v>37413.699999999997</v>
      </c>
      <c r="AM22" s="43">
        <v>20757.400000000001</v>
      </c>
      <c r="AN22" s="43">
        <v>103.75</v>
      </c>
      <c r="AO22" s="34">
        <v>0.11497599999999999</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2580690.5</v>
      </c>
      <c r="L23" s="52">
        <v>23</v>
      </c>
      <c r="M23" s="43">
        <v>112203.93</v>
      </c>
      <c r="N23" s="43">
        <v>102823.97</v>
      </c>
      <c r="O23" s="43">
        <v>68042.13</v>
      </c>
      <c r="P23" s="43">
        <v>584.91999999999996</v>
      </c>
      <c r="Q23" s="34">
        <v>0.366844</v>
      </c>
      <c r="R23" s="17"/>
      <c r="S23" s="43">
        <v>586024.35</v>
      </c>
      <c r="T23" s="52">
        <v>10</v>
      </c>
      <c r="U23" s="43">
        <v>58602.43</v>
      </c>
      <c r="V23" s="43">
        <v>42737.32</v>
      </c>
      <c r="W23" s="43">
        <v>54053.440000000002</v>
      </c>
      <c r="X23" s="43">
        <v>0</v>
      </c>
      <c r="Y23" s="34">
        <v>0</v>
      </c>
      <c r="Z23" s="17"/>
      <c r="AA23" s="43">
        <v>1285437.3799999999</v>
      </c>
      <c r="AB23" s="52">
        <v>31</v>
      </c>
      <c r="AC23" s="43">
        <v>41465.72</v>
      </c>
      <c r="AD23" s="43">
        <v>28170.87</v>
      </c>
      <c r="AE23" s="43">
        <v>40490.44</v>
      </c>
      <c r="AF23" s="43">
        <v>312.47000000000003</v>
      </c>
      <c r="AG23" s="34">
        <v>0.302118</v>
      </c>
      <c r="AH23" s="17"/>
      <c r="AI23" s="43">
        <v>106066.17</v>
      </c>
      <c r="AJ23" s="52">
        <v>5</v>
      </c>
      <c r="AK23" s="43">
        <v>21213.23</v>
      </c>
      <c r="AL23" s="43">
        <v>14916.87</v>
      </c>
      <c r="AM23" s="43">
        <v>12483.72</v>
      </c>
      <c r="AN23" s="43">
        <v>85.8</v>
      </c>
      <c r="AO23" s="34">
        <v>0.126086</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113369.39</v>
      </c>
      <c r="D49" s="52">
        <v>5</v>
      </c>
      <c r="E49" s="28"/>
      <c r="F49" s="28"/>
      <c r="G49" s="28"/>
      <c r="H49" s="28"/>
      <c r="I49" s="28"/>
      <c r="K49" s="43">
        <v>223706.45</v>
      </c>
      <c r="L49" s="52">
        <v>29</v>
      </c>
      <c r="M49" s="50"/>
      <c r="N49" s="28"/>
      <c r="O49" s="28"/>
      <c r="P49" s="28"/>
      <c r="Q49" s="28"/>
      <c r="S49" s="43">
        <v>103074.27</v>
      </c>
      <c r="T49" s="52">
        <v>66</v>
      </c>
      <c r="U49" s="29"/>
      <c r="V49" s="29"/>
      <c r="W49" s="29"/>
      <c r="X49" s="29"/>
      <c r="Y49" s="29"/>
      <c r="AA49" s="43">
        <v>191333.89</v>
      </c>
      <c r="AB49" s="52">
        <v>4</v>
      </c>
      <c r="AC49" s="49"/>
      <c r="AD49" s="28"/>
      <c r="AE49" s="28"/>
      <c r="AF49" s="29"/>
      <c r="AG49" s="29"/>
      <c r="AI49" s="43">
        <v>118058.02</v>
      </c>
      <c r="AJ49" s="52">
        <v>256</v>
      </c>
      <c r="AK49" s="28"/>
      <c r="AL49" s="28"/>
      <c r="AM49" s="28"/>
      <c r="AN49" s="29"/>
      <c r="AO49" s="29"/>
      <c r="AP49" s="9"/>
      <c r="AQ49" s="30"/>
      <c r="AR49" s="20"/>
      <c r="AS49" s="31"/>
    </row>
    <row r="50" spans="1:45" s="8" customFormat="1" ht="12.75" x14ac:dyDescent="0.2">
      <c r="A50" s="7"/>
      <c r="B50" s="8" t="s">
        <v>63</v>
      </c>
      <c r="C50" s="43">
        <v>133181.51</v>
      </c>
      <c r="D50" s="52">
        <v>3</v>
      </c>
      <c r="E50" s="32">
        <v>3.6665999999999997E-2</v>
      </c>
      <c r="F50" s="32">
        <v>2.5999999999999999E-2</v>
      </c>
      <c r="G50" s="32">
        <v>1.9347E-2</v>
      </c>
      <c r="H50" s="48">
        <v>102.53</v>
      </c>
      <c r="I50" s="32">
        <v>0.199295</v>
      </c>
      <c r="K50" s="43">
        <v>207867.81</v>
      </c>
      <c r="L50" s="52">
        <v>19</v>
      </c>
      <c r="M50" s="32">
        <v>1.7930000000000001E-2</v>
      </c>
      <c r="N50" s="32">
        <v>2.1250000000000002E-2</v>
      </c>
      <c r="O50" s="32">
        <v>6.4679999999999998E-3</v>
      </c>
      <c r="P50" s="48">
        <v>152.58000000000001</v>
      </c>
      <c r="Q50" s="32">
        <v>0.11994299999999999</v>
      </c>
      <c r="S50" s="43">
        <v>103596.76</v>
      </c>
      <c r="T50" s="52">
        <v>40</v>
      </c>
      <c r="U50" s="32">
        <v>2.9156999999999999E-2</v>
      </c>
      <c r="V50" s="32">
        <v>2.6499999999999999E-2</v>
      </c>
      <c r="W50" s="32">
        <v>1.0565E-2</v>
      </c>
      <c r="X50" s="48">
        <v>186.12</v>
      </c>
      <c r="Y50" s="32">
        <v>0.22456799999999999</v>
      </c>
      <c r="AA50" s="47">
        <v>191333.89</v>
      </c>
      <c r="AB50" s="55">
        <v>4</v>
      </c>
      <c r="AC50" s="38">
        <v>3.5650000000000001E-2</v>
      </c>
      <c r="AD50" s="32">
        <v>3.6424999999999999E-2</v>
      </c>
      <c r="AE50" s="32">
        <v>1.1202999999999999E-2</v>
      </c>
      <c r="AF50" s="48">
        <v>364.05</v>
      </c>
      <c r="AG50" s="32">
        <v>0.239653</v>
      </c>
      <c r="AI50" s="43">
        <v>139590.66</v>
      </c>
      <c r="AJ50" s="52">
        <v>109</v>
      </c>
      <c r="AK50" s="32">
        <v>3.6195999999999999E-2</v>
      </c>
      <c r="AL50" s="32">
        <v>4.3799999999999999E-2</v>
      </c>
      <c r="AM50" s="32">
        <v>1.9126000000000001E-2</v>
      </c>
      <c r="AN50" s="48">
        <v>413.03</v>
      </c>
      <c r="AO50" s="32">
        <v>0.26312200000000002</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2:AS70"/>
  <sheetViews>
    <sheetView zoomScale="75" zoomScaleNormal="75" workbookViewId="0">
      <selection activeCell="AM39" sqref="AM39"/>
    </sheetView>
  </sheetViews>
  <sheetFormatPr defaultRowHeight="15" x14ac:dyDescent="0.25"/>
  <cols>
    <col min="1" max="1" width="6.28515625" style="1" customWidth="1"/>
    <col min="2" max="2" width="71.28515625" style="2"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5" x14ac:dyDescent="0.25">
      <c r="C2" s="57" t="s">
        <v>64</v>
      </c>
      <c r="D2" s="57"/>
      <c r="E2" s="57"/>
      <c r="F2" s="57"/>
      <c r="G2" s="57"/>
      <c r="H2" s="57"/>
      <c r="I2" s="57"/>
      <c r="K2" s="57" t="s">
        <v>65</v>
      </c>
      <c r="L2" s="57"/>
      <c r="M2" s="57"/>
      <c r="N2" s="57"/>
      <c r="O2" s="57"/>
      <c r="P2" s="57"/>
      <c r="Q2" s="57"/>
      <c r="S2" s="57" t="s">
        <v>2</v>
      </c>
      <c r="T2" s="57"/>
      <c r="U2" s="57"/>
      <c r="V2" s="57"/>
      <c r="W2" s="57"/>
      <c r="X2" s="57"/>
      <c r="Y2" s="57"/>
      <c r="AA2" s="57" t="s">
        <v>3</v>
      </c>
      <c r="AB2" s="57"/>
      <c r="AC2" s="57"/>
      <c r="AD2" s="57"/>
      <c r="AE2" s="57"/>
      <c r="AF2" s="57"/>
      <c r="AG2" s="57"/>
      <c r="AI2" s="57" t="s">
        <v>4</v>
      </c>
      <c r="AJ2" s="57"/>
      <c r="AK2" s="57"/>
      <c r="AL2" s="57"/>
      <c r="AM2" s="57"/>
      <c r="AN2" s="57"/>
      <c r="AO2" s="57"/>
    </row>
    <row r="3" spans="1:45" ht="51" customHeight="1" thickBot="1" x14ac:dyDescent="0.3">
      <c r="B3" s="3" t="s">
        <v>53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5" x14ac:dyDescent="0.25">
      <c r="B4" s="3"/>
      <c r="C4" s="41"/>
      <c r="D4" s="51"/>
      <c r="E4" s="42"/>
      <c r="F4" s="42"/>
      <c r="G4" s="42"/>
      <c r="H4" s="42"/>
      <c r="I4" s="33"/>
      <c r="J4" s="13"/>
      <c r="K4" s="41"/>
      <c r="L4" s="51"/>
      <c r="M4" s="42"/>
      <c r="N4" s="42"/>
      <c r="O4" s="42"/>
      <c r="P4" s="42"/>
      <c r="Q4" s="33"/>
      <c r="R4" s="13"/>
      <c r="S4" s="41"/>
      <c r="T4" s="51"/>
      <c r="U4" s="42"/>
      <c r="V4" s="42"/>
      <c r="W4" s="42"/>
      <c r="X4" s="42"/>
      <c r="Y4" s="33"/>
      <c r="Z4" s="13"/>
      <c r="AA4" s="41"/>
      <c r="AB4" s="51"/>
      <c r="AC4" s="42"/>
      <c r="AD4" s="42"/>
      <c r="AE4" s="42"/>
      <c r="AF4" s="42"/>
      <c r="AG4" s="33"/>
      <c r="AH4" s="13"/>
      <c r="AI4" s="41"/>
      <c r="AJ4" s="51"/>
      <c r="AK4" s="42"/>
      <c r="AL4" s="42"/>
      <c r="AM4" s="42"/>
      <c r="AN4" s="42"/>
      <c r="AO4" s="33"/>
      <c r="AP4" s="14"/>
    </row>
    <row r="5" spans="1:45" s="8" customFormat="1" ht="12.75" x14ac:dyDescent="0.2">
      <c r="A5" s="7"/>
      <c r="B5" s="16" t="s">
        <v>0</v>
      </c>
      <c r="C5" s="40"/>
      <c r="D5" s="52"/>
      <c r="E5" s="40"/>
      <c r="F5" s="40"/>
      <c r="G5" s="40"/>
      <c r="H5" s="40"/>
      <c r="I5" s="34"/>
      <c r="J5" s="17"/>
      <c r="K5" s="40"/>
      <c r="L5" s="52"/>
      <c r="M5" s="40"/>
      <c r="N5" s="40"/>
      <c r="O5" s="40"/>
      <c r="P5" s="40"/>
      <c r="Q5" s="34"/>
      <c r="R5" s="17"/>
      <c r="S5" s="40"/>
      <c r="T5" s="52"/>
      <c r="U5" s="40"/>
      <c r="V5" s="40"/>
      <c r="W5" s="40"/>
      <c r="X5" s="40"/>
      <c r="Y5" s="34"/>
      <c r="Z5" s="17"/>
      <c r="AA5" s="40"/>
      <c r="AB5" s="52"/>
      <c r="AC5" s="40"/>
      <c r="AD5" s="40"/>
      <c r="AE5" s="40"/>
      <c r="AF5" s="40"/>
      <c r="AG5" s="34"/>
      <c r="AH5" s="17"/>
      <c r="AI5" s="40"/>
      <c r="AJ5" s="52"/>
      <c r="AK5" s="40"/>
      <c r="AL5" s="40"/>
      <c r="AM5" s="40"/>
      <c r="AN5" s="40"/>
      <c r="AO5" s="34"/>
      <c r="AP5" s="9"/>
      <c r="AQ5" s="9"/>
      <c r="AR5" s="9"/>
      <c r="AS5" s="9"/>
    </row>
    <row r="6" spans="1:45" s="8" customFormat="1" x14ac:dyDescent="0.2">
      <c r="A6" s="7"/>
      <c r="B6" s="8" t="s">
        <v>73</v>
      </c>
      <c r="C6" s="43">
        <v>0</v>
      </c>
      <c r="D6" s="52">
        <v>0</v>
      </c>
      <c r="E6" s="43">
        <v>0</v>
      </c>
      <c r="F6" s="43">
        <v>0</v>
      </c>
      <c r="G6" s="43">
        <v>0</v>
      </c>
      <c r="H6" s="43">
        <v>0</v>
      </c>
      <c r="I6" s="34">
        <v>0</v>
      </c>
      <c r="J6" s="17"/>
      <c r="K6" s="43">
        <v>337037.74</v>
      </c>
      <c r="L6" s="52">
        <v>2</v>
      </c>
      <c r="M6" s="43">
        <v>168518.87</v>
      </c>
      <c r="N6" s="43">
        <v>168518.87</v>
      </c>
      <c r="O6" s="43">
        <v>123112.72</v>
      </c>
      <c r="P6" s="43">
        <v>624.95000000000005</v>
      </c>
      <c r="Q6" s="34">
        <v>0.33388400000000001</v>
      </c>
      <c r="R6" s="17"/>
      <c r="S6" s="43">
        <v>0</v>
      </c>
      <c r="T6" s="52">
        <v>0</v>
      </c>
      <c r="U6" s="43">
        <v>0</v>
      </c>
      <c r="V6" s="43">
        <v>0</v>
      </c>
      <c r="W6" s="43">
        <v>0</v>
      </c>
      <c r="X6" s="43">
        <v>0</v>
      </c>
      <c r="Y6" s="34">
        <v>0</v>
      </c>
      <c r="Z6" s="17"/>
      <c r="AA6" s="43">
        <v>29788.62</v>
      </c>
      <c r="AB6" s="52">
        <v>1</v>
      </c>
      <c r="AC6" s="43">
        <v>29788.62</v>
      </c>
      <c r="AD6" s="43">
        <v>29788.62</v>
      </c>
      <c r="AE6" s="43">
        <v>0</v>
      </c>
      <c r="AF6" s="43">
        <v>453.14</v>
      </c>
      <c r="AG6" s="34">
        <v>0.28449000000000002</v>
      </c>
      <c r="AH6" s="17"/>
      <c r="AI6" s="43">
        <v>501577.94</v>
      </c>
      <c r="AJ6" s="52">
        <v>6</v>
      </c>
      <c r="AK6" s="43">
        <v>83596.320000000007</v>
      </c>
      <c r="AL6" s="43">
        <v>48464.27</v>
      </c>
      <c r="AM6" s="43">
        <v>75528.820000000007</v>
      </c>
      <c r="AN6" s="43">
        <v>656.68</v>
      </c>
      <c r="AO6" s="34">
        <v>0.364956</v>
      </c>
      <c r="AP6" s="9"/>
      <c r="AQ6" s="18"/>
      <c r="AR6" s="19"/>
      <c r="AS6" s="20"/>
    </row>
    <row r="7" spans="1:45" s="8" customFormat="1" x14ac:dyDescent="0.2">
      <c r="A7" s="7"/>
      <c r="B7" s="8" t="s">
        <v>74</v>
      </c>
      <c r="C7" s="43">
        <v>0</v>
      </c>
      <c r="D7" s="52">
        <v>0</v>
      </c>
      <c r="E7" s="43">
        <v>0</v>
      </c>
      <c r="F7" s="43">
        <v>0</v>
      </c>
      <c r="G7" s="43">
        <v>0</v>
      </c>
      <c r="H7" s="43">
        <v>0</v>
      </c>
      <c r="I7" s="34">
        <v>0</v>
      </c>
      <c r="J7" s="17"/>
      <c r="K7" s="43">
        <v>24318.58</v>
      </c>
      <c r="L7" s="52">
        <v>1</v>
      </c>
      <c r="M7" s="43">
        <v>24318.58</v>
      </c>
      <c r="N7" s="43">
        <v>24318.58</v>
      </c>
      <c r="O7" s="43">
        <v>0</v>
      </c>
      <c r="P7" s="43">
        <v>0</v>
      </c>
      <c r="Q7" s="34">
        <v>0</v>
      </c>
      <c r="R7" s="17"/>
      <c r="S7" s="43">
        <v>174764.26</v>
      </c>
      <c r="T7" s="52">
        <v>2</v>
      </c>
      <c r="U7" s="43">
        <v>87382.13</v>
      </c>
      <c r="V7" s="43">
        <v>87382.13</v>
      </c>
      <c r="W7" s="43">
        <v>104044.1</v>
      </c>
      <c r="X7" s="43">
        <v>0</v>
      </c>
      <c r="Y7" s="34">
        <v>0</v>
      </c>
      <c r="Z7" s="17"/>
      <c r="AA7" s="43">
        <v>0</v>
      </c>
      <c r="AB7" s="52">
        <v>0</v>
      </c>
      <c r="AC7" s="43">
        <v>0</v>
      </c>
      <c r="AD7" s="43">
        <v>0</v>
      </c>
      <c r="AE7" s="43">
        <v>0</v>
      </c>
      <c r="AF7" s="43">
        <v>0</v>
      </c>
      <c r="AG7" s="34">
        <v>0</v>
      </c>
      <c r="AH7" s="17"/>
      <c r="AI7" s="43">
        <v>4793.4399999999996</v>
      </c>
      <c r="AJ7" s="52">
        <v>1</v>
      </c>
      <c r="AK7" s="43">
        <v>4793.4399999999996</v>
      </c>
      <c r="AL7" s="43">
        <v>4793.4399999999996</v>
      </c>
      <c r="AM7" s="43">
        <v>0</v>
      </c>
      <c r="AN7" s="43">
        <v>0</v>
      </c>
      <c r="AO7" s="34">
        <v>0</v>
      </c>
      <c r="AP7" s="9"/>
      <c r="AQ7" s="18"/>
      <c r="AR7" s="19"/>
      <c r="AS7" s="20"/>
    </row>
    <row r="8" spans="1:45" s="8" customFormat="1" x14ac:dyDescent="0.2">
      <c r="A8" s="7"/>
      <c r="B8" s="8" t="s">
        <v>75</v>
      </c>
      <c r="C8" s="43">
        <v>28600</v>
      </c>
      <c r="D8" s="52">
        <v>1</v>
      </c>
      <c r="E8" s="43">
        <v>28600</v>
      </c>
      <c r="F8" s="43">
        <v>28600</v>
      </c>
      <c r="G8" s="43">
        <v>0</v>
      </c>
      <c r="H8" s="43">
        <v>102.8</v>
      </c>
      <c r="I8" s="34">
        <v>0.48697200000000002</v>
      </c>
      <c r="J8" s="17"/>
      <c r="K8" s="43">
        <v>0</v>
      </c>
      <c r="L8" s="52">
        <v>0</v>
      </c>
      <c r="M8" s="43">
        <v>0</v>
      </c>
      <c r="N8" s="43">
        <v>0</v>
      </c>
      <c r="O8" s="43">
        <v>0</v>
      </c>
      <c r="P8" s="43">
        <v>0</v>
      </c>
      <c r="Q8" s="34">
        <v>0</v>
      </c>
      <c r="R8" s="17"/>
      <c r="S8" s="43">
        <v>24780.31</v>
      </c>
      <c r="T8" s="52">
        <v>3</v>
      </c>
      <c r="U8" s="43">
        <v>8260.1</v>
      </c>
      <c r="V8" s="43">
        <v>10058.42</v>
      </c>
      <c r="W8" s="43">
        <v>3791.31</v>
      </c>
      <c r="X8" s="43">
        <v>114.66</v>
      </c>
      <c r="Y8" s="34">
        <v>0.54630699999999999</v>
      </c>
      <c r="Z8" s="17"/>
      <c r="AA8" s="43">
        <v>0</v>
      </c>
      <c r="AB8" s="52">
        <v>0</v>
      </c>
      <c r="AC8" s="43">
        <v>0</v>
      </c>
      <c r="AD8" s="43">
        <v>0</v>
      </c>
      <c r="AE8" s="43">
        <v>0</v>
      </c>
      <c r="AF8" s="43">
        <v>0</v>
      </c>
      <c r="AG8" s="34">
        <v>0</v>
      </c>
      <c r="AH8" s="17"/>
      <c r="AI8" s="43">
        <v>0</v>
      </c>
      <c r="AJ8" s="52">
        <v>0</v>
      </c>
      <c r="AK8" s="43">
        <v>0</v>
      </c>
      <c r="AL8" s="43">
        <v>0</v>
      </c>
      <c r="AM8" s="43">
        <v>0</v>
      </c>
      <c r="AN8" s="43">
        <v>0</v>
      </c>
      <c r="AO8" s="34">
        <v>0</v>
      </c>
      <c r="AP8" s="9"/>
      <c r="AQ8" s="18"/>
      <c r="AR8" s="19"/>
      <c r="AS8" s="20"/>
    </row>
    <row r="9" spans="1:45" s="8" customFormat="1" x14ac:dyDescent="0.2">
      <c r="A9" s="7"/>
      <c r="B9" s="8" t="s">
        <v>76</v>
      </c>
      <c r="C9" s="43">
        <v>25463.33</v>
      </c>
      <c r="D9" s="52">
        <v>1</v>
      </c>
      <c r="E9" s="43">
        <v>25463.33</v>
      </c>
      <c r="F9" s="43">
        <v>25463.33</v>
      </c>
      <c r="G9" s="43">
        <v>0</v>
      </c>
      <c r="H9" s="44"/>
      <c r="I9" s="35"/>
      <c r="J9" s="17"/>
      <c r="K9" s="43">
        <v>2644289.5</v>
      </c>
      <c r="L9" s="52">
        <v>36</v>
      </c>
      <c r="M9" s="43">
        <v>73452.479999999996</v>
      </c>
      <c r="N9" s="43">
        <v>43809.53</v>
      </c>
      <c r="O9" s="43">
        <v>88060.57</v>
      </c>
      <c r="P9" s="44"/>
      <c r="Q9" s="35"/>
      <c r="R9" s="17"/>
      <c r="S9" s="43">
        <v>221111.53</v>
      </c>
      <c r="T9" s="52">
        <v>4</v>
      </c>
      <c r="U9" s="43">
        <v>55277.88</v>
      </c>
      <c r="V9" s="43">
        <v>41824.800000000003</v>
      </c>
      <c r="W9" s="43">
        <v>37076</v>
      </c>
      <c r="X9" s="44"/>
      <c r="Y9" s="35"/>
      <c r="Z9" s="17"/>
      <c r="AA9" s="43">
        <v>0</v>
      </c>
      <c r="AB9" s="52">
        <v>0</v>
      </c>
      <c r="AC9" s="43">
        <v>0</v>
      </c>
      <c r="AD9" s="43">
        <v>0</v>
      </c>
      <c r="AE9" s="43">
        <v>0</v>
      </c>
      <c r="AF9" s="44"/>
      <c r="AG9" s="35"/>
      <c r="AH9" s="17"/>
      <c r="AI9" s="43">
        <v>0</v>
      </c>
      <c r="AJ9" s="52">
        <v>0</v>
      </c>
      <c r="AK9" s="43">
        <v>0</v>
      </c>
      <c r="AL9" s="43">
        <v>0</v>
      </c>
      <c r="AM9" s="43">
        <v>0</v>
      </c>
      <c r="AN9" s="44"/>
      <c r="AO9" s="35"/>
      <c r="AP9" s="9"/>
      <c r="AQ9" s="18"/>
      <c r="AR9" s="19"/>
      <c r="AS9" s="20"/>
    </row>
    <row r="10" spans="1:45" s="8" customFormat="1" x14ac:dyDescent="0.2">
      <c r="A10" s="7"/>
      <c r="B10" s="8" t="s">
        <v>77</v>
      </c>
      <c r="C10" s="43">
        <v>18251.330000000002</v>
      </c>
      <c r="D10" s="52">
        <v>1</v>
      </c>
      <c r="E10" s="43">
        <v>18251.330000000002</v>
      </c>
      <c r="F10" s="43">
        <v>18251.330000000002</v>
      </c>
      <c r="G10" s="43">
        <v>0</v>
      </c>
      <c r="H10" s="44"/>
      <c r="I10" s="35"/>
      <c r="J10" s="17"/>
      <c r="K10" s="43">
        <v>3596912.57</v>
      </c>
      <c r="L10" s="52">
        <v>40</v>
      </c>
      <c r="M10" s="43">
        <v>89922.81</v>
      </c>
      <c r="N10" s="43">
        <v>63848.22</v>
      </c>
      <c r="O10" s="43">
        <v>71896.45</v>
      </c>
      <c r="P10" s="44"/>
      <c r="Q10" s="35"/>
      <c r="R10" s="17"/>
      <c r="S10" s="43">
        <v>0</v>
      </c>
      <c r="T10" s="52">
        <v>0</v>
      </c>
      <c r="U10" s="43">
        <v>0</v>
      </c>
      <c r="V10" s="43">
        <v>0</v>
      </c>
      <c r="W10" s="43">
        <v>0</v>
      </c>
      <c r="X10" s="44"/>
      <c r="Y10" s="35"/>
      <c r="Z10" s="17"/>
      <c r="AA10" s="43">
        <v>1371661.28</v>
      </c>
      <c r="AB10" s="52">
        <v>15</v>
      </c>
      <c r="AC10" s="43">
        <v>91444.08</v>
      </c>
      <c r="AD10" s="43">
        <v>59740.94</v>
      </c>
      <c r="AE10" s="43">
        <v>59152.65</v>
      </c>
      <c r="AF10" s="44"/>
      <c r="AG10" s="35"/>
      <c r="AH10" s="17"/>
      <c r="AI10" s="43">
        <v>875708.69</v>
      </c>
      <c r="AJ10" s="52">
        <v>8</v>
      </c>
      <c r="AK10" s="43">
        <v>109463.58</v>
      </c>
      <c r="AL10" s="43">
        <v>60712.09</v>
      </c>
      <c r="AM10" s="43">
        <v>137833.85999999999</v>
      </c>
      <c r="AN10" s="44"/>
      <c r="AO10" s="35"/>
      <c r="AP10" s="9"/>
      <c r="AQ10" s="18"/>
      <c r="AR10" s="19"/>
      <c r="AS10" s="20"/>
    </row>
    <row r="11" spans="1:45" s="8" customFormat="1" x14ac:dyDescent="0.2">
      <c r="A11" s="7"/>
      <c r="B11" s="8" t="s">
        <v>78</v>
      </c>
      <c r="C11" s="43">
        <v>0</v>
      </c>
      <c r="D11" s="52">
        <v>0</v>
      </c>
      <c r="E11" s="43">
        <v>0</v>
      </c>
      <c r="F11" s="43">
        <v>0</v>
      </c>
      <c r="G11" s="43">
        <v>0</v>
      </c>
      <c r="H11" s="44"/>
      <c r="I11" s="35"/>
      <c r="J11" s="17"/>
      <c r="K11" s="43">
        <v>0</v>
      </c>
      <c r="L11" s="52">
        <v>0</v>
      </c>
      <c r="M11" s="43">
        <v>0</v>
      </c>
      <c r="N11" s="43">
        <v>0</v>
      </c>
      <c r="O11" s="43">
        <v>0</v>
      </c>
      <c r="P11" s="44"/>
      <c r="Q11" s="35"/>
      <c r="R11" s="17"/>
      <c r="S11" s="43">
        <v>0</v>
      </c>
      <c r="T11" s="52">
        <v>0</v>
      </c>
      <c r="U11" s="43">
        <v>0</v>
      </c>
      <c r="V11" s="43">
        <v>0</v>
      </c>
      <c r="W11" s="43">
        <v>0</v>
      </c>
      <c r="X11" s="44"/>
      <c r="Y11" s="35"/>
      <c r="Z11" s="17"/>
      <c r="AA11" s="43">
        <v>0</v>
      </c>
      <c r="AB11" s="52">
        <v>0</v>
      </c>
      <c r="AC11" s="43">
        <v>0</v>
      </c>
      <c r="AD11" s="43">
        <v>0</v>
      </c>
      <c r="AE11" s="43">
        <v>0</v>
      </c>
      <c r="AF11" s="44"/>
      <c r="AG11" s="35"/>
      <c r="AH11" s="17"/>
      <c r="AI11" s="43">
        <v>0</v>
      </c>
      <c r="AJ11" s="52">
        <v>0</v>
      </c>
      <c r="AK11" s="43">
        <v>0</v>
      </c>
      <c r="AL11" s="43">
        <v>0</v>
      </c>
      <c r="AM11" s="43">
        <v>0</v>
      </c>
      <c r="AN11" s="44"/>
      <c r="AO11" s="35"/>
      <c r="AP11" s="9"/>
      <c r="AQ11" s="18"/>
      <c r="AR11" s="19"/>
      <c r="AS11" s="20"/>
    </row>
    <row r="12" spans="1:45" s="8" customFormat="1" x14ac:dyDescent="0.2">
      <c r="A12" s="7"/>
      <c r="B12" s="8" t="s">
        <v>79</v>
      </c>
      <c r="C12" s="43">
        <v>0</v>
      </c>
      <c r="D12" s="52">
        <v>0</v>
      </c>
      <c r="E12" s="43">
        <v>0</v>
      </c>
      <c r="F12" s="43">
        <v>0</v>
      </c>
      <c r="G12" s="43">
        <v>0</v>
      </c>
      <c r="H12" s="44"/>
      <c r="I12" s="35"/>
      <c r="J12" s="17"/>
      <c r="K12" s="43">
        <v>83959.18</v>
      </c>
      <c r="L12" s="52">
        <v>6</v>
      </c>
      <c r="M12" s="43">
        <v>13993.19</v>
      </c>
      <c r="N12" s="43">
        <v>12399.55</v>
      </c>
      <c r="O12" s="43">
        <v>7396.46</v>
      </c>
      <c r="P12" s="44"/>
      <c r="Q12" s="35"/>
      <c r="R12" s="17"/>
      <c r="S12" s="43">
        <v>0</v>
      </c>
      <c r="T12" s="52">
        <v>0</v>
      </c>
      <c r="U12" s="43">
        <v>0</v>
      </c>
      <c r="V12" s="43">
        <v>0</v>
      </c>
      <c r="W12" s="43">
        <v>0</v>
      </c>
      <c r="X12" s="44"/>
      <c r="Y12" s="35"/>
      <c r="Z12" s="17"/>
      <c r="AA12" s="43">
        <v>45000</v>
      </c>
      <c r="AB12" s="52">
        <v>4</v>
      </c>
      <c r="AC12" s="43">
        <v>11250</v>
      </c>
      <c r="AD12" s="43">
        <v>5000</v>
      </c>
      <c r="AE12" s="43">
        <v>15195.94</v>
      </c>
      <c r="AF12" s="44"/>
      <c r="AG12" s="35"/>
      <c r="AH12" s="17"/>
      <c r="AI12" s="43">
        <v>3000</v>
      </c>
      <c r="AJ12" s="52">
        <v>1</v>
      </c>
      <c r="AK12" s="43">
        <v>3000</v>
      </c>
      <c r="AL12" s="43">
        <v>3000</v>
      </c>
      <c r="AM12" s="43">
        <v>0</v>
      </c>
      <c r="AN12" s="44"/>
      <c r="AO12" s="35"/>
      <c r="AP12" s="9"/>
      <c r="AQ12" s="18"/>
      <c r="AR12" s="19"/>
      <c r="AS12" s="20"/>
    </row>
    <row r="13" spans="1:45" s="8" customFormat="1" x14ac:dyDescent="0.2">
      <c r="A13" s="7"/>
      <c r="B13" s="8" t="s">
        <v>80</v>
      </c>
      <c r="C13" s="43">
        <v>0</v>
      </c>
      <c r="D13" s="52">
        <v>0</v>
      </c>
      <c r="E13" s="43">
        <v>0</v>
      </c>
      <c r="F13" s="43">
        <v>0</v>
      </c>
      <c r="G13" s="43">
        <v>0</v>
      </c>
      <c r="H13" s="44"/>
      <c r="I13" s="35"/>
      <c r="J13" s="17"/>
      <c r="K13" s="43">
        <v>0</v>
      </c>
      <c r="L13" s="52">
        <v>0</v>
      </c>
      <c r="M13" s="43">
        <v>0</v>
      </c>
      <c r="N13" s="43">
        <v>0</v>
      </c>
      <c r="O13" s="43">
        <v>0</v>
      </c>
      <c r="P13" s="44"/>
      <c r="Q13" s="35"/>
      <c r="R13" s="17"/>
      <c r="S13" s="43">
        <v>0</v>
      </c>
      <c r="T13" s="52">
        <v>0</v>
      </c>
      <c r="U13" s="43">
        <v>0</v>
      </c>
      <c r="V13" s="43">
        <v>0</v>
      </c>
      <c r="W13" s="43">
        <v>0</v>
      </c>
      <c r="X13" s="44"/>
      <c r="Y13" s="35"/>
      <c r="Z13" s="17"/>
      <c r="AA13" s="43">
        <v>0</v>
      </c>
      <c r="AB13" s="52">
        <v>0</v>
      </c>
      <c r="AC13" s="43">
        <v>0</v>
      </c>
      <c r="AD13" s="43">
        <v>0</v>
      </c>
      <c r="AE13" s="43">
        <v>0</v>
      </c>
      <c r="AF13" s="44"/>
      <c r="AG13" s="35"/>
      <c r="AH13" s="17"/>
      <c r="AI13" s="43">
        <v>0</v>
      </c>
      <c r="AJ13" s="52">
        <v>0</v>
      </c>
      <c r="AK13" s="43">
        <v>0</v>
      </c>
      <c r="AL13" s="43">
        <v>0</v>
      </c>
      <c r="AM13" s="43">
        <v>0</v>
      </c>
      <c r="AN13" s="44"/>
      <c r="AO13" s="35"/>
      <c r="AP13" s="9"/>
      <c r="AQ13" s="18"/>
      <c r="AR13" s="19"/>
      <c r="AS13" s="20"/>
    </row>
    <row r="14" spans="1:45" s="8" customFormat="1" x14ac:dyDescent="0.2">
      <c r="A14" s="7"/>
      <c r="B14" s="8" t="s">
        <v>81</v>
      </c>
      <c r="C14" s="43">
        <v>0</v>
      </c>
      <c r="D14" s="52">
        <v>0</v>
      </c>
      <c r="E14" s="43">
        <v>0</v>
      </c>
      <c r="F14" s="43">
        <v>0</v>
      </c>
      <c r="G14" s="43">
        <v>0</v>
      </c>
      <c r="H14" s="43">
        <v>0</v>
      </c>
      <c r="I14" s="34">
        <v>0</v>
      </c>
      <c r="J14" s="17"/>
      <c r="K14" s="43">
        <v>0</v>
      </c>
      <c r="L14" s="52">
        <v>0</v>
      </c>
      <c r="M14" s="43">
        <v>0</v>
      </c>
      <c r="N14" s="43">
        <v>0</v>
      </c>
      <c r="O14" s="43">
        <v>0</v>
      </c>
      <c r="P14" s="43">
        <v>0</v>
      </c>
      <c r="Q14" s="34">
        <v>0</v>
      </c>
      <c r="R14" s="17"/>
      <c r="S14" s="43">
        <v>0</v>
      </c>
      <c r="T14" s="52">
        <v>0</v>
      </c>
      <c r="U14" s="43">
        <v>0</v>
      </c>
      <c r="V14" s="43">
        <v>0</v>
      </c>
      <c r="W14" s="43">
        <v>0</v>
      </c>
      <c r="X14" s="43">
        <v>0</v>
      </c>
      <c r="Y14" s="34">
        <v>0</v>
      </c>
      <c r="Z14" s="17"/>
      <c r="AA14" s="43">
        <v>0</v>
      </c>
      <c r="AB14" s="52">
        <v>0</v>
      </c>
      <c r="AC14" s="43">
        <v>0</v>
      </c>
      <c r="AD14" s="43">
        <v>0</v>
      </c>
      <c r="AE14" s="43">
        <v>0</v>
      </c>
      <c r="AF14" s="43">
        <v>0</v>
      </c>
      <c r="AG14" s="34">
        <v>0</v>
      </c>
      <c r="AH14" s="17"/>
      <c r="AI14" s="43">
        <v>0</v>
      </c>
      <c r="AJ14" s="52">
        <v>0</v>
      </c>
      <c r="AK14" s="43">
        <v>0</v>
      </c>
      <c r="AL14" s="43">
        <v>0</v>
      </c>
      <c r="AM14" s="43">
        <v>0</v>
      </c>
      <c r="AN14" s="43">
        <v>0</v>
      </c>
      <c r="AO14" s="34">
        <v>0</v>
      </c>
      <c r="AP14" s="9"/>
      <c r="AQ14" s="18"/>
      <c r="AR14" s="19"/>
      <c r="AS14" s="20"/>
    </row>
    <row r="15" spans="1:45" s="8" customFormat="1" x14ac:dyDescent="0.2">
      <c r="A15" s="7"/>
      <c r="B15" s="8" t="s">
        <v>82</v>
      </c>
      <c r="C15" s="43">
        <v>311490.96000000002</v>
      </c>
      <c r="D15" s="52">
        <v>13</v>
      </c>
      <c r="E15" s="43">
        <v>23960.84</v>
      </c>
      <c r="F15" s="43">
        <v>20535.29</v>
      </c>
      <c r="G15" s="43">
        <v>15015.13</v>
      </c>
      <c r="H15" s="44"/>
      <c r="I15" s="35"/>
      <c r="J15" s="17"/>
      <c r="K15" s="43">
        <v>0</v>
      </c>
      <c r="L15" s="52">
        <v>0</v>
      </c>
      <c r="M15" s="43">
        <v>0</v>
      </c>
      <c r="N15" s="43">
        <v>0</v>
      </c>
      <c r="O15" s="43">
        <v>0</v>
      </c>
      <c r="P15" s="44"/>
      <c r="Q15" s="35"/>
      <c r="R15" s="17"/>
      <c r="S15" s="43">
        <v>0</v>
      </c>
      <c r="T15" s="52">
        <v>0</v>
      </c>
      <c r="U15" s="43">
        <v>0</v>
      </c>
      <c r="V15" s="43">
        <v>0</v>
      </c>
      <c r="W15" s="43">
        <v>0</v>
      </c>
      <c r="X15" s="44"/>
      <c r="Y15" s="35"/>
      <c r="Z15" s="17"/>
      <c r="AA15" s="43">
        <v>0</v>
      </c>
      <c r="AB15" s="52">
        <v>0</v>
      </c>
      <c r="AC15" s="43">
        <v>0</v>
      </c>
      <c r="AD15" s="43">
        <v>0</v>
      </c>
      <c r="AE15" s="43">
        <v>0</v>
      </c>
      <c r="AF15" s="44"/>
      <c r="AG15" s="35"/>
      <c r="AH15" s="17"/>
      <c r="AI15" s="43">
        <v>487685.13</v>
      </c>
      <c r="AJ15" s="52">
        <v>11</v>
      </c>
      <c r="AK15" s="43">
        <v>44335.01</v>
      </c>
      <c r="AL15" s="43">
        <v>34179</v>
      </c>
      <c r="AM15" s="43">
        <v>31599.040000000001</v>
      </c>
      <c r="AN15" s="44"/>
      <c r="AO15" s="35"/>
      <c r="AP15" s="9"/>
      <c r="AQ15" s="18"/>
      <c r="AR15" s="19"/>
      <c r="AS15" s="20"/>
    </row>
    <row r="16" spans="1:45" s="8" customFormat="1" x14ac:dyDescent="0.2">
      <c r="A16" s="7"/>
      <c r="B16" s="8" t="s">
        <v>83</v>
      </c>
      <c r="C16" s="43">
        <v>0</v>
      </c>
      <c r="D16" s="52">
        <v>0</v>
      </c>
      <c r="E16" s="43">
        <v>0</v>
      </c>
      <c r="F16" s="43">
        <v>0</v>
      </c>
      <c r="G16" s="43">
        <v>0</v>
      </c>
      <c r="H16" s="44"/>
      <c r="I16" s="35"/>
      <c r="J16" s="17"/>
      <c r="K16" s="43">
        <v>0</v>
      </c>
      <c r="L16" s="52">
        <v>0</v>
      </c>
      <c r="M16" s="43">
        <v>0</v>
      </c>
      <c r="N16" s="43">
        <v>0</v>
      </c>
      <c r="O16" s="43">
        <v>0</v>
      </c>
      <c r="P16" s="44"/>
      <c r="Q16" s="35"/>
      <c r="R16" s="17"/>
      <c r="S16" s="43">
        <v>0</v>
      </c>
      <c r="T16" s="52">
        <v>0</v>
      </c>
      <c r="U16" s="43">
        <v>0</v>
      </c>
      <c r="V16" s="43">
        <v>0</v>
      </c>
      <c r="W16" s="43">
        <v>0</v>
      </c>
      <c r="X16" s="44"/>
      <c r="Y16" s="35"/>
      <c r="Z16" s="17"/>
      <c r="AA16" s="43">
        <v>0</v>
      </c>
      <c r="AB16" s="52">
        <v>0</v>
      </c>
      <c r="AC16" s="43">
        <v>0</v>
      </c>
      <c r="AD16" s="43">
        <v>0</v>
      </c>
      <c r="AE16" s="43">
        <v>0</v>
      </c>
      <c r="AF16" s="44"/>
      <c r="AG16" s="35"/>
      <c r="AH16" s="17"/>
      <c r="AI16" s="43">
        <v>0</v>
      </c>
      <c r="AJ16" s="52">
        <v>0</v>
      </c>
      <c r="AK16" s="43">
        <v>0</v>
      </c>
      <c r="AL16" s="43">
        <v>0</v>
      </c>
      <c r="AM16" s="43">
        <v>0</v>
      </c>
      <c r="AN16" s="44"/>
      <c r="AO16" s="35"/>
      <c r="AP16" s="9"/>
      <c r="AQ16" s="18"/>
      <c r="AR16" s="19"/>
      <c r="AS16" s="20"/>
    </row>
    <row r="17" spans="1:45" s="8" customFormat="1" x14ac:dyDescent="0.2">
      <c r="A17" s="7"/>
      <c r="B17" s="8" t="s">
        <v>84</v>
      </c>
      <c r="C17" s="43">
        <v>0</v>
      </c>
      <c r="D17" s="52">
        <v>0</v>
      </c>
      <c r="E17" s="43">
        <v>0</v>
      </c>
      <c r="F17" s="43">
        <v>0</v>
      </c>
      <c r="G17" s="43">
        <v>0</v>
      </c>
      <c r="H17" s="44"/>
      <c r="I17" s="35"/>
      <c r="J17" s="17"/>
      <c r="K17" s="43">
        <v>0</v>
      </c>
      <c r="L17" s="52">
        <v>0</v>
      </c>
      <c r="M17" s="43">
        <v>0</v>
      </c>
      <c r="N17" s="43">
        <v>0</v>
      </c>
      <c r="O17" s="43">
        <v>0</v>
      </c>
      <c r="P17" s="44"/>
      <c r="Q17" s="35"/>
      <c r="R17" s="17"/>
      <c r="S17" s="43">
        <v>0</v>
      </c>
      <c r="T17" s="52">
        <v>0</v>
      </c>
      <c r="U17" s="43">
        <v>0</v>
      </c>
      <c r="V17" s="43">
        <v>0</v>
      </c>
      <c r="W17" s="43">
        <v>0</v>
      </c>
      <c r="X17" s="44"/>
      <c r="Y17" s="35"/>
      <c r="Z17" s="17"/>
      <c r="AA17" s="43">
        <v>0</v>
      </c>
      <c r="AB17" s="52">
        <v>0</v>
      </c>
      <c r="AC17" s="43">
        <v>0</v>
      </c>
      <c r="AD17" s="43">
        <v>0</v>
      </c>
      <c r="AE17" s="43">
        <v>0</v>
      </c>
      <c r="AF17" s="44"/>
      <c r="AG17" s="35"/>
      <c r="AH17" s="17"/>
      <c r="AI17" s="43">
        <v>0</v>
      </c>
      <c r="AJ17" s="52">
        <v>0</v>
      </c>
      <c r="AK17" s="43">
        <v>0</v>
      </c>
      <c r="AL17" s="43">
        <v>0</v>
      </c>
      <c r="AM17" s="43">
        <v>0</v>
      </c>
      <c r="AN17" s="44"/>
      <c r="AO17" s="35"/>
      <c r="AP17" s="9"/>
      <c r="AQ17" s="18"/>
      <c r="AR17" s="19"/>
      <c r="AS17" s="20"/>
    </row>
    <row r="18" spans="1:45" s="8" customFormat="1" x14ac:dyDescent="0.2">
      <c r="A18" s="7"/>
      <c r="B18" s="8" t="s">
        <v>85</v>
      </c>
      <c r="C18" s="45">
        <v>0</v>
      </c>
      <c r="D18" s="53">
        <v>0</v>
      </c>
      <c r="E18" s="45">
        <v>0</v>
      </c>
      <c r="F18" s="45">
        <v>0</v>
      </c>
      <c r="G18" s="45">
        <v>0</v>
      </c>
      <c r="H18" s="44"/>
      <c r="I18" s="35"/>
      <c r="J18" s="21"/>
      <c r="K18" s="45">
        <v>0</v>
      </c>
      <c r="L18" s="53">
        <v>0</v>
      </c>
      <c r="M18" s="45">
        <v>0</v>
      </c>
      <c r="N18" s="45">
        <v>0</v>
      </c>
      <c r="O18" s="45">
        <v>0</v>
      </c>
      <c r="P18" s="44"/>
      <c r="Q18" s="35"/>
      <c r="R18" s="21"/>
      <c r="S18" s="45">
        <v>0</v>
      </c>
      <c r="T18" s="53">
        <v>0</v>
      </c>
      <c r="U18" s="45">
        <v>0</v>
      </c>
      <c r="V18" s="45">
        <v>0</v>
      </c>
      <c r="W18" s="45">
        <v>0</v>
      </c>
      <c r="X18" s="44"/>
      <c r="Y18" s="35"/>
      <c r="Z18" s="21"/>
      <c r="AA18" s="45">
        <v>0</v>
      </c>
      <c r="AB18" s="53">
        <v>0</v>
      </c>
      <c r="AC18" s="45">
        <v>0</v>
      </c>
      <c r="AD18" s="45">
        <v>0</v>
      </c>
      <c r="AE18" s="45">
        <v>0</v>
      </c>
      <c r="AF18" s="44"/>
      <c r="AG18" s="35"/>
      <c r="AH18" s="21"/>
      <c r="AI18" s="45">
        <v>0</v>
      </c>
      <c r="AJ18" s="53">
        <v>0</v>
      </c>
      <c r="AK18" s="45">
        <v>0</v>
      </c>
      <c r="AL18" s="45">
        <v>0</v>
      </c>
      <c r="AM18" s="45">
        <v>0</v>
      </c>
      <c r="AN18" s="44"/>
      <c r="AO18" s="35"/>
      <c r="AP18" s="9"/>
      <c r="AQ18" s="18"/>
      <c r="AR18" s="19"/>
      <c r="AS18" s="20"/>
    </row>
    <row r="19" spans="1:45" s="8" customFormat="1" x14ac:dyDescent="0.2">
      <c r="A19" s="7"/>
      <c r="B19" s="8" t="s">
        <v>86</v>
      </c>
      <c r="C19" s="45">
        <f>C50*D50*E50*7.85</f>
        <v>0</v>
      </c>
      <c r="D19" s="53">
        <f>D50</f>
        <v>0</v>
      </c>
      <c r="E19" s="45">
        <v>0</v>
      </c>
      <c r="F19" s="44"/>
      <c r="G19" s="44"/>
      <c r="H19" s="44"/>
      <c r="I19" s="35"/>
      <c r="J19" s="21"/>
      <c r="K19" s="45">
        <f>K50*L50*M50*7.85</f>
        <v>0</v>
      </c>
      <c r="L19" s="53">
        <f>L50</f>
        <v>0</v>
      </c>
      <c r="M19" s="45">
        <v>0</v>
      </c>
      <c r="N19" s="44"/>
      <c r="O19" s="44"/>
      <c r="P19" s="44"/>
      <c r="Q19" s="35"/>
      <c r="R19" s="21"/>
      <c r="S19" s="45">
        <f>S50*T50*U50*7.85</f>
        <v>388762.12602035998</v>
      </c>
      <c r="T19" s="53">
        <f>T50</f>
        <v>8</v>
      </c>
      <c r="U19" s="45">
        <f t="shared" ref="U19" si="0">S19/T19</f>
        <v>48595.265752544998</v>
      </c>
      <c r="V19" s="44"/>
      <c r="W19" s="44"/>
      <c r="X19" s="44"/>
      <c r="Y19" s="35"/>
      <c r="Z19" s="21"/>
      <c r="AA19" s="45">
        <f>AA50*AB50*AC50*7.85</f>
        <v>0</v>
      </c>
      <c r="AB19" s="53">
        <f>AB50</f>
        <v>0</v>
      </c>
      <c r="AC19" s="45">
        <v>0</v>
      </c>
      <c r="AD19" s="44"/>
      <c r="AE19" s="44"/>
      <c r="AF19" s="44"/>
      <c r="AG19" s="35"/>
      <c r="AH19" s="21"/>
      <c r="AI19" s="45">
        <f>AI50*AJ50*AK50*7.85</f>
        <v>2583152.2633492406</v>
      </c>
      <c r="AJ19" s="53">
        <f>AJ50</f>
        <v>38</v>
      </c>
      <c r="AK19" s="45">
        <f>AI19/AJ19</f>
        <v>67977.691140769486</v>
      </c>
      <c r="AL19" s="44"/>
      <c r="AM19" s="44"/>
      <c r="AN19" s="44"/>
      <c r="AO19" s="35"/>
      <c r="AP19" s="9"/>
      <c r="AQ19" s="18"/>
      <c r="AR19" s="19"/>
      <c r="AS19" s="20"/>
    </row>
    <row r="20" spans="1:45" s="8" customFormat="1" ht="12.75" x14ac:dyDescent="0.2">
      <c r="A20" s="7"/>
      <c r="B20" s="22"/>
      <c r="C20" s="46"/>
      <c r="D20" s="54"/>
      <c r="E20" s="46"/>
      <c r="F20" s="46"/>
      <c r="G20" s="46"/>
      <c r="H20" s="46"/>
      <c r="I20" s="36"/>
      <c r="J20" s="23"/>
      <c r="K20" s="46"/>
      <c r="L20" s="53"/>
      <c r="M20" s="46"/>
      <c r="N20" s="46"/>
      <c r="O20" s="46"/>
      <c r="P20" s="46"/>
      <c r="Q20" s="36"/>
      <c r="R20" s="23"/>
      <c r="S20" s="46"/>
      <c r="T20" s="54"/>
      <c r="U20" s="46"/>
      <c r="V20" s="46"/>
      <c r="W20" s="46"/>
      <c r="X20" s="46"/>
      <c r="Y20" s="36"/>
      <c r="Z20" s="23"/>
      <c r="AA20" s="46"/>
      <c r="AB20" s="54"/>
      <c r="AC20" s="46"/>
      <c r="AD20" s="46"/>
      <c r="AE20" s="46"/>
      <c r="AF20" s="46"/>
      <c r="AG20" s="36"/>
      <c r="AH20" s="23"/>
      <c r="AI20" s="46"/>
      <c r="AJ20" s="54"/>
      <c r="AK20" s="45"/>
      <c r="AL20" s="46"/>
      <c r="AM20" s="46"/>
      <c r="AN20" s="46"/>
      <c r="AO20" s="36"/>
      <c r="AP20" s="9"/>
      <c r="AQ20" s="9"/>
      <c r="AR20" s="9"/>
      <c r="AS20" s="9"/>
    </row>
    <row r="21" spans="1:45" s="8" customFormat="1" ht="12.75" x14ac:dyDescent="0.2">
      <c r="A21" s="7"/>
      <c r="B21" s="24" t="s">
        <v>62</v>
      </c>
      <c r="C21" s="47"/>
      <c r="D21" s="55"/>
      <c r="E21" s="47"/>
      <c r="F21" s="47"/>
      <c r="G21" s="47"/>
      <c r="H21" s="47"/>
      <c r="I21" s="37"/>
      <c r="K21" s="47"/>
      <c r="L21" s="55"/>
      <c r="M21" s="47"/>
      <c r="N21" s="47"/>
      <c r="O21" s="47"/>
      <c r="P21" s="47"/>
      <c r="Q21" s="37"/>
      <c r="S21" s="47"/>
      <c r="T21" s="55"/>
      <c r="U21" s="47"/>
      <c r="V21" s="47"/>
      <c r="W21" s="47"/>
      <c r="X21" s="47"/>
      <c r="Y21" s="37"/>
      <c r="AA21" s="47"/>
      <c r="AB21" s="55"/>
      <c r="AC21" s="47"/>
      <c r="AD21" s="47"/>
      <c r="AE21" s="47"/>
      <c r="AF21" s="47"/>
      <c r="AG21" s="37"/>
      <c r="AI21" s="47"/>
      <c r="AJ21" s="55"/>
      <c r="AK21" s="47"/>
      <c r="AL21" s="47"/>
      <c r="AM21" s="47"/>
      <c r="AN21" s="47"/>
      <c r="AO21" s="37"/>
      <c r="AP21" s="9"/>
      <c r="AQ21" s="9"/>
      <c r="AR21" s="9"/>
      <c r="AS21" s="9"/>
    </row>
    <row r="22" spans="1:45" s="8" customFormat="1" x14ac:dyDescent="0.2">
      <c r="A22" s="7"/>
      <c r="B22" s="22" t="s">
        <v>87</v>
      </c>
      <c r="C22" s="43">
        <v>0</v>
      </c>
      <c r="D22" s="52">
        <v>0</v>
      </c>
      <c r="E22" s="43">
        <v>0</v>
      </c>
      <c r="F22" s="43">
        <v>0</v>
      </c>
      <c r="G22" s="43">
        <v>0</v>
      </c>
      <c r="H22" s="43">
        <v>0</v>
      </c>
      <c r="I22" s="34">
        <v>0</v>
      </c>
      <c r="J22" s="17"/>
      <c r="K22" s="43">
        <v>518885.03</v>
      </c>
      <c r="L22" s="52">
        <v>3</v>
      </c>
      <c r="M22" s="43">
        <v>172961.67</v>
      </c>
      <c r="N22" s="43">
        <v>181847.29</v>
      </c>
      <c r="O22" s="43">
        <v>87393.279999999999</v>
      </c>
      <c r="P22" s="43">
        <v>763.05</v>
      </c>
      <c r="Q22" s="34">
        <v>0.285217</v>
      </c>
      <c r="R22" s="17"/>
      <c r="S22" s="43">
        <v>0</v>
      </c>
      <c r="T22" s="52">
        <v>0</v>
      </c>
      <c r="U22" s="43">
        <v>0</v>
      </c>
      <c r="V22" s="43">
        <v>0</v>
      </c>
      <c r="W22" s="43">
        <v>0</v>
      </c>
      <c r="X22" s="43">
        <v>0</v>
      </c>
      <c r="Y22" s="34">
        <v>0</v>
      </c>
      <c r="Z22" s="17"/>
      <c r="AA22" s="43">
        <v>36923.480000000003</v>
      </c>
      <c r="AB22" s="52">
        <v>2</v>
      </c>
      <c r="AC22" s="43">
        <v>18461.740000000002</v>
      </c>
      <c r="AD22" s="43">
        <v>18461.740000000002</v>
      </c>
      <c r="AE22" s="43">
        <v>16018.62</v>
      </c>
      <c r="AF22" s="43">
        <v>314.44</v>
      </c>
      <c r="AG22" s="34">
        <v>0.23940700000000001</v>
      </c>
      <c r="AH22" s="17"/>
      <c r="AI22" s="43">
        <v>1010071.24</v>
      </c>
      <c r="AJ22" s="52">
        <v>12</v>
      </c>
      <c r="AK22" s="43">
        <v>84172.6</v>
      </c>
      <c r="AL22" s="43">
        <v>48464.27</v>
      </c>
      <c r="AM22" s="43">
        <v>68531.350000000006</v>
      </c>
      <c r="AN22" s="43">
        <v>445.83</v>
      </c>
      <c r="AO22" s="34">
        <v>0.21835199999999999</v>
      </c>
      <c r="AP22" s="9"/>
      <c r="AQ22" s="18"/>
      <c r="AR22" s="19"/>
      <c r="AS22" s="20"/>
    </row>
    <row r="23" spans="1:45" s="8" customFormat="1" x14ac:dyDescent="0.2">
      <c r="A23" s="7"/>
      <c r="B23" s="22" t="s">
        <v>105</v>
      </c>
      <c r="C23" s="43">
        <v>0</v>
      </c>
      <c r="D23" s="52">
        <v>0</v>
      </c>
      <c r="E23" s="43">
        <v>0</v>
      </c>
      <c r="F23" s="43">
        <v>0</v>
      </c>
      <c r="G23" s="43">
        <v>0</v>
      </c>
      <c r="H23" s="43">
        <v>0</v>
      </c>
      <c r="I23" s="34">
        <v>0</v>
      </c>
      <c r="J23" s="17"/>
      <c r="K23" s="43">
        <v>337037.74</v>
      </c>
      <c r="L23" s="52">
        <v>2</v>
      </c>
      <c r="M23" s="43">
        <v>168518.87</v>
      </c>
      <c r="N23" s="43">
        <v>168518.87</v>
      </c>
      <c r="O23" s="43">
        <v>123112.72</v>
      </c>
      <c r="P23" s="43">
        <v>624.95000000000005</v>
      </c>
      <c r="Q23" s="34">
        <v>0.33388400000000001</v>
      </c>
      <c r="R23" s="17"/>
      <c r="S23" s="43">
        <v>0</v>
      </c>
      <c r="T23" s="52">
        <v>0</v>
      </c>
      <c r="U23" s="43">
        <v>0</v>
      </c>
      <c r="V23" s="43">
        <v>0</v>
      </c>
      <c r="W23" s="43">
        <v>0</v>
      </c>
      <c r="X23" s="43">
        <v>0</v>
      </c>
      <c r="Y23" s="34">
        <v>0</v>
      </c>
      <c r="Z23" s="17"/>
      <c r="AA23" s="43">
        <v>36923.480000000003</v>
      </c>
      <c r="AB23" s="52">
        <v>2</v>
      </c>
      <c r="AC23" s="43">
        <v>18461.740000000002</v>
      </c>
      <c r="AD23" s="43">
        <v>18461.740000000002</v>
      </c>
      <c r="AE23" s="43">
        <v>16018.62</v>
      </c>
      <c r="AF23" s="43">
        <v>314.44</v>
      </c>
      <c r="AG23" s="34">
        <v>0.23940700000000001</v>
      </c>
      <c r="AH23" s="17"/>
      <c r="AI23" s="43">
        <v>647436.38</v>
      </c>
      <c r="AJ23" s="52">
        <v>5</v>
      </c>
      <c r="AK23" s="43">
        <v>129487.27</v>
      </c>
      <c r="AL23" s="43">
        <v>122399.02</v>
      </c>
      <c r="AM23" s="43">
        <v>83161.22</v>
      </c>
      <c r="AN23" s="43">
        <v>502.2</v>
      </c>
      <c r="AO23" s="34">
        <v>0.18707399999999999</v>
      </c>
      <c r="AP23" s="9"/>
      <c r="AQ23" s="18"/>
      <c r="AR23" s="19"/>
      <c r="AS23" s="20"/>
    </row>
    <row r="24" spans="1:45" s="8" customFormat="1" ht="12.75" x14ac:dyDescent="0.2">
      <c r="A24" s="7"/>
      <c r="B24" s="22"/>
      <c r="C24" s="47"/>
      <c r="D24" s="55"/>
      <c r="E24" s="47"/>
      <c r="F24" s="47"/>
      <c r="G24" s="47"/>
      <c r="H24" s="47"/>
      <c r="I24" s="37"/>
      <c r="K24" s="47"/>
      <c r="L24" s="55"/>
      <c r="M24" s="47"/>
      <c r="N24" s="47"/>
      <c r="O24" s="47"/>
      <c r="P24" s="47"/>
      <c r="Q24" s="37"/>
      <c r="S24" s="47"/>
      <c r="T24" s="55"/>
      <c r="U24" s="47"/>
      <c r="V24" s="47"/>
      <c r="W24" s="47"/>
      <c r="X24" s="25"/>
      <c r="Y24" s="37"/>
      <c r="AA24" s="47"/>
      <c r="AB24" s="55"/>
      <c r="AC24" s="47"/>
      <c r="AD24" s="47"/>
      <c r="AE24" s="47"/>
      <c r="AF24" s="47"/>
      <c r="AG24" s="37"/>
      <c r="AI24" s="47"/>
      <c r="AJ24" s="55"/>
      <c r="AK24" s="47"/>
      <c r="AL24" s="47"/>
      <c r="AM24" s="47"/>
      <c r="AN24" s="47"/>
      <c r="AO24" s="37"/>
      <c r="AP24" s="9"/>
      <c r="AQ24" s="9"/>
      <c r="AR24" s="9"/>
      <c r="AS24" s="9"/>
    </row>
    <row r="25" spans="1:45" s="8" customFormat="1" ht="12.75" x14ac:dyDescent="0.2">
      <c r="A25" s="7"/>
      <c r="B25" s="10" t="s">
        <v>59</v>
      </c>
      <c r="C25" s="47"/>
      <c r="D25" s="55"/>
      <c r="E25" s="47"/>
      <c r="F25" s="47"/>
      <c r="G25" s="47"/>
      <c r="H25" s="47"/>
      <c r="I25" s="37"/>
      <c r="K25" s="47"/>
      <c r="L25" s="55"/>
      <c r="M25" s="47"/>
      <c r="N25" s="47"/>
      <c r="O25" s="47"/>
      <c r="P25" s="47"/>
      <c r="Q25" s="37"/>
      <c r="S25" s="47"/>
      <c r="T25" s="55"/>
      <c r="U25" s="47"/>
      <c r="V25" s="47"/>
      <c r="W25" s="47"/>
      <c r="X25" s="25"/>
      <c r="Y25" s="37"/>
      <c r="AA25" s="47"/>
      <c r="AB25" s="55"/>
      <c r="AC25" s="47"/>
      <c r="AD25" s="47"/>
      <c r="AE25" s="47"/>
      <c r="AF25" s="47"/>
      <c r="AG25" s="37"/>
      <c r="AI25" s="47"/>
      <c r="AJ25" s="55"/>
      <c r="AK25" s="47"/>
      <c r="AL25" s="47"/>
      <c r="AM25" s="47"/>
      <c r="AN25" s="47"/>
      <c r="AO25" s="37"/>
      <c r="AP25" s="9"/>
      <c r="AQ25" s="9"/>
      <c r="AR25" s="9"/>
      <c r="AS25" s="9"/>
    </row>
    <row r="26" spans="1:45" s="8" customFormat="1" ht="12.75" x14ac:dyDescent="0.2">
      <c r="A26" s="7"/>
      <c r="B26" s="8" t="s">
        <v>58</v>
      </c>
      <c r="C26" s="47"/>
      <c r="D26" s="55"/>
      <c r="E26" s="47"/>
      <c r="F26" s="47"/>
      <c r="G26" s="47"/>
      <c r="H26" s="47"/>
      <c r="I26" s="37"/>
      <c r="K26" s="47"/>
      <c r="L26" s="55"/>
      <c r="M26" s="47"/>
      <c r="N26" s="47"/>
      <c r="O26" s="47"/>
      <c r="P26" s="47"/>
      <c r="Q26" s="37"/>
      <c r="S26" s="47"/>
      <c r="T26" s="55"/>
      <c r="U26" s="47"/>
      <c r="V26" s="47"/>
      <c r="W26" s="47"/>
      <c r="X26" s="25"/>
      <c r="Y26" s="37"/>
      <c r="AA26" s="47"/>
      <c r="AB26" s="55"/>
      <c r="AC26" s="47"/>
      <c r="AD26" s="47"/>
      <c r="AE26" s="47"/>
      <c r="AF26" s="47"/>
      <c r="AG26" s="37"/>
      <c r="AI26" s="25"/>
      <c r="AJ26" s="55"/>
      <c r="AK26" s="25"/>
      <c r="AL26" s="25"/>
      <c r="AM26" s="25"/>
      <c r="AN26" s="25"/>
      <c r="AO26" s="37"/>
      <c r="AP26" s="9"/>
      <c r="AQ26" s="9"/>
      <c r="AR26" s="9"/>
      <c r="AS26" s="9"/>
    </row>
    <row r="27" spans="1:45" s="8" customFormat="1" ht="12.75" x14ac:dyDescent="0.2">
      <c r="A27" s="7"/>
      <c r="D27" s="55"/>
      <c r="I27" s="37"/>
      <c r="L27" s="55"/>
      <c r="Q27" s="37"/>
      <c r="S27" s="47"/>
      <c r="T27" s="55"/>
      <c r="U27" s="47"/>
      <c r="V27" s="47"/>
      <c r="W27" s="47"/>
      <c r="X27" s="25"/>
      <c r="Y27" s="37"/>
      <c r="AA27" s="25"/>
      <c r="AB27" s="55"/>
      <c r="AC27" s="25"/>
      <c r="AD27" s="25"/>
      <c r="AE27" s="25"/>
      <c r="AF27" s="25"/>
      <c r="AG27" s="37"/>
      <c r="AI27" s="25"/>
      <c r="AJ27" s="55"/>
      <c r="AK27" s="25"/>
      <c r="AL27" s="25"/>
      <c r="AM27" s="25"/>
      <c r="AN27" s="25"/>
      <c r="AO27" s="37"/>
      <c r="AP27" s="9"/>
      <c r="AQ27" s="9"/>
      <c r="AR27" s="9"/>
      <c r="AS27" s="9"/>
    </row>
    <row r="28" spans="1:45" s="8" customFormat="1" ht="12.75" x14ac:dyDescent="0.2">
      <c r="A28" s="7"/>
      <c r="B28" s="10" t="s">
        <v>56</v>
      </c>
      <c r="I28" s="37"/>
      <c r="L28" s="55"/>
      <c r="Q28" s="37"/>
      <c r="S28" s="25"/>
      <c r="T28" s="25"/>
      <c r="U28" s="25"/>
      <c r="V28" s="25"/>
      <c r="W28" s="25"/>
      <c r="X28" s="25"/>
      <c r="Y28" s="37"/>
      <c r="AA28" s="25"/>
      <c r="AB28" s="55"/>
      <c r="AC28" s="25"/>
      <c r="AD28" s="25"/>
      <c r="AE28" s="25"/>
      <c r="AF28" s="25"/>
      <c r="AG28" s="37"/>
      <c r="AI28" s="25"/>
      <c r="AJ28" s="55"/>
      <c r="AK28" s="25"/>
      <c r="AL28" s="25"/>
      <c r="AM28" s="25"/>
      <c r="AN28" s="25"/>
      <c r="AO28" s="37"/>
      <c r="AP28" s="9"/>
      <c r="AQ28" s="9"/>
      <c r="AR28" s="9"/>
      <c r="AS28" s="9"/>
    </row>
    <row r="29" spans="1:45" s="8" customFormat="1" x14ac:dyDescent="0.2">
      <c r="A29" s="7"/>
      <c r="B29" s="8" t="s">
        <v>88</v>
      </c>
      <c r="I29" s="37"/>
      <c r="Q29" s="37"/>
      <c r="S29" s="25"/>
      <c r="T29" s="25"/>
      <c r="U29" s="25"/>
      <c r="V29" s="25"/>
      <c r="W29" s="25"/>
      <c r="X29" s="25"/>
      <c r="Y29" s="37"/>
      <c r="AA29" s="25"/>
      <c r="AB29" s="25"/>
      <c r="AC29" s="25"/>
      <c r="AD29" s="25"/>
      <c r="AE29" s="25"/>
      <c r="AF29" s="25"/>
      <c r="AG29" s="37"/>
      <c r="AI29" s="25"/>
      <c r="AJ29" s="55"/>
      <c r="AK29" s="25"/>
      <c r="AL29" s="25"/>
      <c r="AM29" s="25"/>
      <c r="AN29" s="25"/>
      <c r="AO29" s="37"/>
      <c r="AP29" s="9"/>
      <c r="AQ29" s="9"/>
      <c r="AR29" s="9"/>
      <c r="AS29" s="9"/>
    </row>
    <row r="30" spans="1:45" s="8" customFormat="1" x14ac:dyDescent="0.2">
      <c r="A30" s="7"/>
      <c r="B30" s="26" t="s">
        <v>89</v>
      </c>
      <c r="Q30" s="37"/>
      <c r="S30" s="25"/>
      <c r="T30" s="25"/>
      <c r="U30" s="25"/>
      <c r="V30" s="25"/>
      <c r="W30" s="25"/>
      <c r="X30" s="25"/>
      <c r="Y30" s="37"/>
      <c r="AA30" s="25"/>
      <c r="AB30" s="25"/>
      <c r="AC30" s="25"/>
      <c r="AD30" s="25"/>
      <c r="AE30" s="25"/>
      <c r="AF30" s="25"/>
      <c r="AG30" s="37"/>
      <c r="AI30" s="25"/>
      <c r="AJ30" s="55"/>
      <c r="AK30" s="25"/>
      <c r="AL30" s="25"/>
      <c r="AM30" s="25"/>
      <c r="AN30" s="25"/>
      <c r="AO30" s="37"/>
      <c r="AP30" s="9"/>
      <c r="AQ30" s="9"/>
      <c r="AR30" s="9"/>
      <c r="AS30" s="9"/>
    </row>
    <row r="31" spans="1:45" s="8" customFormat="1" x14ac:dyDescent="0.2">
      <c r="A31" s="7"/>
      <c r="B31" s="26" t="s">
        <v>90</v>
      </c>
      <c r="Q31" s="37"/>
      <c r="S31" s="25"/>
      <c r="T31" s="25"/>
      <c r="U31" s="25"/>
      <c r="V31" s="25"/>
      <c r="W31" s="25"/>
      <c r="X31" s="25"/>
      <c r="Y31" s="37"/>
      <c r="AA31" s="25"/>
      <c r="AB31" s="25"/>
      <c r="AC31" s="25"/>
      <c r="AD31" s="25"/>
      <c r="AE31" s="25"/>
      <c r="AF31" s="25"/>
      <c r="AG31" s="37"/>
      <c r="AI31" s="25"/>
      <c r="AJ31" s="55"/>
      <c r="AK31" s="25"/>
      <c r="AL31" s="25"/>
      <c r="AM31" s="25"/>
      <c r="AN31" s="25"/>
      <c r="AO31" s="37"/>
      <c r="AP31" s="9"/>
      <c r="AQ31" s="9"/>
      <c r="AR31" s="9"/>
      <c r="AS31" s="9"/>
    </row>
    <row r="32" spans="1:45" s="8" customFormat="1" x14ac:dyDescent="0.2">
      <c r="A32" s="7"/>
      <c r="B32" s="26" t="s">
        <v>91</v>
      </c>
      <c r="S32" s="25"/>
      <c r="T32" s="25"/>
      <c r="U32" s="25"/>
      <c r="V32" s="25"/>
      <c r="W32" s="25"/>
      <c r="X32" s="25"/>
      <c r="Y32" s="37"/>
      <c r="AA32" s="25"/>
      <c r="AB32" s="25"/>
      <c r="AC32" s="25"/>
      <c r="AD32" s="25"/>
      <c r="AE32" s="25"/>
      <c r="AF32" s="25"/>
      <c r="AG32" s="37"/>
      <c r="AI32" s="25"/>
      <c r="AJ32" s="25"/>
      <c r="AK32" s="25"/>
      <c r="AL32" s="25"/>
      <c r="AM32" s="25"/>
      <c r="AN32" s="25"/>
      <c r="AO32" s="37"/>
      <c r="AP32" s="9"/>
      <c r="AQ32" s="9"/>
      <c r="AR32" s="9"/>
      <c r="AS32" s="9"/>
    </row>
    <row r="33" spans="1:45" s="8" customFormat="1" x14ac:dyDescent="0.2">
      <c r="A33" s="7"/>
      <c r="B33" s="26" t="s">
        <v>92</v>
      </c>
      <c r="S33" s="25"/>
      <c r="T33" s="25"/>
      <c r="U33" s="25"/>
      <c r="V33" s="25"/>
      <c r="W33" s="25"/>
      <c r="X33" s="25"/>
      <c r="Y33" s="37"/>
      <c r="AA33" s="25"/>
      <c r="AB33" s="25"/>
      <c r="AC33" s="25"/>
      <c r="AD33" s="25"/>
      <c r="AE33" s="25"/>
      <c r="AF33" s="25"/>
      <c r="AG33" s="37"/>
      <c r="AI33" s="25"/>
      <c r="AJ33" s="25"/>
      <c r="AK33" s="25"/>
      <c r="AL33" s="25"/>
      <c r="AM33" s="25"/>
      <c r="AN33" s="25"/>
      <c r="AO33" s="37"/>
      <c r="AP33" s="9"/>
      <c r="AQ33" s="9"/>
      <c r="AR33" s="9"/>
      <c r="AS33" s="9"/>
    </row>
    <row r="34" spans="1:45" s="8" customFormat="1" x14ac:dyDescent="0.2">
      <c r="A34" s="7"/>
      <c r="B34" s="26" t="s">
        <v>93</v>
      </c>
      <c r="S34" s="25"/>
      <c r="T34" s="25"/>
      <c r="U34" s="25"/>
      <c r="V34" s="25"/>
      <c r="W34" s="25"/>
      <c r="X34" s="25"/>
      <c r="Y34" s="37"/>
      <c r="AA34" s="25"/>
      <c r="AB34" s="25"/>
      <c r="AC34" s="25"/>
      <c r="AD34" s="25"/>
      <c r="AE34" s="25"/>
      <c r="AF34" s="25"/>
      <c r="AG34" s="37"/>
      <c r="AI34" s="25"/>
      <c r="AJ34" s="25"/>
      <c r="AK34" s="25"/>
      <c r="AL34" s="25"/>
      <c r="AM34" s="25"/>
      <c r="AN34" s="25"/>
      <c r="AO34" s="37"/>
      <c r="AP34" s="9"/>
      <c r="AQ34" s="9"/>
      <c r="AR34" s="9"/>
      <c r="AS34" s="9"/>
    </row>
    <row r="35" spans="1:45" s="8" customFormat="1" x14ac:dyDescent="0.2">
      <c r="A35" s="7"/>
      <c r="B35" s="26" t="s">
        <v>94</v>
      </c>
      <c r="S35" s="25"/>
      <c r="T35" s="25"/>
      <c r="U35" s="25"/>
      <c r="V35" s="25"/>
      <c r="W35" s="25"/>
      <c r="X35" s="25"/>
      <c r="AG35" s="37"/>
      <c r="AO35" s="37"/>
      <c r="AP35" s="9"/>
      <c r="AQ35" s="9"/>
      <c r="AR35" s="9"/>
      <c r="AS35" s="9"/>
    </row>
    <row r="36" spans="1:45" s="8" customFormat="1" x14ac:dyDescent="0.2">
      <c r="A36" s="7"/>
      <c r="B36" s="26" t="s">
        <v>95</v>
      </c>
      <c r="S36" s="25"/>
      <c r="T36" s="25"/>
      <c r="U36" s="25"/>
      <c r="V36" s="25"/>
      <c r="W36" s="25"/>
      <c r="X36" s="25"/>
      <c r="AG36" s="37"/>
      <c r="AO36" s="37"/>
      <c r="AP36" s="9"/>
      <c r="AQ36" s="9"/>
      <c r="AR36" s="9"/>
      <c r="AS36" s="9"/>
    </row>
    <row r="37" spans="1:45" s="8" customFormat="1" x14ac:dyDescent="0.2">
      <c r="A37" s="7"/>
      <c r="B37" s="26" t="s">
        <v>96</v>
      </c>
      <c r="S37" s="25"/>
      <c r="T37" s="25"/>
      <c r="U37" s="25"/>
      <c r="V37" s="25"/>
      <c r="W37" s="25"/>
      <c r="X37" s="25"/>
      <c r="AG37" s="37"/>
      <c r="AO37" s="37"/>
      <c r="AP37" s="9"/>
      <c r="AQ37" s="9"/>
      <c r="AR37" s="9"/>
      <c r="AS37" s="9"/>
    </row>
    <row r="38" spans="1:45" s="8" customFormat="1" x14ac:dyDescent="0.2">
      <c r="A38" s="7"/>
      <c r="B38" s="26" t="s">
        <v>97</v>
      </c>
      <c r="S38" s="25"/>
      <c r="T38" s="25"/>
      <c r="U38" s="25"/>
      <c r="V38" s="25"/>
      <c r="W38" s="25"/>
      <c r="X38" s="25"/>
      <c r="AG38" s="37"/>
      <c r="AP38" s="9"/>
      <c r="AQ38" s="9"/>
      <c r="AR38" s="9"/>
      <c r="AS38" s="9"/>
    </row>
    <row r="39" spans="1:45" s="8" customFormat="1" x14ac:dyDescent="0.2">
      <c r="A39" s="7"/>
      <c r="B39" s="26" t="s">
        <v>98</v>
      </c>
      <c r="S39" s="25"/>
      <c r="T39" s="25"/>
      <c r="U39" s="25"/>
      <c r="V39" s="25"/>
      <c r="W39" s="25"/>
      <c r="X39" s="25"/>
      <c r="AG39" s="37"/>
      <c r="AP39" s="9"/>
      <c r="AQ39" s="9"/>
      <c r="AR39" s="9"/>
      <c r="AS39" s="9"/>
    </row>
    <row r="40" spans="1:45" s="8" customFormat="1" x14ac:dyDescent="0.2">
      <c r="A40" s="7"/>
      <c r="B40" s="26" t="s">
        <v>99</v>
      </c>
      <c r="S40" s="25"/>
      <c r="T40" s="25"/>
      <c r="U40" s="25"/>
      <c r="V40" s="25"/>
      <c r="W40" s="25"/>
      <c r="X40" s="25"/>
      <c r="AG40" s="37"/>
      <c r="AP40" s="9"/>
      <c r="AQ40" s="9"/>
      <c r="AR40" s="9"/>
      <c r="AS40" s="9"/>
    </row>
    <row r="41" spans="1:45" s="8" customFormat="1" x14ac:dyDescent="0.2">
      <c r="A41" s="7"/>
      <c r="B41" s="26" t="s">
        <v>100</v>
      </c>
      <c r="S41" s="25"/>
      <c r="T41" s="25"/>
      <c r="U41" s="25"/>
      <c r="V41" s="25"/>
      <c r="W41" s="25"/>
      <c r="X41" s="25"/>
      <c r="AG41" s="37"/>
      <c r="AP41" s="9"/>
      <c r="AQ41" s="9"/>
      <c r="AR41" s="9"/>
      <c r="AS41" s="9"/>
    </row>
    <row r="42" spans="1:45" s="8" customFormat="1" x14ac:dyDescent="0.2">
      <c r="A42" s="7"/>
      <c r="B42" s="26" t="s">
        <v>108</v>
      </c>
      <c r="AP42" s="9"/>
      <c r="AQ42" s="9"/>
      <c r="AR42" s="9"/>
      <c r="AS42" s="9"/>
    </row>
    <row r="43" spans="1:45" s="8" customFormat="1" ht="12.75" x14ac:dyDescent="0.2">
      <c r="A43" s="7"/>
      <c r="B43" s="27" t="s">
        <v>109</v>
      </c>
      <c r="AP43" s="9"/>
      <c r="AQ43" s="9"/>
      <c r="AR43" s="9"/>
      <c r="AS43" s="9"/>
    </row>
    <row r="44" spans="1:45" s="8" customFormat="1" ht="12.75" x14ac:dyDescent="0.2">
      <c r="A44" s="7"/>
      <c r="B44" s="27" t="s">
        <v>104</v>
      </c>
      <c r="AP44" s="9"/>
      <c r="AQ44" s="9"/>
      <c r="AR44" s="9"/>
      <c r="AS44" s="9"/>
    </row>
    <row r="45" spans="1:45" s="8" customFormat="1" ht="12.75" x14ac:dyDescent="0.2">
      <c r="A45" s="7"/>
      <c r="B45" s="27"/>
      <c r="AP45" s="9"/>
      <c r="AQ45" s="9"/>
      <c r="AR45" s="9"/>
      <c r="AS45" s="9"/>
    </row>
    <row r="46" spans="1:45" s="8" customFormat="1" ht="12.75" x14ac:dyDescent="0.2">
      <c r="A46" s="7"/>
      <c r="B46" s="27"/>
      <c r="AP46" s="9"/>
      <c r="AQ46" s="9"/>
      <c r="AR46" s="9"/>
      <c r="AS46" s="9"/>
    </row>
    <row r="47" spans="1:45" s="8" customFormat="1" ht="12.75" x14ac:dyDescent="0.2">
      <c r="A47" s="7"/>
      <c r="C47" s="57" t="s">
        <v>64</v>
      </c>
      <c r="D47" s="57"/>
      <c r="E47" s="57"/>
      <c r="F47" s="57"/>
      <c r="G47" s="57"/>
      <c r="H47" s="57"/>
      <c r="I47" s="57"/>
      <c r="K47" s="57" t="s">
        <v>65</v>
      </c>
      <c r="L47" s="57"/>
      <c r="M47" s="57"/>
      <c r="N47" s="57"/>
      <c r="O47" s="57"/>
      <c r="P47" s="57"/>
      <c r="Q47" s="57"/>
      <c r="S47" s="57" t="s">
        <v>2</v>
      </c>
      <c r="T47" s="57"/>
      <c r="U47" s="57"/>
      <c r="V47" s="57"/>
      <c r="W47" s="57"/>
      <c r="X47" s="57"/>
      <c r="Y47" s="57"/>
      <c r="AA47" s="57" t="s">
        <v>3</v>
      </c>
      <c r="AB47" s="57"/>
      <c r="AC47" s="57"/>
      <c r="AD47" s="57"/>
      <c r="AE47" s="57"/>
      <c r="AF47" s="57"/>
      <c r="AG47" s="57"/>
      <c r="AI47" s="57" t="s">
        <v>4</v>
      </c>
      <c r="AJ47" s="57"/>
      <c r="AK47" s="57"/>
      <c r="AL47" s="57"/>
      <c r="AM47" s="57"/>
      <c r="AN47" s="57"/>
      <c r="AO47" s="57"/>
      <c r="AP47" s="9"/>
      <c r="AQ47" s="56"/>
      <c r="AR47" s="56"/>
      <c r="AS47" s="56"/>
    </row>
    <row r="48" spans="1:45" s="8" customFormat="1" ht="26.25" thickBot="1" x14ac:dyDescent="0.25">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c r="AQ48" s="15"/>
      <c r="AR48" s="15"/>
      <c r="AS48" s="15"/>
    </row>
    <row r="49" spans="1:45" s="8" customFormat="1" ht="12.75" x14ac:dyDescent="0.2">
      <c r="A49" s="7"/>
      <c r="B49" s="8" t="s">
        <v>67</v>
      </c>
      <c r="C49" s="43">
        <v>0</v>
      </c>
      <c r="D49" s="52">
        <v>0</v>
      </c>
      <c r="E49" s="28"/>
      <c r="F49" s="28"/>
      <c r="G49" s="28"/>
      <c r="H49" s="28"/>
      <c r="I49" s="28"/>
      <c r="K49" s="43">
        <v>630000</v>
      </c>
      <c r="L49" s="52">
        <v>1</v>
      </c>
      <c r="M49" s="50"/>
      <c r="N49" s="28"/>
      <c r="O49" s="28"/>
      <c r="P49" s="28"/>
      <c r="Q49" s="28"/>
      <c r="S49" s="43">
        <v>211908.23</v>
      </c>
      <c r="T49" s="52">
        <v>16</v>
      </c>
      <c r="U49" s="29"/>
      <c r="V49" s="29"/>
      <c r="W49" s="29"/>
      <c r="X49" s="29"/>
      <c r="Y49" s="29"/>
      <c r="AA49" s="43">
        <v>0</v>
      </c>
      <c r="AB49" s="52">
        <v>0</v>
      </c>
      <c r="AC49" s="49"/>
      <c r="AD49" s="28"/>
      <c r="AE49" s="28"/>
      <c r="AF49" s="29"/>
      <c r="AG49" s="29"/>
      <c r="AI49" s="43">
        <v>176986.42</v>
      </c>
      <c r="AJ49" s="52">
        <v>71</v>
      </c>
      <c r="AK49" s="28"/>
      <c r="AL49" s="28"/>
      <c r="AM49" s="28"/>
      <c r="AN49" s="29"/>
      <c r="AO49" s="29"/>
      <c r="AP49" s="9"/>
      <c r="AQ49" s="30"/>
      <c r="AR49" s="20"/>
      <c r="AS49" s="31"/>
    </row>
    <row r="50" spans="1:45" s="8" customFormat="1" ht="12.75" x14ac:dyDescent="0.2">
      <c r="A50" s="7"/>
      <c r="B50" s="8" t="s">
        <v>63</v>
      </c>
      <c r="C50" s="43">
        <v>0</v>
      </c>
      <c r="D50" s="52">
        <v>0</v>
      </c>
      <c r="E50" s="32">
        <v>0</v>
      </c>
      <c r="F50" s="32">
        <v>0</v>
      </c>
      <c r="G50" s="32">
        <v>0</v>
      </c>
      <c r="H50" s="48">
        <v>0</v>
      </c>
      <c r="I50" s="32">
        <v>0</v>
      </c>
      <c r="K50" s="43">
        <v>0</v>
      </c>
      <c r="L50" s="52">
        <v>0</v>
      </c>
      <c r="M50" s="32">
        <v>0</v>
      </c>
      <c r="N50" s="32">
        <v>0</v>
      </c>
      <c r="O50" s="32">
        <v>0</v>
      </c>
      <c r="P50" s="48">
        <v>0</v>
      </c>
      <c r="Q50" s="32">
        <v>0</v>
      </c>
      <c r="S50" s="43">
        <v>205944.3</v>
      </c>
      <c r="T50" s="52">
        <v>8</v>
      </c>
      <c r="U50" s="32">
        <v>3.0058999999999999E-2</v>
      </c>
      <c r="V50" s="32">
        <v>2.5222999999999999E-2</v>
      </c>
      <c r="W50" s="32">
        <v>1.3114000000000001E-2</v>
      </c>
      <c r="X50" s="48">
        <v>484.94</v>
      </c>
      <c r="Y50" s="32">
        <v>0.27169300000000002</v>
      </c>
      <c r="AA50" s="47">
        <v>0</v>
      </c>
      <c r="AB50" s="55">
        <v>0</v>
      </c>
      <c r="AC50" s="38">
        <v>0</v>
      </c>
      <c r="AD50" s="32">
        <v>0</v>
      </c>
      <c r="AE50" s="32">
        <v>0</v>
      </c>
      <c r="AF50" s="48">
        <v>0</v>
      </c>
      <c r="AG50" s="32">
        <v>0</v>
      </c>
      <c r="AI50" s="43">
        <v>170837.43</v>
      </c>
      <c r="AJ50" s="52">
        <v>38</v>
      </c>
      <c r="AK50" s="32">
        <v>5.0688999999999998E-2</v>
      </c>
      <c r="AL50" s="32">
        <v>5.2499999999999998E-2</v>
      </c>
      <c r="AM50" s="32">
        <v>1.2755000000000001E-2</v>
      </c>
      <c r="AN50" s="48">
        <v>630.62</v>
      </c>
      <c r="AO50" s="32">
        <v>0.34601700000000002</v>
      </c>
      <c r="AP50" s="9"/>
      <c r="AQ50" s="30"/>
      <c r="AR50" s="20"/>
      <c r="AS50" s="31"/>
    </row>
    <row r="51" spans="1:45" s="8" customFormat="1" ht="12.75" x14ac:dyDescent="0.2">
      <c r="A51" s="7"/>
      <c r="D51" s="52"/>
      <c r="E51" s="32"/>
      <c r="F51" s="32"/>
      <c r="G51" s="32"/>
      <c r="H51" s="32"/>
      <c r="I51" s="32"/>
      <c r="L51" s="52"/>
      <c r="M51" s="32"/>
      <c r="N51" s="32"/>
      <c r="O51" s="32"/>
      <c r="P51" s="32"/>
      <c r="Q51" s="32"/>
      <c r="S51" s="47"/>
      <c r="T51" s="52"/>
      <c r="U51" s="32"/>
      <c r="V51" s="32"/>
      <c r="W51" s="32"/>
      <c r="X51" s="32"/>
      <c r="Y51" s="32"/>
      <c r="AA51" s="47"/>
      <c r="AB51" s="52"/>
      <c r="AC51" s="32"/>
      <c r="AD51" s="32"/>
      <c r="AE51" s="32"/>
      <c r="AF51" s="32"/>
      <c r="AG51" s="32"/>
      <c r="AI51" s="47"/>
      <c r="AJ51" s="52"/>
      <c r="AK51" s="32"/>
      <c r="AL51" s="32"/>
      <c r="AM51" s="32"/>
      <c r="AN51" s="32"/>
      <c r="AO51" s="32"/>
      <c r="AP51" s="9"/>
      <c r="AQ51" s="9"/>
      <c r="AR51" s="9"/>
      <c r="AS51" s="31"/>
    </row>
    <row r="52" spans="1:45" s="8" customFormat="1" ht="12.75" x14ac:dyDescent="0.2">
      <c r="A52" s="7"/>
      <c r="B52" s="22" t="s">
        <v>68</v>
      </c>
      <c r="E52" s="32"/>
      <c r="F52" s="32"/>
      <c r="G52" s="32"/>
      <c r="H52" s="32"/>
      <c r="I52" s="32"/>
      <c r="M52" s="32"/>
      <c r="N52" s="32"/>
      <c r="O52" s="32"/>
      <c r="P52" s="32"/>
      <c r="Q52" s="32"/>
      <c r="T52" s="55"/>
      <c r="U52" s="32"/>
      <c r="V52" s="32"/>
      <c r="W52" s="32"/>
      <c r="X52" s="32"/>
      <c r="Y52" s="32"/>
      <c r="AB52" s="55"/>
      <c r="AC52" s="32"/>
      <c r="AD52" s="32"/>
      <c r="AE52" s="32"/>
      <c r="AF52" s="32"/>
      <c r="AG52" s="32"/>
      <c r="AJ52" s="55"/>
      <c r="AK52" s="32"/>
      <c r="AL52" s="32"/>
      <c r="AM52" s="32"/>
      <c r="AN52" s="32"/>
      <c r="AO52" s="32"/>
      <c r="AP52" s="9"/>
      <c r="AQ52" s="9"/>
      <c r="AR52" s="9"/>
      <c r="AS52" s="9"/>
    </row>
    <row r="53" spans="1:45" s="8" customFormat="1" ht="12.75" x14ac:dyDescent="0.2">
      <c r="A53" s="7"/>
      <c r="B53" s="22"/>
      <c r="E53" s="32"/>
      <c r="F53" s="32"/>
      <c r="G53" s="32"/>
      <c r="H53" s="32"/>
      <c r="I53" s="32"/>
      <c r="M53" s="32"/>
      <c r="N53" s="32"/>
      <c r="O53" s="32"/>
      <c r="P53" s="32"/>
      <c r="Q53" s="32"/>
      <c r="T53" s="55"/>
      <c r="U53" s="32"/>
      <c r="V53" s="32"/>
      <c r="W53" s="32"/>
      <c r="X53" s="32"/>
      <c r="Y53" s="32"/>
      <c r="AC53" s="32"/>
      <c r="AD53" s="32"/>
      <c r="AE53" s="32"/>
      <c r="AF53" s="32"/>
      <c r="AG53" s="32"/>
      <c r="AJ53" s="55"/>
      <c r="AK53" s="32"/>
      <c r="AL53" s="32"/>
      <c r="AM53" s="32"/>
      <c r="AN53" s="32"/>
      <c r="AO53" s="32"/>
      <c r="AP53" s="9"/>
      <c r="AQ53" s="9"/>
      <c r="AR53" s="9"/>
      <c r="AS53" s="9"/>
    </row>
    <row r="54" spans="1:45" s="8" customFormat="1" x14ac:dyDescent="0.2">
      <c r="A54" s="7"/>
      <c r="B54" s="26" t="s">
        <v>106</v>
      </c>
      <c r="AP54" s="9"/>
      <c r="AQ54" s="9"/>
      <c r="AR54" s="9"/>
      <c r="AS54" s="9"/>
    </row>
    <row r="55" spans="1:45" s="8" customFormat="1" x14ac:dyDescent="0.2">
      <c r="A55" s="7"/>
      <c r="B55" s="26" t="s">
        <v>110</v>
      </c>
      <c r="AP55" s="9"/>
      <c r="AQ55" s="9"/>
      <c r="AR55" s="9"/>
      <c r="AS55" s="9"/>
    </row>
    <row r="56" spans="1:45" x14ac:dyDescent="0.25">
      <c r="B56" s="4"/>
    </row>
    <row r="57" spans="1:45" ht="17.25" x14ac:dyDescent="0.25">
      <c r="B57" s="5"/>
    </row>
    <row r="58" spans="1:45" ht="17.25" x14ac:dyDescent="0.25">
      <c r="B58" s="5"/>
    </row>
    <row r="70" spans="2:2" x14ac:dyDescent="0.25">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1">
    <mergeCell ref="AQ47:AS47"/>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National</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OR</vt:lpstr>
      <vt:lpstr>PA</vt:lpstr>
      <vt:lpstr>RI</vt:lpstr>
      <vt:lpstr>SC</vt:lpstr>
      <vt:lpstr>SD</vt:lpstr>
      <vt:lpstr>TN</vt:lpstr>
      <vt:lpstr>TX</vt:lpstr>
      <vt:lpstr>UT</vt:lpstr>
      <vt:lpstr>VA</vt:lpstr>
      <vt:lpstr>VT</vt:lpstr>
      <vt:lpstr>WA</vt:lpstr>
      <vt:lpstr>WI</vt:lpstr>
      <vt:lpstr>WV</vt:lpstr>
      <vt:lpstr>WY</vt:lpstr>
      <vt:lpstr>National!Print_Area</vt:lpstr>
    </vt:vector>
  </TitlesOfParts>
  <Company>BDO USA,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MAGERME</dc:creator>
  <cp:lastModifiedBy>Katie Brindell</cp:lastModifiedBy>
  <cp:lastPrinted>2012-11-06T00:39:40Z</cp:lastPrinted>
  <dcterms:created xsi:type="dcterms:W3CDTF">2012-08-22T22:45:12Z</dcterms:created>
  <dcterms:modified xsi:type="dcterms:W3CDTF">2013-05-21T19:22:58Z</dcterms:modified>
</cp:coreProperties>
</file>