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135" windowWidth="19440" windowHeight="9780" tabRatio="778" activeTab="1"/>
  </bookViews>
  <sheets>
    <sheet name="National" sheetId="1" r:id="rId1"/>
    <sheet name="AK" sheetId="2" r:id="rId2"/>
    <sheet name="AL" sheetId="3" r:id="rId3"/>
    <sheet name="AR" sheetId="4" r:id="rId4"/>
    <sheet name="AZ" sheetId="5" r:id="rId5"/>
    <sheet name="CA" sheetId="6" r:id="rId6"/>
    <sheet name="CO" sheetId="7" r:id="rId7"/>
    <sheet name="CT" sheetId="8" r:id="rId8"/>
    <sheet name="DC" sheetId="9" r:id="rId9"/>
    <sheet name="DE" sheetId="10" r:id="rId10"/>
    <sheet name="FL" sheetId="11" r:id="rId11"/>
    <sheet name="GA" sheetId="12" r:id="rId12"/>
    <sheet name="HI" sheetId="13" r:id="rId13"/>
    <sheet name="IA" sheetId="14" r:id="rId14"/>
    <sheet name="ID" sheetId="15" r:id="rId15"/>
    <sheet name="IL" sheetId="16" r:id="rId16"/>
    <sheet name="IN" sheetId="17" r:id="rId17"/>
    <sheet name="KS" sheetId="18" r:id="rId18"/>
    <sheet name="KY" sheetId="19" r:id="rId19"/>
    <sheet name="LA" sheetId="20" r:id="rId20"/>
    <sheet name="MA" sheetId="21" r:id="rId21"/>
    <sheet name="MD" sheetId="22" r:id="rId22"/>
    <sheet name="ME" sheetId="23" r:id="rId23"/>
    <sheet name="MI" sheetId="24" r:id="rId24"/>
    <sheet name="MN" sheetId="25" r:id="rId25"/>
    <sheet name="MO" sheetId="26" r:id="rId26"/>
    <sheet name="MS" sheetId="27" r:id="rId27"/>
    <sheet name="MT" sheetId="28" r:id="rId28"/>
    <sheet name="NC" sheetId="29" r:id="rId29"/>
    <sheet name="ND" sheetId="30" r:id="rId30"/>
    <sheet name="NE" sheetId="31" r:id="rId31"/>
    <sheet name="NH" sheetId="32" r:id="rId32"/>
    <sheet name="NJ" sheetId="33" r:id="rId33"/>
    <sheet name="NM" sheetId="34" r:id="rId34"/>
    <sheet name="NV" sheetId="35" r:id="rId35"/>
    <sheet name="NY" sheetId="36" r:id="rId36"/>
    <sheet name="OH" sheetId="37" r:id="rId37"/>
    <sheet name="OR" sheetId="38" r:id="rId38"/>
    <sheet name="PA" sheetId="39" r:id="rId39"/>
    <sheet name="RI" sheetId="40" r:id="rId40"/>
    <sheet name="SC" sheetId="41" r:id="rId41"/>
    <sheet name="SD" sheetId="42" r:id="rId42"/>
    <sheet name="TN" sheetId="43" r:id="rId43"/>
    <sheet name="TX" sheetId="44" r:id="rId44"/>
    <sheet name="UT" sheetId="45" r:id="rId45"/>
    <sheet name="VA" sheetId="46" r:id="rId46"/>
    <sheet name="VT" sheetId="47" r:id="rId47"/>
    <sheet name="WA" sheetId="48" r:id="rId48"/>
    <sheet name="WI" sheetId="49" r:id="rId49"/>
    <sheet name="WV" sheetId="50" r:id="rId50"/>
    <sheet name="WY" sheetId="51" r:id="rId51"/>
  </sheets>
  <definedNames>
    <definedName name="_xlnm.Print_Area" localSheetId="0">National!$A$1:$AP$55</definedName>
  </definedNames>
  <calcPr calcId="125725"/>
  <customWorkbookViews>
    <customWorkbookView name="Sam Brown - Personal View" guid="{93C47C55-29AC-4460-AFFA-0C6C0D9989E5}" mergeInterval="0" personalView="1" maximized="1" xWindow="1" yWindow="1" windowWidth="1440" windowHeight="670" activeSheetId="23"/>
    <customWorkbookView name="taylornc - Personal View" guid="{32961CA0-39C0-4D62-B563-F49551B9AD58}" mergeInterval="0" personalView="1" maximized="1" xWindow="1" yWindow="1" windowWidth="1600" windowHeight="709" activeSheetId="35"/>
  </customWorkbookViews>
</workbook>
</file>

<file path=xl/calcChain.xml><?xml version="1.0" encoding="utf-8"?>
<calcChain xmlns="http://schemas.openxmlformats.org/spreadsheetml/2006/main">
  <c r="AI19" i="1"/>
  <c r="AI19" i="2"/>
  <c r="AI19" i="3"/>
  <c r="AI19" i="4"/>
  <c r="AI19" i="5"/>
  <c r="AI19" i="6"/>
  <c r="AI19" i="7"/>
  <c r="AI19" i="8"/>
  <c r="AI19" i="9"/>
  <c r="AI19" i="10"/>
  <c r="AI19" i="11"/>
  <c r="AI19" i="12"/>
  <c r="AI19" i="13"/>
  <c r="AI19" i="14"/>
  <c r="AI19" i="15"/>
  <c r="AI19" i="16"/>
  <c r="AI19" i="17"/>
  <c r="AI19" i="18"/>
  <c r="AI19" i="19"/>
  <c r="AI19" i="20"/>
  <c r="AI19" i="21"/>
  <c r="AI19" i="22"/>
  <c r="AI19" i="23"/>
  <c r="AI19" i="24"/>
  <c r="AI19" i="25"/>
  <c r="AI19" i="26"/>
  <c r="AI19" i="27"/>
  <c r="AI19" i="28"/>
  <c r="AI19" i="29"/>
  <c r="AI19" i="30"/>
  <c r="AI19" i="31"/>
  <c r="AI19" i="32"/>
  <c r="AI19" i="33"/>
  <c r="AI19" i="34"/>
  <c r="AI19" i="35"/>
  <c r="AI19" i="36"/>
  <c r="AI19" i="37"/>
  <c r="AI19" i="38"/>
  <c r="AI19" i="39"/>
  <c r="AI19" i="40"/>
  <c r="AI19" i="41"/>
  <c r="AI19" i="42"/>
  <c r="AI19" i="43"/>
  <c r="AI19" i="44"/>
  <c r="AI19" i="45"/>
  <c r="AI19" i="46"/>
  <c r="AI19" i="47"/>
  <c r="AI19" i="48"/>
  <c r="AI19" i="49"/>
  <c r="AI19" i="50"/>
  <c r="AI19" i="51"/>
  <c r="AA19" i="1"/>
  <c r="AA19" i="2"/>
  <c r="AA19" i="3"/>
  <c r="AA19" i="4"/>
  <c r="AA19" i="5"/>
  <c r="AA19" i="6"/>
  <c r="AA19" i="7"/>
  <c r="AA19" i="8"/>
  <c r="AA19" i="9"/>
  <c r="AA19" i="10"/>
  <c r="AA19" i="11"/>
  <c r="AA19" i="12"/>
  <c r="AA19" i="13"/>
  <c r="AA19" i="14"/>
  <c r="AA19" i="15"/>
  <c r="AA19" i="16"/>
  <c r="AA19" i="17"/>
  <c r="AA19" i="18"/>
  <c r="AA19" i="19"/>
  <c r="AA19" i="20"/>
  <c r="AA19" i="21"/>
  <c r="AA19" i="22"/>
  <c r="AA19" i="23"/>
  <c r="AA19" i="24"/>
  <c r="AA19" i="25"/>
  <c r="AA19" i="26"/>
  <c r="AA19" i="27"/>
  <c r="AA19" i="28"/>
  <c r="AA19" i="29"/>
  <c r="AA19" i="30"/>
  <c r="AA19" i="31"/>
  <c r="AA19" i="32"/>
  <c r="AA19" i="33"/>
  <c r="AA19" i="34"/>
  <c r="AA19" i="35"/>
  <c r="AA19" i="36"/>
  <c r="AA19" i="37"/>
  <c r="AA19" i="38"/>
  <c r="AA19" i="39"/>
  <c r="AA19" i="40"/>
  <c r="AA19" i="41"/>
  <c r="AA19" i="42"/>
  <c r="AA19" i="43"/>
  <c r="AA19" i="44"/>
  <c r="AA19" i="45"/>
  <c r="AA19" i="46"/>
  <c r="AA19" i="47"/>
  <c r="AA19" i="48"/>
  <c r="AA19" i="49"/>
  <c r="AA19" i="50"/>
  <c r="AA19" i="51"/>
  <c r="S19" i="1"/>
  <c r="S19" i="2"/>
  <c r="S19" i="3"/>
  <c r="S19" i="4"/>
  <c r="S19" i="5"/>
  <c r="S19" i="6"/>
  <c r="S19" i="7"/>
  <c r="S19" i="8"/>
  <c r="S19" i="9"/>
  <c r="S19" i="10"/>
  <c r="S19" i="11"/>
  <c r="S19" i="12"/>
  <c r="S19" i="13"/>
  <c r="S19" i="14"/>
  <c r="S19" i="15"/>
  <c r="S19" i="16"/>
  <c r="S19" i="17"/>
  <c r="S19" i="18"/>
  <c r="S19" i="19"/>
  <c r="S19" i="20"/>
  <c r="S19" i="21"/>
  <c r="S19" i="22"/>
  <c r="S19" i="23"/>
  <c r="S19" i="24"/>
  <c r="S19" i="25"/>
  <c r="S19" i="26"/>
  <c r="S19" i="27"/>
  <c r="S19" i="28"/>
  <c r="S19" i="29"/>
  <c r="S19" i="30"/>
  <c r="S19" i="31"/>
  <c r="S19" i="32"/>
  <c r="S19" i="33"/>
  <c r="S19" i="34"/>
  <c r="S19" i="35"/>
  <c r="S19" i="36"/>
  <c r="S19" i="37"/>
  <c r="S19" i="38"/>
  <c r="S19" i="39"/>
  <c r="S19" i="40"/>
  <c r="S19" i="41"/>
  <c r="S19" i="42"/>
  <c r="S19" i="43"/>
  <c r="S19" i="44"/>
  <c r="S19" i="45"/>
  <c r="S19" i="46"/>
  <c r="S19" i="47"/>
  <c r="S19" i="48"/>
  <c r="S19" i="49"/>
  <c r="S19" i="50"/>
  <c r="S19" i="51"/>
  <c r="K19" i="1"/>
  <c r="K19" i="2"/>
  <c r="K19" i="3"/>
  <c r="K19" i="4"/>
  <c r="K19" i="5"/>
  <c r="K19" i="6"/>
  <c r="K19" i="7"/>
  <c r="K19" i="8"/>
  <c r="K19" i="9"/>
  <c r="K19" i="10"/>
  <c r="K19" i="11"/>
  <c r="K19" i="12"/>
  <c r="K19" i="13"/>
  <c r="K19" i="14"/>
  <c r="K19" i="15"/>
  <c r="K19" i="16"/>
  <c r="K19" i="17"/>
  <c r="K19" i="18"/>
  <c r="K19" i="19"/>
  <c r="K19" i="20"/>
  <c r="K19" i="21"/>
  <c r="K19" i="22"/>
  <c r="K19" i="23"/>
  <c r="K19" i="24"/>
  <c r="K19" i="25"/>
  <c r="K19" i="26"/>
  <c r="K19" i="27"/>
  <c r="K19" i="28"/>
  <c r="K19" i="29"/>
  <c r="K19" i="30"/>
  <c r="K19" i="31"/>
  <c r="K19" i="32"/>
  <c r="K19" i="33"/>
  <c r="K19" i="34"/>
  <c r="K19" i="35"/>
  <c r="K19" i="36"/>
  <c r="K19" i="37"/>
  <c r="K19" i="38"/>
  <c r="K19" i="39"/>
  <c r="K19" i="40"/>
  <c r="K19" i="41"/>
  <c r="K19" i="42"/>
  <c r="K19" i="43"/>
  <c r="K19" i="44"/>
  <c r="K19" i="45"/>
  <c r="K19" i="46"/>
  <c r="K19" i="47"/>
  <c r="K19" i="48"/>
  <c r="K19" i="49"/>
  <c r="K19" i="50"/>
  <c r="K19" i="51"/>
  <c r="C19" i="1"/>
  <c r="C19" i="2"/>
  <c r="C19" i="3"/>
  <c r="C19" i="4"/>
  <c r="C19" i="5"/>
  <c r="C19" i="6"/>
  <c r="C19" i="7"/>
  <c r="C19" i="8"/>
  <c r="C19" i="9"/>
  <c r="C19" i="10"/>
  <c r="C19" i="11"/>
  <c r="C19" i="12"/>
  <c r="C19" i="13"/>
  <c r="C19" i="14"/>
  <c r="C19" i="15"/>
  <c r="C19" i="16"/>
  <c r="C19" i="17"/>
  <c r="C19" i="18"/>
  <c r="C19" i="19"/>
  <c r="C19" i="20"/>
  <c r="C19" i="21"/>
  <c r="C19" i="22"/>
  <c r="C19" i="23"/>
  <c r="C19" i="24"/>
  <c r="C19" i="25"/>
  <c r="C19" i="26"/>
  <c r="C19" i="27"/>
  <c r="C19" i="28"/>
  <c r="C19" i="29"/>
  <c r="C19" i="30"/>
  <c r="C19" i="31"/>
  <c r="C19" i="32"/>
  <c r="C19" i="33"/>
  <c r="C19" i="34"/>
  <c r="C19" i="35"/>
  <c r="C19" i="36"/>
  <c r="C19" i="37"/>
  <c r="C19" i="38"/>
  <c r="C19" i="39"/>
  <c r="C19" i="40"/>
  <c r="C19" i="41"/>
  <c r="C19" i="42"/>
  <c r="C19" i="43"/>
  <c r="C19" i="44"/>
  <c r="C19" i="45"/>
  <c r="C19" i="46"/>
  <c r="C19" i="47"/>
  <c r="C19" i="48"/>
  <c r="C19" i="49"/>
  <c r="C19" i="50"/>
  <c r="C19" i="51"/>
  <c r="AB19" i="3" l="1"/>
  <c r="AC19" s="1"/>
  <c r="AB19" i="4"/>
  <c r="AC19" s="1"/>
  <c r="AB19" i="5"/>
  <c r="AC19" s="1"/>
  <c r="AB19" i="6"/>
  <c r="AC19" s="1"/>
  <c r="AB19" i="7"/>
  <c r="AC19" s="1"/>
  <c r="AB19" i="8"/>
  <c r="AC19" s="1"/>
  <c r="AB19" i="9"/>
  <c r="AC19" s="1"/>
  <c r="AB19" i="10"/>
  <c r="AC19" s="1"/>
  <c r="AB19" i="11"/>
  <c r="AC19" s="1"/>
  <c r="AB19" i="12"/>
  <c r="AC19" s="1"/>
  <c r="AB19" i="13"/>
  <c r="AC19" s="1"/>
  <c r="AB19" i="14"/>
  <c r="AC19" s="1"/>
  <c r="AB19" i="15"/>
  <c r="AC19" s="1"/>
  <c r="AB19" i="16"/>
  <c r="AC19" s="1"/>
  <c r="AB19" i="17"/>
  <c r="AC19" s="1"/>
  <c r="AB19" i="18"/>
  <c r="AC19" s="1"/>
  <c r="AB19" i="19"/>
  <c r="AC19" s="1"/>
  <c r="AB19" i="20"/>
  <c r="AC19" s="1"/>
  <c r="AB19" i="21"/>
  <c r="AC19" s="1"/>
  <c r="AB19" i="22"/>
  <c r="AC19" s="1"/>
  <c r="AB19" i="23"/>
  <c r="AC19" s="1"/>
  <c r="AB19" i="24"/>
  <c r="AC19" s="1"/>
  <c r="AB19" i="25"/>
  <c r="AC19" s="1"/>
  <c r="AB19" i="26"/>
  <c r="AC19" s="1"/>
  <c r="AB19" i="27"/>
  <c r="AC19" s="1"/>
  <c r="AB19" i="28"/>
  <c r="AB19" i="29"/>
  <c r="AC19" s="1"/>
  <c r="AB19" i="30"/>
  <c r="AB19" i="31"/>
  <c r="AB19" i="32"/>
  <c r="AC19" s="1"/>
  <c r="AB19" i="33"/>
  <c r="AC19" s="1"/>
  <c r="AB19" i="34"/>
  <c r="AC19" s="1"/>
  <c r="AB19" i="35"/>
  <c r="AC19" s="1"/>
  <c r="AB19" i="36"/>
  <c r="AC19" s="1"/>
  <c r="AB19" i="37"/>
  <c r="AC19" s="1"/>
  <c r="AB19" i="38"/>
  <c r="AC19" s="1"/>
  <c r="AB19" i="39"/>
  <c r="AC19" s="1"/>
  <c r="AB19" i="40"/>
  <c r="AC19" s="1"/>
  <c r="AB19" i="41"/>
  <c r="AC19" s="1"/>
  <c r="AB19" i="42"/>
  <c r="AB19" i="43"/>
  <c r="AC19" s="1"/>
  <c r="AB19" i="44"/>
  <c r="AC19" s="1"/>
  <c r="AB19" i="45"/>
  <c r="AC19" s="1"/>
  <c r="AB19" i="46"/>
  <c r="AC19" s="1"/>
  <c r="AB19" i="47"/>
  <c r="AB19" i="48"/>
  <c r="AC19" s="1"/>
  <c r="AB19" i="49"/>
  <c r="AC19" s="1"/>
  <c r="AB19" i="50"/>
  <c r="AC19" s="1"/>
  <c r="AB19" i="51"/>
  <c r="AB19" i="2"/>
  <c r="AJ19" i="3"/>
  <c r="AK19" s="1"/>
  <c r="AJ19" i="4"/>
  <c r="AK19" s="1"/>
  <c r="AJ19" i="5"/>
  <c r="AK19" s="1"/>
  <c r="AJ19" i="6"/>
  <c r="AK19" s="1"/>
  <c r="AJ19" i="7"/>
  <c r="AK19" s="1"/>
  <c r="AJ19" i="8"/>
  <c r="AK19" s="1"/>
  <c r="AJ19" i="9"/>
  <c r="AK19" s="1"/>
  <c r="AJ19" i="10"/>
  <c r="AK19" s="1"/>
  <c r="AJ19" i="11"/>
  <c r="AK19" s="1"/>
  <c r="AJ19" i="12"/>
  <c r="AK19" s="1"/>
  <c r="AJ19" i="13"/>
  <c r="AK19" s="1"/>
  <c r="AJ19" i="14"/>
  <c r="AK19" s="1"/>
  <c r="AJ19" i="15"/>
  <c r="AK19" s="1"/>
  <c r="AJ19" i="16"/>
  <c r="AK19" s="1"/>
  <c r="AJ19" i="17"/>
  <c r="AK19" s="1"/>
  <c r="AJ19" i="18"/>
  <c r="AK19" s="1"/>
  <c r="AJ19" i="19"/>
  <c r="AK19" s="1"/>
  <c r="AJ19" i="20"/>
  <c r="AK19" s="1"/>
  <c r="AJ19" i="21"/>
  <c r="AK19" s="1"/>
  <c r="AJ19" i="22"/>
  <c r="AK19" s="1"/>
  <c r="AJ19" i="23"/>
  <c r="AK19" s="1"/>
  <c r="AJ19" i="24"/>
  <c r="AK19" s="1"/>
  <c r="AJ19" i="25"/>
  <c r="AK19" s="1"/>
  <c r="AJ19" i="26"/>
  <c r="AK19" s="1"/>
  <c r="AJ19" i="27"/>
  <c r="AK19" s="1"/>
  <c r="AJ19" i="28"/>
  <c r="AK19" s="1"/>
  <c r="AJ19" i="29"/>
  <c r="AK19" s="1"/>
  <c r="AJ19" i="30"/>
  <c r="AK19" s="1"/>
  <c r="AJ19" i="31"/>
  <c r="AK19" s="1"/>
  <c r="AJ19" i="32"/>
  <c r="AK19" s="1"/>
  <c r="AJ19" i="33"/>
  <c r="AK19" s="1"/>
  <c r="AJ19" i="34"/>
  <c r="AK19" s="1"/>
  <c r="AJ19" i="35"/>
  <c r="AK19" s="1"/>
  <c r="AJ19" i="36"/>
  <c r="AK19" s="1"/>
  <c r="AJ19" i="37"/>
  <c r="AK19" s="1"/>
  <c r="AJ19" i="38"/>
  <c r="AK19" s="1"/>
  <c r="AJ19" i="39"/>
  <c r="AK19" s="1"/>
  <c r="AJ19" i="40"/>
  <c r="AK19" s="1"/>
  <c r="AJ19" i="41"/>
  <c r="AK19" s="1"/>
  <c r="AJ19" i="42"/>
  <c r="AK19" s="1"/>
  <c r="AJ19" i="43"/>
  <c r="AK19" s="1"/>
  <c r="AJ19" i="44"/>
  <c r="AK19" s="1"/>
  <c r="AJ19" i="45"/>
  <c r="AK19" s="1"/>
  <c r="AJ19" i="46"/>
  <c r="AK19" s="1"/>
  <c r="AJ19" i="47"/>
  <c r="AK19" s="1"/>
  <c r="AJ19" i="48"/>
  <c r="AK19" s="1"/>
  <c r="AJ19" i="49"/>
  <c r="AK19" s="1"/>
  <c r="AJ19" i="50"/>
  <c r="AK19" s="1"/>
  <c r="AJ19" i="51"/>
  <c r="AK19" s="1"/>
  <c r="AJ19" i="2"/>
  <c r="AK19" s="1"/>
  <c r="T19" i="3"/>
  <c r="U19" s="1"/>
  <c r="L19"/>
  <c r="D19"/>
  <c r="T19" i="4"/>
  <c r="L19"/>
  <c r="D19"/>
  <c r="T19" i="5"/>
  <c r="L19"/>
  <c r="M19" s="1"/>
  <c r="D19"/>
  <c r="T19" i="6"/>
  <c r="U19" s="1"/>
  <c r="L19"/>
  <c r="M19" s="1"/>
  <c r="D19"/>
  <c r="T19" i="7"/>
  <c r="U19" s="1"/>
  <c r="L19"/>
  <c r="D19"/>
  <c r="T19" i="8"/>
  <c r="L19"/>
  <c r="D19"/>
  <c r="E19" s="1"/>
  <c r="T19" i="9"/>
  <c r="L19"/>
  <c r="M19" s="1"/>
  <c r="D19"/>
  <c r="T19" i="10"/>
  <c r="U19" s="1"/>
  <c r="L19"/>
  <c r="M19" s="1"/>
  <c r="D19"/>
  <c r="T19" i="11"/>
  <c r="U19" s="1"/>
  <c r="L19"/>
  <c r="D19"/>
  <c r="T19" i="12"/>
  <c r="L19"/>
  <c r="D19"/>
  <c r="E19" s="1"/>
  <c r="T19" i="13"/>
  <c r="L19"/>
  <c r="M19" s="1"/>
  <c r="D19"/>
  <c r="E19" s="1"/>
  <c r="T19" i="14"/>
  <c r="L19"/>
  <c r="M19" s="1"/>
  <c r="D19"/>
  <c r="T19" i="15"/>
  <c r="L19"/>
  <c r="D19"/>
  <c r="T19" i="16"/>
  <c r="L19"/>
  <c r="D19"/>
  <c r="E19" s="1"/>
  <c r="T19" i="17"/>
  <c r="L19"/>
  <c r="D19"/>
  <c r="E19" s="1"/>
  <c r="T19" i="18"/>
  <c r="U19" s="1"/>
  <c r="L19"/>
  <c r="D19"/>
  <c r="T19" i="19"/>
  <c r="U19" s="1"/>
  <c r="L19"/>
  <c r="D19"/>
  <c r="T19" i="20"/>
  <c r="L19"/>
  <c r="D19"/>
  <c r="T19" i="21"/>
  <c r="U19" s="1"/>
  <c r="L19"/>
  <c r="M19" s="1"/>
  <c r="D19"/>
  <c r="T19" i="22"/>
  <c r="U19" s="1"/>
  <c r="L19"/>
  <c r="M19" s="1"/>
  <c r="D19"/>
  <c r="T19" i="23"/>
  <c r="U19" s="1"/>
  <c r="L19"/>
  <c r="D19"/>
  <c r="T19" i="24"/>
  <c r="L19"/>
  <c r="M19" s="1"/>
  <c r="D19"/>
  <c r="E19" s="1"/>
  <c r="T19" i="25"/>
  <c r="L19"/>
  <c r="M19" s="1"/>
  <c r="D19"/>
  <c r="E19" s="1"/>
  <c r="T19" i="26"/>
  <c r="U19" s="1"/>
  <c r="L19"/>
  <c r="M19" s="1"/>
  <c r="D19"/>
  <c r="T19" i="27"/>
  <c r="U19" s="1"/>
  <c r="L19"/>
  <c r="D19"/>
  <c r="E19" s="1"/>
  <c r="T19" i="28"/>
  <c r="U19" s="1"/>
  <c r="L19"/>
  <c r="D19"/>
  <c r="E19" s="1"/>
  <c r="T19" i="29"/>
  <c r="L19"/>
  <c r="M19" s="1"/>
  <c r="D19"/>
  <c r="E19" s="1"/>
  <c r="T19" i="30"/>
  <c r="L19"/>
  <c r="D19"/>
  <c r="T19" i="31"/>
  <c r="L19"/>
  <c r="M19" s="1"/>
  <c r="D19"/>
  <c r="T19" i="32"/>
  <c r="L19"/>
  <c r="D19"/>
  <c r="E19" s="1"/>
  <c r="T19" i="33"/>
  <c r="L19"/>
  <c r="D19"/>
  <c r="E19" s="1"/>
  <c r="T19" i="34"/>
  <c r="U19" s="1"/>
  <c r="L19"/>
  <c r="D19"/>
  <c r="E19" s="1"/>
  <c r="T19" i="35"/>
  <c r="U19" s="1"/>
  <c r="L19"/>
  <c r="D19"/>
  <c r="T19" i="36"/>
  <c r="L19"/>
  <c r="D19"/>
  <c r="T19" i="37"/>
  <c r="U19" s="1"/>
  <c r="L19"/>
  <c r="M19" s="1"/>
  <c r="D19"/>
  <c r="T19" i="38"/>
  <c r="U19" s="1"/>
  <c r="L19"/>
  <c r="M19" s="1"/>
  <c r="D19"/>
  <c r="T19" i="39"/>
  <c r="U19" s="1"/>
  <c r="L19"/>
  <c r="D19"/>
  <c r="T19" i="40"/>
  <c r="L19"/>
  <c r="M19" s="1"/>
  <c r="D19"/>
  <c r="E19" s="1"/>
  <c r="T19" i="41"/>
  <c r="L19"/>
  <c r="M19" s="1"/>
  <c r="D19"/>
  <c r="E19" s="1"/>
  <c r="T19" i="42"/>
  <c r="L19"/>
  <c r="M19" s="1"/>
  <c r="D19"/>
  <c r="T19" i="43"/>
  <c r="U19" s="1"/>
  <c r="L19"/>
  <c r="D19"/>
  <c r="E19" s="1"/>
  <c r="T19" i="44"/>
  <c r="U19" s="1"/>
  <c r="L19"/>
  <c r="D19"/>
  <c r="E19" s="1"/>
  <c r="T19" i="45"/>
  <c r="L19"/>
  <c r="M19" s="1"/>
  <c r="D19"/>
  <c r="E19" s="1"/>
  <c r="T19" i="46"/>
  <c r="L19"/>
  <c r="M19" s="1"/>
  <c r="D19"/>
  <c r="T19" i="47"/>
  <c r="L19"/>
  <c r="D19"/>
  <c r="T19" i="48"/>
  <c r="L19"/>
  <c r="D19"/>
  <c r="E19" s="1"/>
  <c r="T19" i="49"/>
  <c r="L19"/>
  <c r="D19"/>
  <c r="E19" s="1"/>
  <c r="T19" i="50"/>
  <c r="U19" s="1"/>
  <c r="L19"/>
  <c r="D19"/>
  <c r="E19" s="1"/>
  <c r="T19" i="51"/>
  <c r="U19" s="1"/>
  <c r="L19"/>
  <c r="D19"/>
  <c r="T19" i="2"/>
  <c r="L19"/>
  <c r="D19"/>
  <c r="D19" i="1"/>
  <c r="E19" s="1"/>
  <c r="AJ19"/>
  <c r="AB19"/>
  <c r="T19"/>
  <c r="L19"/>
  <c r="E19" i="2" l="1"/>
  <c r="M19" i="49"/>
  <c r="U19" i="46"/>
  <c r="E19" i="42"/>
  <c r="E19" i="36"/>
  <c r="U19" i="31"/>
  <c r="U19" i="20"/>
  <c r="U19" i="14"/>
  <c r="E19" i="5"/>
  <c r="E19" i="4"/>
  <c r="M19" i="48"/>
  <c r="U19" i="45"/>
  <c r="E19" i="35"/>
  <c r="M19" i="32"/>
  <c r="U19" i="29"/>
  <c r="U19" i="2"/>
  <c r="M19" i="50"/>
  <c r="M19" i="39"/>
  <c r="E19" i="37"/>
  <c r="U19" i="36"/>
  <c r="M19" i="34"/>
  <c r="M19" i="33"/>
  <c r="E19" i="26"/>
  <c r="M19" i="23"/>
  <c r="E19" i="21"/>
  <c r="E19" i="20"/>
  <c r="M19" i="18"/>
  <c r="M19" i="17"/>
  <c r="U19" i="15"/>
  <c r="M19" i="2"/>
  <c r="U19" i="49"/>
  <c r="U19" i="48"/>
  <c r="E19" i="47"/>
  <c r="E19" i="46"/>
  <c r="M19" i="44"/>
  <c r="M19" i="43"/>
  <c r="U19" i="41"/>
  <c r="E19" i="39"/>
  <c r="E19" i="38"/>
  <c r="U19" i="33"/>
  <c r="E19" i="31"/>
  <c r="M19" i="28"/>
  <c r="M19" i="27"/>
  <c r="U19" i="25"/>
  <c r="M19" i="20"/>
  <c r="U19" i="17"/>
  <c r="M19" i="12"/>
  <c r="M19" i="11"/>
  <c r="E19" i="7"/>
  <c r="M19" i="4"/>
  <c r="M19" i="3"/>
  <c r="U19" i="40"/>
  <c r="M19" i="36"/>
  <c r="M19" i="35"/>
  <c r="U19" i="32"/>
  <c r="U19" i="24"/>
  <c r="E19" i="22"/>
  <c r="M19" i="19"/>
  <c r="U19" i="16"/>
  <c r="E19" i="15"/>
  <c r="E19" i="14"/>
  <c r="U19" i="9"/>
  <c r="U19" i="8"/>
  <c r="E19" i="6"/>
  <c r="E19" i="19"/>
  <c r="E19" i="18"/>
  <c r="M19" i="16"/>
  <c r="M19" i="15"/>
  <c r="U19" i="13"/>
  <c r="U19" i="12"/>
  <c r="E19" i="11"/>
  <c r="E19" i="10"/>
  <c r="M19" i="8"/>
  <c r="M19" i="7"/>
  <c r="U19" i="5"/>
  <c r="U19" i="4"/>
  <c r="E19" i="3"/>
  <c r="M19" i="1" l="1"/>
  <c r="AK19" l="1"/>
  <c r="AC19"/>
  <c r="U19"/>
</calcChain>
</file>

<file path=xl/sharedStrings.xml><?xml version="1.0" encoding="utf-8"?>
<sst xmlns="http://schemas.openxmlformats.org/spreadsheetml/2006/main" count="6273" uniqueCount="116">
  <si>
    <t>CONSUMER RELIEF</t>
  </si>
  <si>
    <t>No. of Borrowers</t>
  </si>
  <si>
    <t>CITI</t>
  </si>
  <si>
    <t>CHASE</t>
  </si>
  <si>
    <t>WELLS</t>
  </si>
  <si>
    <t>State: AK</t>
  </si>
  <si>
    <t>State: AL</t>
  </si>
  <si>
    <t>State: AR</t>
  </si>
  <si>
    <t>State: AZ</t>
  </si>
  <si>
    <t>State: CA</t>
  </si>
  <si>
    <t>State: CO</t>
  </si>
  <si>
    <t>State: CT</t>
  </si>
  <si>
    <t>State: DC</t>
  </si>
  <si>
    <t>State: DE</t>
  </si>
  <si>
    <t>State: FL</t>
  </si>
  <si>
    <t>State: GA</t>
  </si>
  <si>
    <t>State: HI</t>
  </si>
  <si>
    <t>State: IA</t>
  </si>
  <si>
    <t>State: ID</t>
  </si>
  <si>
    <t>State: IL</t>
  </si>
  <si>
    <t>State: IN</t>
  </si>
  <si>
    <t>State: KS</t>
  </si>
  <si>
    <t>State: KY</t>
  </si>
  <si>
    <t>State: LA</t>
  </si>
  <si>
    <t>State: MA</t>
  </si>
  <si>
    <t>State: MD</t>
  </si>
  <si>
    <t>State: MI</t>
  </si>
  <si>
    <t>State: MN</t>
  </si>
  <si>
    <t>State: MO</t>
  </si>
  <si>
    <t>State: MS</t>
  </si>
  <si>
    <t>State: MT</t>
  </si>
  <si>
    <t>State: NC</t>
  </si>
  <si>
    <t>State: ND</t>
  </si>
  <si>
    <t>State: NE</t>
  </si>
  <si>
    <t>State: NH</t>
  </si>
  <si>
    <t>State: NJ</t>
  </si>
  <si>
    <t>State: NM</t>
  </si>
  <si>
    <t>State: NV</t>
  </si>
  <si>
    <t>State: NY</t>
  </si>
  <si>
    <t>State: OH</t>
  </si>
  <si>
    <t>State: OR</t>
  </si>
  <si>
    <t>State: PA</t>
  </si>
  <si>
    <t>State: RI</t>
  </si>
  <si>
    <t>State: SC</t>
  </si>
  <si>
    <t>State: SD</t>
  </si>
  <si>
    <t>State: TN</t>
  </si>
  <si>
    <t>State: TX</t>
  </si>
  <si>
    <t>State: UT</t>
  </si>
  <si>
    <t>State: VA</t>
  </si>
  <si>
    <t>State: VT</t>
  </si>
  <si>
    <t>State: WA</t>
  </si>
  <si>
    <t>State: WI</t>
  </si>
  <si>
    <t>State: WV</t>
  </si>
  <si>
    <t>State: WY</t>
  </si>
  <si>
    <t>State: ME</t>
  </si>
  <si>
    <t>National Totals</t>
  </si>
  <si>
    <t>Definitions:</t>
  </si>
  <si>
    <t>Average Rate Reduction</t>
  </si>
  <si>
    <t>• Any differences in adding are due to rounding.</t>
  </si>
  <si>
    <t>Notes:</t>
  </si>
  <si>
    <t>Aggregate Amount of Relief/ Benefit</t>
  </si>
  <si>
    <t>Average Loan Balance</t>
  </si>
  <si>
    <t>CONSUMER RELIEF - IN PROCESS</t>
  </si>
  <si>
    <t xml:space="preserve">Refinances Completed </t>
  </si>
  <si>
    <t>ALLY</t>
  </si>
  <si>
    <t>BANK OF AMERICA</t>
  </si>
  <si>
    <t>Average Amount of Relief/Benefit</t>
  </si>
  <si>
    <t>Refinance Solicitations/Offers/Approvals*</t>
  </si>
  <si>
    <t xml:space="preserve">              * Refinance Solicitations/Offers/Approvals represents the first lien mortgages considered for refinancing where loan to value exceeds 80% and would not qualify for Servicer’s generally available refinancing program as of 9/30/11. This includes mandatory solicitation borrowers under 9.a. of Exhibit D.</t>
  </si>
  <si>
    <t>Median Amount of Relief</t>
  </si>
  <si>
    <t>Standard Deviation</t>
  </si>
  <si>
    <t>Avg Mo Pmt Change excl Escrow ($)</t>
  </si>
  <si>
    <t>Avg Mo Pmt Change Excl Escrow (%)</t>
  </si>
  <si>
    <r>
      <t xml:space="preserve">Completed 1st Lien Modification Forgiveness </t>
    </r>
    <r>
      <rPr>
        <vertAlign val="superscript"/>
        <sz val="10"/>
        <rFont val="Calibri"/>
        <family val="2"/>
        <scheme val="minor"/>
      </rPr>
      <t>1</t>
    </r>
  </si>
  <si>
    <r>
      <t xml:space="preserve">Completed Forgiveness of pre 3/1/2012 Forbearance </t>
    </r>
    <r>
      <rPr>
        <vertAlign val="superscript"/>
        <sz val="10"/>
        <rFont val="Calibri"/>
        <family val="2"/>
        <scheme val="minor"/>
      </rPr>
      <t>2</t>
    </r>
  </si>
  <si>
    <r>
      <t xml:space="preserve">Completed 2nd Lien Modification Forgiveness </t>
    </r>
    <r>
      <rPr>
        <vertAlign val="superscript"/>
        <sz val="10"/>
        <rFont val="Calibri"/>
        <family val="2"/>
        <scheme val="minor"/>
      </rPr>
      <t>3</t>
    </r>
  </si>
  <si>
    <r>
      <t xml:space="preserve">Completed 2nd Lien Extinguishments </t>
    </r>
    <r>
      <rPr>
        <vertAlign val="superscript"/>
        <sz val="10"/>
        <rFont val="Calibri"/>
        <family val="2"/>
        <scheme val="minor"/>
      </rPr>
      <t>4</t>
    </r>
  </si>
  <si>
    <r>
      <t xml:space="preserve">Short Sales Completed/Deficiency Forgiven </t>
    </r>
    <r>
      <rPr>
        <vertAlign val="superscript"/>
        <sz val="10"/>
        <rFont val="Calibri"/>
        <family val="2"/>
        <scheme val="minor"/>
      </rPr>
      <t>5</t>
    </r>
  </si>
  <si>
    <r>
      <t xml:space="preserve">Deeds in Lieu Completed/Deficiency Forgiven </t>
    </r>
    <r>
      <rPr>
        <vertAlign val="superscript"/>
        <sz val="10"/>
        <rFont val="Calibri"/>
        <family val="2"/>
        <scheme val="minor"/>
      </rPr>
      <t>6</t>
    </r>
  </si>
  <si>
    <r>
      <t xml:space="preserve">Enhanced Borrower Transitional Funds Paid by Servicer (excess of $1,500) </t>
    </r>
    <r>
      <rPr>
        <vertAlign val="superscript"/>
        <sz val="10"/>
        <rFont val="Calibri"/>
        <family val="2"/>
        <scheme val="minor"/>
      </rPr>
      <t>7</t>
    </r>
  </si>
  <si>
    <r>
      <t xml:space="preserve">Servicer Payments to Unrelated 2nd Lien Holder for Release of 2nd Lien </t>
    </r>
    <r>
      <rPr>
        <vertAlign val="superscript"/>
        <sz val="10"/>
        <rFont val="Calibri"/>
        <family val="2"/>
        <scheme val="minor"/>
      </rPr>
      <t>8</t>
    </r>
  </si>
  <si>
    <r>
      <t xml:space="preserve">Forbearance for Unemployed Borrowers </t>
    </r>
    <r>
      <rPr>
        <vertAlign val="superscript"/>
        <sz val="10"/>
        <rFont val="Calibri"/>
        <family val="2"/>
        <scheme val="minor"/>
      </rPr>
      <t>9</t>
    </r>
  </si>
  <si>
    <r>
      <t xml:space="preserve">Deficiency Waivers </t>
    </r>
    <r>
      <rPr>
        <vertAlign val="superscript"/>
        <sz val="10"/>
        <rFont val="Calibri"/>
        <family val="2"/>
        <scheme val="minor"/>
      </rPr>
      <t>10</t>
    </r>
  </si>
  <si>
    <r>
      <t>Forgiveness of Principal Associated with a Property When No Foreclosure</t>
    </r>
    <r>
      <rPr>
        <vertAlign val="superscript"/>
        <sz val="10"/>
        <rFont val="Calibri"/>
        <family val="2"/>
        <scheme val="minor"/>
      </rPr>
      <t xml:space="preserve"> 11</t>
    </r>
  </si>
  <si>
    <r>
      <t xml:space="preserve">Cash Costs Paid by Servicer for Demolition of Property </t>
    </r>
    <r>
      <rPr>
        <vertAlign val="superscript"/>
        <sz val="10"/>
        <rFont val="Calibri"/>
        <family val="2"/>
        <scheme val="minor"/>
      </rPr>
      <t>12</t>
    </r>
  </si>
  <si>
    <r>
      <t xml:space="preserve">REO Properties Donated </t>
    </r>
    <r>
      <rPr>
        <vertAlign val="superscript"/>
        <sz val="10"/>
        <rFont val="Calibri"/>
        <family val="2"/>
        <scheme val="minor"/>
      </rPr>
      <t>13</t>
    </r>
  </si>
  <si>
    <r>
      <t xml:space="preserve">Refinances Completed - Estimated Consumer Relief </t>
    </r>
    <r>
      <rPr>
        <vertAlign val="superscript"/>
        <sz val="10"/>
        <rFont val="Calibri"/>
        <family val="2"/>
        <scheme val="minor"/>
      </rPr>
      <t>14</t>
    </r>
  </si>
  <si>
    <r>
      <t xml:space="preserve">1st Lien Modification Trials Offered/Approved </t>
    </r>
    <r>
      <rPr>
        <vertAlign val="superscript"/>
        <sz val="10"/>
        <rFont val="Calibri"/>
        <family val="2"/>
        <scheme val="minor"/>
      </rPr>
      <t>15</t>
    </r>
  </si>
  <si>
    <r>
      <rPr>
        <b/>
        <vertAlign val="superscript"/>
        <sz val="10"/>
        <rFont val="Calibri"/>
        <family val="2"/>
        <scheme val="minor"/>
      </rPr>
      <t xml:space="preserve">1  </t>
    </r>
    <r>
      <rPr>
        <sz val="10"/>
        <rFont val="Calibri"/>
        <family val="2"/>
        <scheme val="minor"/>
      </rPr>
      <t>Completed 1st Lien Modification Forgiveness represents finalized first lien principal reduction permanent modifications (including converted trial modifications).</t>
    </r>
  </si>
  <si>
    <r>
      <t xml:space="preserve">2  </t>
    </r>
    <r>
      <rPr>
        <sz val="10"/>
        <rFont val="Calibri"/>
        <family val="2"/>
        <scheme val="minor"/>
      </rPr>
      <t>Completed Forgiveness of pre 3/1/2012 Forbearance represents forgiveness of deferred principal from pre-settlement permanent modification of first lien mortgages. This line is distinct from Completed 1st Lien Modification Forgiveness line item.</t>
    </r>
  </si>
  <si>
    <r>
      <t xml:space="preserve">3  </t>
    </r>
    <r>
      <rPr>
        <sz val="10"/>
        <rFont val="Calibri"/>
        <family val="2"/>
        <scheme val="minor"/>
      </rPr>
      <t>Completed 2nd Lien Modification Forgiveness represents finalized second lien principal reduction permanent modifications.</t>
    </r>
  </si>
  <si>
    <r>
      <t xml:space="preserve">4  </t>
    </r>
    <r>
      <rPr>
        <sz val="10"/>
        <rFont val="Calibri"/>
        <family val="2"/>
        <scheme val="minor"/>
      </rPr>
      <t>Completed 2nd Lien Extinguishments represents finalized second lien mortgage extinguishments (forgiveness of the entire balance and release of lien).</t>
    </r>
  </si>
  <si>
    <r>
      <t xml:space="preserve">5  </t>
    </r>
    <r>
      <rPr>
        <sz val="10"/>
        <rFont val="Calibri"/>
        <family val="2"/>
        <scheme val="minor"/>
      </rPr>
      <t>Short Sales Completed/Deficiency Forgiven represents the forgiveness of first or second lien mortgage remaining balances to facilitate short sale transactions and release of liens.</t>
    </r>
  </si>
  <si>
    <r>
      <t xml:space="preserve">6  </t>
    </r>
    <r>
      <rPr>
        <sz val="10"/>
        <rFont val="Calibri"/>
        <family val="2"/>
        <scheme val="minor"/>
      </rPr>
      <t>Deeds in Lieu Completed/Deficiency Forgiven represents the forgiveness of first or second lien mortgage remaining balances to facilitate transactions in which borrower deeds the residence to Servicer/investor in lieu of foreclosure and release of liens.</t>
    </r>
  </si>
  <si>
    <r>
      <t xml:space="preserve">7  </t>
    </r>
    <r>
      <rPr>
        <sz val="10"/>
        <rFont val="Calibri"/>
        <family val="2"/>
        <scheme val="minor"/>
      </rPr>
      <t>Enhanced Borrower Transitional Funds Paid by Servicer represents transitional funds in an amount greater than $1,500 provided to homeowners to facilitate completion of short sales or deeds in lieu of foreclosure.</t>
    </r>
  </si>
  <si>
    <r>
      <t xml:space="preserve">8 </t>
    </r>
    <r>
      <rPr>
        <sz val="10"/>
        <rFont val="Calibri"/>
        <family val="2"/>
        <scheme val="minor"/>
      </rPr>
      <t xml:space="preserve"> Servicer Payments to Unrelated 2nd Lien Holder for Release of 2nd Lien represents payments to unrelated second lien holders for release of second lien mortgages in connection with short sale or deeds-in-lieu transactions.</t>
    </r>
  </si>
  <si>
    <r>
      <t xml:space="preserve">9 </t>
    </r>
    <r>
      <rPr>
        <sz val="10"/>
        <rFont val="Calibri"/>
        <family val="2"/>
        <scheme val="minor"/>
      </rPr>
      <t xml:space="preserve"> Forbearance for Unemployed Borrowers represents forgiveness of payment arrearages on behalf of unemployed borrowers or traditional forbearance programs for unemployed borrowers to keep them in their homes until they can resume payments.</t>
    </r>
  </si>
  <si>
    <r>
      <t xml:space="preserve">10 </t>
    </r>
    <r>
      <rPr>
        <sz val="10"/>
        <rFont val="Calibri"/>
        <family val="2"/>
        <scheme val="minor"/>
      </rPr>
      <t>Deficiency Waivers represents waiver of valid claims on borrower deficiency balances on first or second lien mortgages and release of liens.</t>
    </r>
  </si>
  <si>
    <r>
      <t>11</t>
    </r>
    <r>
      <rPr>
        <sz val="10"/>
        <rFont val="Calibri"/>
        <family val="2"/>
        <scheme val="minor"/>
      </rPr>
      <t xml:space="preserve"> Forgiveness of Principal Associated with a Property When No Foreclosure represents forgiveness of principal associated with a property and release of liens in connection with a decision not to pursue foreclosure.</t>
    </r>
  </si>
  <si>
    <r>
      <t xml:space="preserve">12 </t>
    </r>
    <r>
      <rPr>
        <sz val="10"/>
        <rFont val="Calibri"/>
        <family val="2"/>
        <scheme val="minor"/>
      </rPr>
      <t>Cash Costs Paid by Servicer for Demolition of Property represents payments to demolish properties to prevent blight.</t>
    </r>
  </si>
  <si>
    <r>
      <t xml:space="preserve">13 </t>
    </r>
    <r>
      <rPr>
        <sz val="10"/>
        <rFont val="Calibri"/>
        <family val="2"/>
        <scheme val="minor"/>
      </rPr>
      <t>REO Properties Donated represents properties owned by Servicers/investors that are donated to municipalities, nonprofits, disabled servicemembers, or families of deceased servicemembers.</t>
    </r>
  </si>
  <si>
    <t>Median Rate Reduction</t>
  </si>
  <si>
    <t>Avg Mo Pmt Change excl Escrow (%)</t>
  </si>
  <si>
    <t>Avg Amount of Relief/Benefit</t>
  </si>
  <si>
    <t xml:space="preserve">    the average unpaid principal loan balance, and the number of borrowers. See below for information on Refinance Solicitations/Offers/Approvals and Refinances Completed by each Servicer.</t>
  </si>
  <si>
    <r>
      <t xml:space="preserve">1st Lien Modification Trials Started/In Process </t>
    </r>
    <r>
      <rPr>
        <vertAlign val="superscript"/>
        <sz val="10"/>
        <rFont val="Calibri"/>
        <family val="2"/>
        <scheme val="minor"/>
      </rPr>
      <t>16</t>
    </r>
  </si>
  <si>
    <r>
      <t xml:space="preserve">15 </t>
    </r>
    <r>
      <rPr>
        <sz val="10"/>
        <rFont val="Calibri"/>
        <family val="2"/>
        <scheme val="minor"/>
      </rPr>
      <t>1st Lien Modification Trials Offered/Approved represents all first lien mortgages where firm modification offers were made to the borrower.</t>
    </r>
  </si>
  <si>
    <r>
      <t xml:space="preserve">14 </t>
    </r>
    <r>
      <rPr>
        <sz val="10"/>
        <rFont val="Calibri"/>
        <family val="2"/>
        <scheme val="minor"/>
      </rPr>
      <t>Refinances Completed represents eligible loans refinanced with reduced rates. The estimated benefit to borrowers from refinancing is the estimated annual benefit multiplied by 7.85, which represents the Servicers' weighted multiplier under the Settlement</t>
    </r>
  </si>
  <si>
    <r>
      <t xml:space="preserve">14 </t>
    </r>
    <r>
      <rPr>
        <sz val="10"/>
        <rFont val="Calibri"/>
        <family val="2"/>
        <scheme val="minor"/>
      </rPr>
      <t>Refinances Completed represents eligible loans refinanced with reduced rates. The estimated benefit to borrowers from refinancing is the estimated annual benefit multiplied by 7.85, which represents the Servicers' weighted multiplier under the Settleme</t>
    </r>
    <r>
      <rPr>
        <b/>
        <vertAlign val="superscript"/>
        <sz val="10"/>
        <rFont val="Calibri"/>
        <family val="2"/>
        <scheme val="minor"/>
      </rPr>
      <t>nt</t>
    </r>
  </si>
  <si>
    <t xml:space="preserve">    per Exhibit D ¶ 9.e.ii.1. and is consistent with what some of the Servicers are reporting in their filings with the U.S. Securities and Exchange Commission. The estimated annual benefit to borrowers is the product of the average annual interest rate reduction,</t>
  </si>
  <si>
    <r>
      <t>16</t>
    </r>
    <r>
      <rPr>
        <sz val="10"/>
        <rFont val="Calibri"/>
        <family val="2"/>
        <scheme val="minor"/>
      </rPr>
      <t xml:space="preserve"> 1st Lien Modification Trials Started/In Process represents all first lien mortgages for which any payment had been made in a trial modification after March 1, 2012. Trial may have been Offered/Approved in current or past quarter.</t>
    </r>
  </si>
  <si>
    <r>
      <t xml:space="preserve">10 </t>
    </r>
    <r>
      <rPr>
        <sz val="10"/>
        <rFont val="Calibri"/>
        <family val="2"/>
        <scheme val="minor"/>
      </rPr>
      <t>Deficiency Waivers represents waiver of valid claims on borrower deficiency balances on first or second lien mortgages and release of liens.  The November 14, 2012 report included gross consumer relief in the form of deficiency waivers in the States of Hawaii, New Mexico, North Carolina, and Texas.  Since then it has been determined that some of the deficiency waivers in those States are not creditable under the terms of Exhibits D and D-1 of the Consent Judgment. Accordingly, a total adjustment of $54,478,846 has been made to the gross consumer relief provided in the form of deficiency waivers. Of the total adjustment, $22,933,122 and $31,545,724 relate to Bank of America and Ally, respectively.</t>
    </r>
  </si>
  <si>
    <r>
      <t xml:space="preserve">10 </t>
    </r>
    <r>
      <rPr>
        <sz val="10"/>
        <rFont val="Calibri"/>
        <family val="2"/>
        <scheme val="minor"/>
      </rPr>
      <t>Deficiency Waivers represents waiver of valid claims on borrower deficiency balances on first or second lien mortgages and release of liens.  The November 14, 2012 report included gross consumer relief in the form of deficiency waivers in the State of Hawaii.  Since then it has been determined that some of those deficiency waivers are not creditable under the terms of Exhibits D and D-1 of the Consent Judgment. Accordingly, a total adjustment of $4,446,362 has been made to the gross consumer relief provided in the form of deficiency waivers. Of the total adjustment, $2,326,710 and $2,119,652 relate to Bank of America and Ally, respectively.</t>
    </r>
  </si>
  <si>
    <r>
      <t xml:space="preserve">10 </t>
    </r>
    <r>
      <rPr>
        <sz val="10"/>
        <rFont val="Calibri"/>
        <family val="2"/>
        <scheme val="minor"/>
      </rPr>
      <t>Deficiency Waivers represents waiver of valid claims on borrower deficiency balances on first or second lien mortgages and release of liens.  The November 14, 2012 report included gross consumer relief in the form of deficiency waivers in the State of New Mexico.  Since then it has been determined that some of those deficiency waivers are not creditable under the terms of Exhibits D and D-1 of the Consent Judgment. Accordingly, a total adjustment of $3,287,017 has been made to the gross consumer relief provided in the form of deficiency waivers, all of which relates to Bank of America.</t>
    </r>
  </si>
  <si>
    <r>
      <t xml:space="preserve">10 </t>
    </r>
    <r>
      <rPr>
        <sz val="10"/>
        <rFont val="Calibri"/>
        <family val="2"/>
        <scheme val="minor"/>
      </rPr>
      <t>Deficiency Waivers represents waiver of valid claims on borrower deficiency balances on first or second lien mortgages and release of liens.  The November 14, 2012 report included gross consumer relief in the form of deficiency waivers in the State of North Carolina.  Since then it has been determined that some of those deficiency waivers are not creditable under the terms of Exhibits D and D-1 of the Consent Judgment. Accordingly, a total adjustment of $26,976,513 has been made to the gross consumer relief provided in the form of deficiency waivers. Of the total adjustment, $17,319,395 and $9,657,118 relate to Bank of America and Ally, respectively.</t>
    </r>
  </si>
  <si>
    <r>
      <t xml:space="preserve">10 </t>
    </r>
    <r>
      <rPr>
        <sz val="10"/>
        <rFont val="Calibri"/>
        <family val="2"/>
        <scheme val="minor"/>
      </rPr>
      <t>Deficiency Waivers represents waiver of valid claims on borrower deficiency balances on first or second lien mortgages and release of liens.  The November 14, 2012 report included gross consumer relief in the form of deficiency waivers in the State of Texas.  Since then it has been determined that some of those deficiency waivers are not creditable under the terms of Exhibits D and D-1 of the Consent Judgment. Accordingly, a total adjustment of $19,768,954 has been made to the gross consumer relief provided in the form of deficiency waivers, all of which relates to Ally.</t>
    </r>
  </si>
</sst>
</file>

<file path=xl/styles.xml><?xml version="1.0" encoding="utf-8"?>
<styleSheet xmlns="http://schemas.openxmlformats.org/spreadsheetml/2006/main">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s>
  <fonts count="13">
    <font>
      <sz val="11"/>
      <color theme="1"/>
      <name val="Calibri"/>
      <family val="2"/>
      <scheme val="minor"/>
    </font>
    <font>
      <sz val="10"/>
      <name val="Arial"/>
      <family val="2"/>
    </font>
    <font>
      <sz val="11"/>
      <color theme="1"/>
      <name val="Calibri"/>
      <family val="2"/>
      <scheme val="minor"/>
    </font>
    <font>
      <sz val="10"/>
      <color indexed="8"/>
      <name val="Arial"/>
      <family val="2"/>
    </font>
    <font>
      <sz val="10"/>
      <color theme="1"/>
      <name val="Arial"/>
      <family val="2"/>
    </font>
    <font>
      <sz val="11"/>
      <name val="Calibri"/>
      <family val="2"/>
      <scheme val="minor"/>
    </font>
    <font>
      <b/>
      <sz val="11"/>
      <name val="Calibri"/>
      <family val="2"/>
      <scheme val="minor"/>
    </font>
    <font>
      <b/>
      <vertAlign val="superscript"/>
      <sz val="11"/>
      <name val="Calibri"/>
      <family val="2"/>
      <scheme val="minor"/>
    </font>
    <font>
      <sz val="10"/>
      <name val="Calibri"/>
      <family val="2"/>
      <scheme val="minor"/>
    </font>
    <font>
      <b/>
      <u/>
      <sz val="10"/>
      <name val="Calibri"/>
      <family val="2"/>
      <scheme val="minor"/>
    </font>
    <font>
      <b/>
      <sz val="10"/>
      <name val="Calibri"/>
      <family val="2"/>
      <scheme val="minor"/>
    </font>
    <font>
      <vertAlign val="superscript"/>
      <sz val="10"/>
      <name val="Calibri"/>
      <family val="2"/>
      <scheme val="minor"/>
    </font>
    <font>
      <b/>
      <vertAlign val="superscript"/>
      <sz val="10"/>
      <name val="Calibri"/>
      <family val="2"/>
      <scheme val="minor"/>
    </font>
  </fonts>
  <fills count="4">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s>
  <borders count="2">
    <border>
      <left/>
      <right/>
      <top/>
      <bottom/>
      <diagonal/>
    </border>
    <border>
      <left/>
      <right/>
      <top/>
      <bottom style="medium">
        <color indexed="64"/>
      </bottom>
      <diagonal/>
    </border>
  </borders>
  <cellStyleXfs count="7">
    <xf numFmtId="0" fontId="0" fillId="0" borderId="0"/>
    <xf numFmtId="0" fontId="1"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 fillId="0" borderId="0"/>
    <xf numFmtId="0" fontId="4" fillId="0" borderId="0"/>
  </cellStyleXfs>
  <cellXfs count="56">
    <xf numFmtId="0" fontId="0" fillId="0" borderId="0" xfId="0"/>
    <xf numFmtId="0" fontId="5" fillId="0" borderId="0" xfId="0" applyFont="1" applyAlignment="1">
      <alignment horizontal="right"/>
    </xf>
    <xf numFmtId="0" fontId="5" fillId="0" borderId="0" xfId="0" applyFont="1"/>
    <xf numFmtId="0" fontId="6" fillId="0" borderId="0" xfId="0" applyFont="1"/>
    <xf numFmtId="0" fontId="5" fillId="0" borderId="0" xfId="0" applyFont="1" applyAlignment="1">
      <alignment horizontal="left"/>
    </xf>
    <xf numFmtId="0" fontId="7" fillId="0" borderId="0" xfId="0" applyFont="1" applyAlignment="1">
      <alignment horizontal="left"/>
    </xf>
    <xf numFmtId="0" fontId="5" fillId="0" borderId="0" xfId="0" applyNumberFormat="1" applyFont="1"/>
    <xf numFmtId="0" fontId="8" fillId="0" borderId="0" xfId="0" applyFont="1" applyAlignment="1">
      <alignment horizontal="right"/>
    </xf>
    <xf numFmtId="0" fontId="8" fillId="0" borderId="0" xfId="0" applyFont="1"/>
    <xf numFmtId="0" fontId="8" fillId="0" borderId="0" xfId="0" applyFont="1" applyFill="1" applyBorder="1"/>
    <xf numFmtId="0" fontId="10" fillId="0" borderId="0" xfId="0" applyFont="1"/>
    <xf numFmtId="0" fontId="10" fillId="0" borderId="1" xfId="0" applyFont="1" applyFill="1" applyBorder="1" applyAlignment="1">
      <alignment horizontal="center" wrapText="1"/>
    </xf>
    <xf numFmtId="0" fontId="10" fillId="0" borderId="1" xfId="0" applyFont="1" applyBorder="1" applyAlignment="1">
      <alignment horizontal="center" wrapText="1"/>
    </xf>
    <xf numFmtId="0" fontId="10" fillId="0" borderId="0" xfId="0" applyFont="1" applyAlignment="1">
      <alignment wrapText="1"/>
    </xf>
    <xf numFmtId="0" fontId="10" fillId="0" borderId="0" xfId="0" applyFont="1" applyFill="1" applyBorder="1" applyAlignment="1">
      <alignment wrapText="1"/>
    </xf>
    <xf numFmtId="0" fontId="10" fillId="0" borderId="0" xfId="0" applyFont="1" applyAlignment="1"/>
    <xf numFmtId="44" fontId="8" fillId="0" borderId="0" xfId="3" applyFont="1"/>
    <xf numFmtId="44" fontId="8" fillId="0" borderId="0" xfId="3" applyFont="1" applyFill="1"/>
    <xf numFmtId="0" fontId="8" fillId="0" borderId="0" xfId="0" applyFont="1" applyAlignment="1">
      <alignment horizontal="left"/>
    </xf>
    <xf numFmtId="0" fontId="8" fillId="0" borderId="0" xfId="0" applyFont="1" applyFill="1"/>
    <xf numFmtId="0" fontId="10" fillId="0" borderId="0" xfId="0" applyFont="1" applyBorder="1" applyAlignment="1">
      <alignment horizontal="left"/>
    </xf>
    <xf numFmtId="44" fontId="8" fillId="0" borderId="0" xfId="0" applyNumberFormat="1" applyFont="1"/>
    <xf numFmtId="0" fontId="12" fillId="0" borderId="0" xfId="0" applyFont="1" applyAlignment="1">
      <alignment horizontal="left"/>
    </xf>
    <xf numFmtId="0" fontId="8" fillId="0" borderId="0" xfId="0" applyNumberFormat="1" applyFont="1"/>
    <xf numFmtId="10" fontId="8" fillId="2" borderId="0" xfId="4" applyNumberFormat="1" applyFont="1" applyFill="1"/>
    <xf numFmtId="164" fontId="8" fillId="2" borderId="0" xfId="4" applyNumberFormat="1" applyFont="1" applyFill="1"/>
    <xf numFmtId="10" fontId="8" fillId="0" borderId="0" xfId="4" applyNumberFormat="1" applyFont="1"/>
    <xf numFmtId="10" fontId="10" fillId="0" borderId="0" xfId="0" applyNumberFormat="1" applyFont="1" applyAlignment="1">
      <alignment horizontal="center" wrapText="1"/>
    </xf>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applyBorder="1" applyAlignment="1" applyProtection="1">
      <alignment horizontal="right"/>
      <protection hidden="1"/>
    </xf>
    <xf numFmtId="44" fontId="8" fillId="0" borderId="0" xfId="4" applyNumberFormat="1" applyFont="1"/>
    <xf numFmtId="44" fontId="8" fillId="0" borderId="0" xfId="3" applyNumberFormat="1" applyFont="1"/>
    <xf numFmtId="44" fontId="10" fillId="0" borderId="0" xfId="0" applyNumberFormat="1" applyFont="1" applyFill="1" applyAlignment="1">
      <alignment horizontal="center" wrapText="1"/>
    </xf>
    <xf numFmtId="44" fontId="10" fillId="0" borderId="0" xfId="0" applyNumberFormat="1" applyFont="1" applyAlignment="1">
      <alignment horizontal="center" wrapText="1"/>
    </xf>
    <xf numFmtId="44" fontId="8" fillId="3" borderId="0" xfId="3" applyNumberFormat="1" applyFont="1" applyFill="1"/>
    <xf numFmtId="44" fontId="8" fillId="0" borderId="0" xfId="0" applyNumberFormat="1" applyFont="1" applyFill="1"/>
    <xf numFmtId="42" fontId="8" fillId="0" borderId="0" xfId="3" applyNumberFormat="1" applyFont="1"/>
    <xf numFmtId="42" fontId="8" fillId="3" borderId="0" xfId="3" applyNumberFormat="1" applyFont="1" applyFill="1"/>
    <xf numFmtId="42" fontId="8" fillId="0" borderId="0" xfId="3" applyNumberFormat="1" applyFont="1" applyFill="1"/>
    <xf numFmtId="42" fontId="8" fillId="0" borderId="0" xfId="0" applyNumberFormat="1" applyFont="1" applyFill="1"/>
    <xf numFmtId="42" fontId="8" fillId="0" borderId="0" xfId="0" applyNumberFormat="1" applyFont="1"/>
    <xf numFmtId="42" fontId="8" fillId="0" borderId="0" xfId="4" applyNumberFormat="1" applyFont="1"/>
    <xf numFmtId="10" fontId="8" fillId="2" borderId="0" xfId="4" applyNumberFormat="1" applyFont="1" applyFill="1" applyBorder="1" applyAlignment="1" applyProtection="1">
      <alignment horizontal="right"/>
      <protection hidden="1"/>
    </xf>
    <xf numFmtId="10" fontId="8" fillId="2" borderId="0" xfId="2" applyNumberFormat="1" applyFont="1" applyFill="1"/>
    <xf numFmtId="41" fontId="10" fillId="0" borderId="0" xfId="0" applyNumberFormat="1" applyFont="1" applyAlignment="1">
      <alignment horizontal="center" wrapText="1"/>
    </xf>
    <xf numFmtId="41" fontId="8" fillId="0" borderId="0" xfId="2" applyNumberFormat="1" applyFont="1"/>
    <xf numFmtId="41" fontId="8" fillId="0" borderId="0" xfId="2" applyNumberFormat="1" applyFont="1" applyFill="1"/>
    <xf numFmtId="41" fontId="8" fillId="0" borderId="0" xfId="0" applyNumberFormat="1" applyFont="1" applyFill="1"/>
    <xf numFmtId="41" fontId="8" fillId="0" borderId="0" xfId="0" applyNumberFormat="1" applyFont="1"/>
    <xf numFmtId="0" fontId="9" fillId="0" borderId="0" xfId="0" applyFont="1" applyAlignment="1">
      <alignment horizontal="center"/>
    </xf>
    <xf numFmtId="0" fontId="8" fillId="0" borderId="0" xfId="0" applyFont="1" applyFill="1" applyAlignment="1">
      <alignment horizontal="right"/>
    </xf>
    <xf numFmtId="0" fontId="5" fillId="0" borderId="0" xfId="0" applyFont="1" applyFill="1" applyAlignment="1">
      <alignment horizontal="right"/>
    </xf>
    <xf numFmtId="0" fontId="5" fillId="0" borderId="0" xfId="0" applyFont="1" applyFill="1"/>
  </cellXfs>
  <cellStyles count="7">
    <cellStyle name="Comma" xfId="2" builtinId="3"/>
    <cellStyle name="Currency" xfId="3" builtinId="4"/>
    <cellStyle name="Normal" xfId="0" builtinId="0"/>
    <cellStyle name="Normal 2" xfId="6"/>
    <cellStyle name="Normal 3" xfId="5"/>
    <cellStyle name="Normal 4 2" xfId="1"/>
    <cellStyle name="Percent" xfId="4" builtinId="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sheetPr codeName="Sheet1"/>
  <dimension ref="A1:AP67"/>
  <sheetViews>
    <sheetView zoomScale="80" zoomScaleNormal="80" zoomScaleSheetLayoutView="70" workbookViewId="0">
      <pane xSplit="2" ySplit="3" topLeftCell="C4" activePane="bottomRight" state="frozen"/>
      <selection pane="topRight" activeCell="C1" sqref="C1"/>
      <selection pane="bottomLeft" activeCell="A4" sqref="A4"/>
      <selection pane="bottomRight" activeCell="E21" sqref="E21"/>
    </sheetView>
  </sheetViews>
  <sheetFormatPr defaultRowHeight="12.75"/>
  <cols>
    <col min="1" max="1" width="6.28515625" style="7" customWidth="1"/>
    <col min="2" max="2" width="74.5703125" style="8"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8"/>
  </cols>
  <sheetData>
    <row r="1" spans="1:42" s="19" customFormat="1">
      <c r="A1" s="53"/>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26.25" thickBot="1">
      <c r="B3" s="10" t="s">
        <v>55</v>
      </c>
      <c r="C3" s="11" t="s">
        <v>60</v>
      </c>
      <c r="D3" s="12" t="s">
        <v>1</v>
      </c>
      <c r="E3" s="12" t="s">
        <v>103</v>
      </c>
      <c r="F3" s="12" t="s">
        <v>69</v>
      </c>
      <c r="G3" s="12" t="s">
        <v>70</v>
      </c>
      <c r="H3" s="12" t="s">
        <v>71</v>
      </c>
      <c r="I3" s="12" t="s">
        <v>102</v>
      </c>
      <c r="J3" s="13"/>
      <c r="K3" s="11" t="s">
        <v>60</v>
      </c>
      <c r="L3" s="12" t="s">
        <v>1</v>
      </c>
      <c r="M3" s="12" t="s">
        <v>103</v>
      </c>
      <c r="N3" s="12" t="s">
        <v>69</v>
      </c>
      <c r="O3" s="12" t="s">
        <v>70</v>
      </c>
      <c r="P3" s="12" t="s">
        <v>71</v>
      </c>
      <c r="Q3" s="12" t="s">
        <v>102</v>
      </c>
      <c r="R3" s="13"/>
      <c r="S3" s="11" t="s">
        <v>60</v>
      </c>
      <c r="T3" s="12" t="s">
        <v>1</v>
      </c>
      <c r="U3" s="12" t="s">
        <v>103</v>
      </c>
      <c r="V3" s="12" t="s">
        <v>69</v>
      </c>
      <c r="W3" s="12" t="s">
        <v>70</v>
      </c>
      <c r="X3" s="12" t="s">
        <v>71</v>
      </c>
      <c r="Y3" s="12" t="s">
        <v>102</v>
      </c>
      <c r="Z3" s="13"/>
      <c r="AA3" s="11" t="s">
        <v>60</v>
      </c>
      <c r="AB3" s="12" t="s">
        <v>1</v>
      </c>
      <c r="AC3" s="12" t="s">
        <v>103</v>
      </c>
      <c r="AD3" s="12" t="s">
        <v>69</v>
      </c>
      <c r="AE3" s="12" t="s">
        <v>70</v>
      </c>
      <c r="AF3" s="12" t="s">
        <v>71</v>
      </c>
      <c r="AG3" s="12" t="s">
        <v>102</v>
      </c>
      <c r="AH3" s="13"/>
      <c r="AI3" s="11" t="s">
        <v>60</v>
      </c>
      <c r="AJ3" s="12" t="s">
        <v>1</v>
      </c>
      <c r="AK3" s="12" t="s">
        <v>103</v>
      </c>
      <c r="AL3" s="12" t="s">
        <v>69</v>
      </c>
      <c r="AM3" s="12" t="s">
        <v>70</v>
      </c>
      <c r="AN3" s="12" t="s">
        <v>71</v>
      </c>
      <c r="AO3" s="12" t="s">
        <v>102</v>
      </c>
      <c r="AP3" s="14"/>
    </row>
    <row r="4" spans="1:42">
      <c r="B4" s="10"/>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row>
    <row r="6" spans="1:42" ht="15">
      <c r="B6" s="8" t="s">
        <v>73</v>
      </c>
      <c r="C6" s="39">
        <v>139816582.56999999</v>
      </c>
      <c r="D6" s="48">
        <v>1467</v>
      </c>
      <c r="E6" s="39">
        <v>95307.83</v>
      </c>
      <c r="F6" s="39">
        <v>77400</v>
      </c>
      <c r="G6" s="39">
        <v>69201.460000000006</v>
      </c>
      <c r="H6" s="39">
        <v>188.45</v>
      </c>
      <c r="I6" s="28">
        <v>0.18149999999999999</v>
      </c>
      <c r="J6" s="16"/>
      <c r="K6" s="39">
        <v>3419235874</v>
      </c>
      <c r="L6" s="48">
        <v>21362</v>
      </c>
      <c r="M6" s="39">
        <v>160062</v>
      </c>
      <c r="N6" s="39">
        <v>135671</v>
      </c>
      <c r="O6" s="39">
        <v>118889</v>
      </c>
      <c r="P6" s="39">
        <v>818</v>
      </c>
      <c r="Q6" s="28">
        <v>0.44</v>
      </c>
      <c r="R6" s="16"/>
      <c r="S6" s="39">
        <v>214879287</v>
      </c>
      <c r="T6" s="48">
        <v>2950</v>
      </c>
      <c r="U6" s="39">
        <v>72840</v>
      </c>
      <c r="V6" s="39">
        <v>54476</v>
      </c>
      <c r="W6" s="39">
        <v>64029</v>
      </c>
      <c r="X6" s="34">
        <v>492</v>
      </c>
      <c r="Y6" s="28">
        <v>0.374</v>
      </c>
      <c r="Z6" s="16"/>
      <c r="AA6" s="39">
        <v>1427280343</v>
      </c>
      <c r="AB6" s="48">
        <v>12149</v>
      </c>
      <c r="AC6" s="39">
        <v>117481</v>
      </c>
      <c r="AD6" s="39">
        <v>92040</v>
      </c>
      <c r="AE6" s="39">
        <v>101806</v>
      </c>
      <c r="AF6" s="39">
        <v>827</v>
      </c>
      <c r="AG6" s="28">
        <v>0.44979999999999998</v>
      </c>
      <c r="AH6" s="16"/>
      <c r="AI6" s="39">
        <v>838632871</v>
      </c>
      <c r="AJ6" s="48">
        <v>8647</v>
      </c>
      <c r="AK6" s="39">
        <v>96985</v>
      </c>
      <c r="AL6" s="39">
        <v>85200</v>
      </c>
      <c r="AM6" s="39">
        <v>66132</v>
      </c>
      <c r="AN6" s="39">
        <v>970</v>
      </c>
      <c r="AO6" s="28">
        <v>0.43690000000000001</v>
      </c>
    </row>
    <row r="7" spans="1:42" ht="15">
      <c r="B7" s="8" t="s">
        <v>74</v>
      </c>
      <c r="C7" s="39">
        <v>3979859.98</v>
      </c>
      <c r="D7" s="48">
        <v>53</v>
      </c>
      <c r="E7" s="39">
        <v>75091.7</v>
      </c>
      <c r="F7" s="39">
        <v>74470.41</v>
      </c>
      <c r="G7" s="39">
        <v>54925.81</v>
      </c>
      <c r="H7" s="39">
        <v>343.03</v>
      </c>
      <c r="I7" s="28">
        <v>0.2868</v>
      </c>
      <c r="J7" s="16"/>
      <c r="K7" s="39">
        <v>262641113</v>
      </c>
      <c r="L7" s="48">
        <v>4228</v>
      </c>
      <c r="M7" s="39">
        <v>62119</v>
      </c>
      <c r="N7" s="39">
        <v>49503</v>
      </c>
      <c r="O7" s="39">
        <v>52179</v>
      </c>
      <c r="P7" s="39">
        <v>0</v>
      </c>
      <c r="Q7" s="28">
        <v>0</v>
      </c>
      <c r="R7" s="16"/>
      <c r="S7" s="39">
        <v>352749963</v>
      </c>
      <c r="T7" s="48">
        <v>5994</v>
      </c>
      <c r="U7" s="39">
        <v>58841</v>
      </c>
      <c r="V7" s="39">
        <v>41620</v>
      </c>
      <c r="W7" s="39">
        <v>58312</v>
      </c>
      <c r="X7" s="34">
        <v>0</v>
      </c>
      <c r="Y7" s="28">
        <v>0</v>
      </c>
      <c r="Z7" s="16"/>
      <c r="AA7" s="39">
        <v>423260877</v>
      </c>
      <c r="AB7" s="48">
        <v>5863</v>
      </c>
      <c r="AC7" s="39">
        <v>72192</v>
      </c>
      <c r="AD7" s="39">
        <v>57400</v>
      </c>
      <c r="AE7" s="39">
        <v>58896</v>
      </c>
      <c r="AF7" s="39">
        <v>0</v>
      </c>
      <c r="AG7" s="28">
        <v>0</v>
      </c>
      <c r="AH7" s="16"/>
      <c r="AI7" s="39">
        <v>326060468</v>
      </c>
      <c r="AJ7" s="48">
        <v>8097</v>
      </c>
      <c r="AK7" s="39">
        <v>40269</v>
      </c>
      <c r="AL7" s="39">
        <v>32051</v>
      </c>
      <c r="AM7" s="39">
        <v>34044</v>
      </c>
      <c r="AN7" s="39">
        <v>0</v>
      </c>
      <c r="AO7" s="28">
        <v>0</v>
      </c>
    </row>
    <row r="8" spans="1:42" ht="15">
      <c r="B8" s="8" t="s">
        <v>75</v>
      </c>
      <c r="C8" s="39">
        <v>5518575.3200000003</v>
      </c>
      <c r="D8" s="48">
        <v>173</v>
      </c>
      <c r="E8" s="39">
        <v>31899.279999999999</v>
      </c>
      <c r="F8" s="39">
        <v>24700</v>
      </c>
      <c r="G8" s="39">
        <v>26579.08</v>
      </c>
      <c r="H8" s="39">
        <v>315.04000000000002</v>
      </c>
      <c r="I8" s="28">
        <v>0.67500000000000004</v>
      </c>
      <c r="J8" s="16"/>
      <c r="K8" s="39">
        <v>157777182</v>
      </c>
      <c r="L8" s="48">
        <v>2208</v>
      </c>
      <c r="M8" s="39">
        <v>71457</v>
      </c>
      <c r="N8" s="39">
        <v>54440</v>
      </c>
      <c r="O8" s="39">
        <v>58289</v>
      </c>
      <c r="P8" s="39">
        <v>196</v>
      </c>
      <c r="Q8" s="28">
        <v>0.68730000000000002</v>
      </c>
      <c r="R8" s="16"/>
      <c r="S8" s="39">
        <v>76370534</v>
      </c>
      <c r="T8" s="48">
        <v>2726</v>
      </c>
      <c r="U8" s="39">
        <v>28016</v>
      </c>
      <c r="V8" s="39">
        <v>19305</v>
      </c>
      <c r="W8" s="39">
        <v>29636</v>
      </c>
      <c r="X8" s="34">
        <v>126</v>
      </c>
      <c r="Y8" s="28">
        <v>0.42680000000000001</v>
      </c>
      <c r="Z8" s="16"/>
      <c r="AA8" s="39">
        <v>7411487</v>
      </c>
      <c r="AB8" s="48">
        <v>516</v>
      </c>
      <c r="AC8" s="39">
        <v>14363</v>
      </c>
      <c r="AD8" s="39">
        <v>11964</v>
      </c>
      <c r="AE8" s="39">
        <v>11627</v>
      </c>
      <c r="AF8" s="39">
        <v>121</v>
      </c>
      <c r="AG8" s="28">
        <v>0.37859999999999999</v>
      </c>
      <c r="AH8" s="16"/>
      <c r="AI8" s="39">
        <v>5094331</v>
      </c>
      <c r="AJ8" s="48">
        <v>388</v>
      </c>
      <c r="AK8" s="39">
        <v>13130</v>
      </c>
      <c r="AL8" s="39">
        <v>8260</v>
      </c>
      <c r="AM8" s="39">
        <v>22659</v>
      </c>
      <c r="AN8" s="39">
        <v>504</v>
      </c>
      <c r="AO8" s="28">
        <v>0.47399999999999998</v>
      </c>
    </row>
    <row r="9" spans="1:42" ht="15">
      <c r="B9" s="8" t="s">
        <v>76</v>
      </c>
      <c r="C9" s="39">
        <v>88479548.989999995</v>
      </c>
      <c r="D9" s="48">
        <v>1574</v>
      </c>
      <c r="E9" s="39">
        <v>56213.18</v>
      </c>
      <c r="F9" s="39">
        <v>43525.73</v>
      </c>
      <c r="G9" s="39">
        <v>45203.98</v>
      </c>
      <c r="H9" s="40"/>
      <c r="I9" s="29"/>
      <c r="J9" s="16"/>
      <c r="K9" s="39">
        <v>9660563083</v>
      </c>
      <c r="L9" s="48">
        <v>141691</v>
      </c>
      <c r="M9" s="39">
        <v>68180</v>
      </c>
      <c r="N9" s="39">
        <v>49938</v>
      </c>
      <c r="O9" s="39">
        <v>64403</v>
      </c>
      <c r="P9" s="40"/>
      <c r="Q9" s="29"/>
      <c r="R9" s="16"/>
      <c r="S9" s="39">
        <v>1308072408</v>
      </c>
      <c r="T9" s="48">
        <v>17494</v>
      </c>
      <c r="U9" s="39">
        <v>74773</v>
      </c>
      <c r="V9" s="39">
        <v>57646</v>
      </c>
      <c r="W9" s="39">
        <v>66690</v>
      </c>
      <c r="X9" s="37"/>
      <c r="Y9" s="29"/>
      <c r="Z9" s="16"/>
      <c r="AA9" s="39">
        <v>0</v>
      </c>
      <c r="AB9" s="48">
        <v>0</v>
      </c>
      <c r="AC9" s="39">
        <v>0</v>
      </c>
      <c r="AD9" s="39">
        <v>0</v>
      </c>
      <c r="AE9" s="39">
        <v>0</v>
      </c>
      <c r="AF9" s="40"/>
      <c r="AG9" s="29"/>
      <c r="AH9" s="16"/>
      <c r="AI9" s="39">
        <v>284788722</v>
      </c>
      <c r="AJ9" s="48">
        <v>3569</v>
      </c>
      <c r="AK9" s="39">
        <v>79795</v>
      </c>
      <c r="AL9" s="39">
        <v>62977</v>
      </c>
      <c r="AM9" s="39">
        <v>67633</v>
      </c>
      <c r="AN9" s="40"/>
      <c r="AO9" s="29"/>
    </row>
    <row r="10" spans="1:42" ht="15">
      <c r="B10" s="8" t="s">
        <v>77</v>
      </c>
      <c r="C10" s="39">
        <v>168074387.72</v>
      </c>
      <c r="D10" s="48">
        <v>1719</v>
      </c>
      <c r="E10" s="39">
        <v>97774.51</v>
      </c>
      <c r="F10" s="39">
        <v>76704.820000000007</v>
      </c>
      <c r="G10" s="39">
        <v>83294.649999999994</v>
      </c>
      <c r="H10" s="40"/>
      <c r="I10" s="29"/>
      <c r="J10" s="16"/>
      <c r="K10" s="39">
        <v>11846452016</v>
      </c>
      <c r="L10" s="48">
        <v>98892</v>
      </c>
      <c r="M10" s="39">
        <v>119792</v>
      </c>
      <c r="N10" s="39">
        <v>100766</v>
      </c>
      <c r="O10" s="39">
        <v>92978</v>
      </c>
      <c r="P10" s="40"/>
      <c r="Q10" s="29"/>
      <c r="R10" s="16"/>
      <c r="S10" s="39">
        <v>426457201</v>
      </c>
      <c r="T10" s="48">
        <v>4848</v>
      </c>
      <c r="U10" s="39">
        <v>87966</v>
      </c>
      <c r="V10" s="39">
        <v>65476</v>
      </c>
      <c r="W10" s="39">
        <v>90627</v>
      </c>
      <c r="X10" s="37"/>
      <c r="Y10" s="29"/>
      <c r="Z10" s="16"/>
      <c r="AA10" s="39">
        <v>5259610287</v>
      </c>
      <c r="AB10" s="48">
        <v>44325</v>
      </c>
      <c r="AC10" s="39">
        <v>118660</v>
      </c>
      <c r="AD10" s="39">
        <v>97735</v>
      </c>
      <c r="AE10" s="39">
        <v>97931</v>
      </c>
      <c r="AF10" s="40"/>
      <c r="AG10" s="29"/>
      <c r="AH10" s="16"/>
      <c r="AI10" s="39">
        <v>1804864119</v>
      </c>
      <c r="AJ10" s="48">
        <v>18923</v>
      </c>
      <c r="AK10" s="39">
        <v>95379</v>
      </c>
      <c r="AL10" s="39">
        <v>77459</v>
      </c>
      <c r="AM10" s="39">
        <v>73934</v>
      </c>
      <c r="AN10" s="40"/>
      <c r="AO10" s="29"/>
    </row>
    <row r="11" spans="1:42" ht="15">
      <c r="B11" s="8" t="s">
        <v>78</v>
      </c>
      <c r="C11" s="39">
        <v>0</v>
      </c>
      <c r="D11" s="48">
        <v>0</v>
      </c>
      <c r="E11" s="39">
        <v>0</v>
      </c>
      <c r="F11" s="39">
        <v>0</v>
      </c>
      <c r="G11" s="39">
        <v>0</v>
      </c>
      <c r="H11" s="40"/>
      <c r="I11" s="29"/>
      <c r="J11" s="16"/>
      <c r="K11" s="39">
        <v>0</v>
      </c>
      <c r="L11" s="48">
        <v>0</v>
      </c>
      <c r="M11" s="39">
        <v>0</v>
      </c>
      <c r="N11" s="39">
        <v>0</v>
      </c>
      <c r="O11" s="39">
        <v>0</v>
      </c>
      <c r="P11" s="40"/>
      <c r="Q11" s="29"/>
      <c r="R11" s="16"/>
      <c r="S11" s="39">
        <v>4332795</v>
      </c>
      <c r="T11" s="48">
        <v>59</v>
      </c>
      <c r="U11" s="39">
        <v>73437</v>
      </c>
      <c r="V11" s="39">
        <v>47517</v>
      </c>
      <c r="W11" s="39">
        <v>73850</v>
      </c>
      <c r="X11" s="37"/>
      <c r="Y11" s="29"/>
      <c r="Z11" s="16"/>
      <c r="AA11" s="39">
        <v>0</v>
      </c>
      <c r="AB11" s="48">
        <v>0</v>
      </c>
      <c r="AC11" s="39">
        <v>0</v>
      </c>
      <c r="AD11" s="39">
        <v>0</v>
      </c>
      <c r="AE11" s="39">
        <v>0</v>
      </c>
      <c r="AF11" s="40"/>
      <c r="AG11" s="29"/>
      <c r="AH11" s="16"/>
      <c r="AI11" s="39">
        <v>25929671</v>
      </c>
      <c r="AJ11" s="48">
        <v>315</v>
      </c>
      <c r="AK11" s="39">
        <v>82316</v>
      </c>
      <c r="AL11" s="39">
        <v>74339</v>
      </c>
      <c r="AM11" s="39">
        <v>58708</v>
      </c>
      <c r="AN11" s="40"/>
      <c r="AO11" s="29"/>
    </row>
    <row r="12" spans="1:42" ht="15">
      <c r="B12" s="8" t="s">
        <v>79</v>
      </c>
      <c r="C12" s="39">
        <v>0</v>
      </c>
      <c r="D12" s="48">
        <v>0</v>
      </c>
      <c r="E12" s="39">
        <v>0</v>
      </c>
      <c r="F12" s="39">
        <v>0</v>
      </c>
      <c r="G12" s="39">
        <v>0</v>
      </c>
      <c r="H12" s="40"/>
      <c r="I12" s="29"/>
      <c r="J12" s="16"/>
      <c r="K12" s="39">
        <v>162399698</v>
      </c>
      <c r="L12" s="48">
        <v>23528</v>
      </c>
      <c r="M12" s="39">
        <v>6902</v>
      </c>
      <c r="N12" s="39">
        <v>5000</v>
      </c>
      <c r="O12" s="39">
        <v>5262</v>
      </c>
      <c r="P12" s="40"/>
      <c r="Q12" s="29"/>
      <c r="R12" s="16"/>
      <c r="S12" s="39">
        <v>1107319</v>
      </c>
      <c r="T12" s="48">
        <v>141</v>
      </c>
      <c r="U12" s="39">
        <v>7853</v>
      </c>
      <c r="V12" s="39">
        <v>3000</v>
      </c>
      <c r="W12" s="39">
        <v>8149</v>
      </c>
      <c r="X12" s="37"/>
      <c r="Y12" s="29"/>
      <c r="Z12" s="16"/>
      <c r="AA12" s="39">
        <v>170177249</v>
      </c>
      <c r="AB12" s="48">
        <v>9525</v>
      </c>
      <c r="AC12" s="39">
        <v>17866</v>
      </c>
      <c r="AD12" s="39">
        <v>18500</v>
      </c>
      <c r="AE12" s="39">
        <v>9363</v>
      </c>
      <c r="AF12" s="40"/>
      <c r="AG12" s="29"/>
      <c r="AH12" s="16"/>
      <c r="AI12" s="39">
        <v>15706131</v>
      </c>
      <c r="AJ12" s="48">
        <v>4873</v>
      </c>
      <c r="AK12" s="39">
        <v>3223</v>
      </c>
      <c r="AL12" s="39">
        <v>3000</v>
      </c>
      <c r="AM12" s="39">
        <v>972</v>
      </c>
      <c r="AN12" s="40"/>
      <c r="AO12" s="29"/>
    </row>
    <row r="13" spans="1:42" ht="15">
      <c r="B13" s="8" t="s">
        <v>80</v>
      </c>
      <c r="C13" s="39">
        <v>0</v>
      </c>
      <c r="D13" s="48">
        <v>0</v>
      </c>
      <c r="E13" s="39">
        <v>0</v>
      </c>
      <c r="F13" s="39">
        <v>0</v>
      </c>
      <c r="G13" s="39">
        <v>0</v>
      </c>
      <c r="H13" s="40"/>
      <c r="I13" s="29"/>
      <c r="J13" s="16"/>
      <c r="K13" s="39">
        <v>0</v>
      </c>
      <c r="L13" s="48">
        <v>0</v>
      </c>
      <c r="M13" s="39">
        <v>0</v>
      </c>
      <c r="N13" s="39">
        <v>0</v>
      </c>
      <c r="O13" s="39">
        <v>0</v>
      </c>
      <c r="P13" s="40"/>
      <c r="Q13" s="29"/>
      <c r="R13" s="16"/>
      <c r="S13" s="39">
        <v>1521374</v>
      </c>
      <c r="T13" s="48">
        <v>235</v>
      </c>
      <c r="U13" s="39">
        <v>6474</v>
      </c>
      <c r="V13" s="39">
        <v>4646</v>
      </c>
      <c r="W13" s="39">
        <v>8612</v>
      </c>
      <c r="X13" s="37"/>
      <c r="Y13" s="29"/>
      <c r="Z13" s="16"/>
      <c r="AA13" s="39">
        <v>15962950</v>
      </c>
      <c r="AB13" s="48">
        <v>1750</v>
      </c>
      <c r="AC13" s="39">
        <v>9122</v>
      </c>
      <c r="AD13" s="39">
        <v>6000</v>
      </c>
      <c r="AE13" s="39">
        <v>12219</v>
      </c>
      <c r="AF13" s="40"/>
      <c r="AG13" s="29"/>
      <c r="AH13" s="16"/>
      <c r="AI13" s="39">
        <v>5484794</v>
      </c>
      <c r="AJ13" s="48">
        <v>789</v>
      </c>
      <c r="AK13" s="39">
        <v>6952</v>
      </c>
      <c r="AL13" s="39">
        <v>5000</v>
      </c>
      <c r="AM13" s="39">
        <v>7211</v>
      </c>
      <c r="AN13" s="40"/>
      <c r="AO13" s="29"/>
    </row>
    <row r="14" spans="1:42" ht="15">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row>
    <row r="15" spans="1:42" ht="15">
      <c r="B15" s="8" t="s">
        <v>82</v>
      </c>
      <c r="C15" s="39">
        <v>151217425.06</v>
      </c>
      <c r="D15" s="48">
        <v>2390</v>
      </c>
      <c r="E15" s="39">
        <v>63270.89</v>
      </c>
      <c r="F15" s="39">
        <v>50292.14</v>
      </c>
      <c r="G15" s="39">
        <v>59680.27</v>
      </c>
      <c r="H15" s="40"/>
      <c r="I15" s="29"/>
      <c r="J15" s="16"/>
      <c r="K15" s="39">
        <v>1018343279</v>
      </c>
      <c r="L15" s="48">
        <v>18601</v>
      </c>
      <c r="M15" s="39">
        <v>54747</v>
      </c>
      <c r="N15" s="39">
        <v>40630</v>
      </c>
      <c r="O15" s="39">
        <v>50044</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row>
    <row r="16" spans="1:42" ht="15">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row>
    <row r="17" spans="2:41" ht="15">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82463</v>
      </c>
      <c r="AJ17" s="48">
        <v>20</v>
      </c>
      <c r="AK17" s="39">
        <v>4123</v>
      </c>
      <c r="AL17" s="39">
        <v>1550</v>
      </c>
      <c r="AM17" s="39">
        <v>7162</v>
      </c>
      <c r="AN17" s="40"/>
      <c r="AO17" s="29"/>
    </row>
    <row r="18" spans="2:41" ht="15">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37499126</v>
      </c>
      <c r="AB18" s="49">
        <v>557</v>
      </c>
      <c r="AC18" s="41">
        <v>67323</v>
      </c>
      <c r="AD18" s="41">
        <v>43000</v>
      </c>
      <c r="AE18" s="41">
        <v>63757</v>
      </c>
      <c r="AF18" s="40"/>
      <c r="AG18" s="29"/>
      <c r="AH18" s="17"/>
      <c r="AI18" s="41">
        <v>17418951</v>
      </c>
      <c r="AJ18" s="49">
        <v>236</v>
      </c>
      <c r="AK18" s="41">
        <v>73809</v>
      </c>
      <c r="AL18" s="41">
        <v>58483</v>
      </c>
      <c r="AM18" s="41">
        <v>60532</v>
      </c>
      <c r="AN18" s="40"/>
      <c r="AO18" s="29"/>
    </row>
    <row r="19" spans="2:41" ht="15">
      <c r="B19" s="8" t="s">
        <v>86</v>
      </c>
      <c r="C19" s="41">
        <f>C50*D50*E50*7.85</f>
        <v>66818873.794380412</v>
      </c>
      <c r="D19" s="49">
        <f>D50</f>
        <v>994</v>
      </c>
      <c r="E19" s="41">
        <f>C19/D19</f>
        <v>67222.207036600012</v>
      </c>
      <c r="F19" s="40"/>
      <c r="G19" s="40"/>
      <c r="H19" s="40"/>
      <c r="I19" s="29"/>
      <c r="J19" s="17"/>
      <c r="K19" s="41">
        <f>K50*L50*M50*7.85</f>
        <v>320345906.57784003</v>
      </c>
      <c r="L19" s="49">
        <f>L50</f>
        <v>7514</v>
      </c>
      <c r="M19" s="41">
        <f>K19/L19</f>
        <v>42633.205560000002</v>
      </c>
      <c r="N19" s="40"/>
      <c r="O19" s="40"/>
      <c r="P19" s="40"/>
      <c r="Q19" s="29"/>
      <c r="R19" s="17"/>
      <c r="S19" s="41">
        <f>S50*T50*U50*7.85</f>
        <v>405570697.42958999</v>
      </c>
      <c r="T19" s="49">
        <f>T50</f>
        <v>13407</v>
      </c>
      <c r="U19" s="41">
        <f t="shared" ref="U19" si="0">S19/T19</f>
        <v>30250.667369999999</v>
      </c>
      <c r="V19" s="40"/>
      <c r="W19" s="40"/>
      <c r="X19" s="37"/>
      <c r="Y19" s="29"/>
      <c r="Z19" s="17"/>
      <c r="AA19" s="41">
        <f>AA50*AB50*AC50*7.85</f>
        <v>524891628.81638998</v>
      </c>
      <c r="AB19" s="49">
        <f>AB50</f>
        <v>12342</v>
      </c>
      <c r="AC19" s="41">
        <f t="shared" ref="AC19" si="1">AA19/AB19</f>
        <v>42528.895544999999</v>
      </c>
      <c r="AD19" s="40"/>
      <c r="AE19" s="40"/>
      <c r="AF19" s="40"/>
      <c r="AG19" s="29"/>
      <c r="AH19" s="17"/>
      <c r="AI19" s="41">
        <f>AI50*AJ50*AK50*7.85</f>
        <v>891379905.35813999</v>
      </c>
      <c r="AJ19" s="49">
        <f>AJ50</f>
        <v>22143</v>
      </c>
      <c r="AK19" s="41">
        <f t="shared" ref="AK19" si="2">AI19/AJ19</f>
        <v>40255.606979999997</v>
      </c>
      <c r="AL19" s="40"/>
      <c r="AM19" s="40"/>
      <c r="AN19" s="40"/>
      <c r="AO19" s="29"/>
    </row>
    <row r="20" spans="2:41">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row>
    <row r="21" spans="2:41">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row>
    <row r="22" spans="2:41" ht="15">
      <c r="B22" s="18" t="s">
        <v>87</v>
      </c>
      <c r="C22" s="39">
        <v>31197202</v>
      </c>
      <c r="D22" s="48">
        <v>239</v>
      </c>
      <c r="E22" s="39">
        <v>131080.68</v>
      </c>
      <c r="F22" s="39">
        <v>112173.56</v>
      </c>
      <c r="G22" s="39">
        <v>96634.71</v>
      </c>
      <c r="H22" s="39">
        <v>706.22</v>
      </c>
      <c r="I22" s="28">
        <v>0.48680000000000001</v>
      </c>
      <c r="J22" s="16"/>
      <c r="K22" s="39">
        <v>6750505582</v>
      </c>
      <c r="L22" s="48">
        <v>42513</v>
      </c>
      <c r="M22" s="39">
        <v>158787</v>
      </c>
      <c r="N22" s="39">
        <v>132896</v>
      </c>
      <c r="O22" s="39">
        <v>120550</v>
      </c>
      <c r="P22" s="39">
        <v>811</v>
      </c>
      <c r="Q22" s="28">
        <v>0.43990000000000001</v>
      </c>
      <c r="R22" s="16"/>
      <c r="S22" s="39">
        <v>281941866</v>
      </c>
      <c r="T22" s="48">
        <v>3937</v>
      </c>
      <c r="U22" s="39">
        <v>71613</v>
      </c>
      <c r="V22" s="39">
        <v>52319</v>
      </c>
      <c r="W22" s="39">
        <v>68294</v>
      </c>
      <c r="X22" s="34">
        <v>0</v>
      </c>
      <c r="Y22" s="28">
        <v>0</v>
      </c>
      <c r="Z22" s="16"/>
      <c r="AA22" s="39">
        <v>2779374814</v>
      </c>
      <c r="AB22" s="48">
        <v>24071</v>
      </c>
      <c r="AC22" s="39">
        <v>115466</v>
      </c>
      <c r="AD22" s="39">
        <v>86100</v>
      </c>
      <c r="AE22" s="39">
        <v>107215</v>
      </c>
      <c r="AF22" s="39">
        <v>642</v>
      </c>
      <c r="AG22" s="28">
        <v>0.39200000000000002</v>
      </c>
      <c r="AH22" s="16"/>
      <c r="AI22" s="39">
        <v>1201954955</v>
      </c>
      <c r="AJ22" s="48">
        <v>12223</v>
      </c>
      <c r="AK22" s="39">
        <v>98336</v>
      </c>
      <c r="AL22" s="39">
        <v>85069</v>
      </c>
      <c r="AM22" s="39">
        <v>67733</v>
      </c>
      <c r="AN22" s="39">
        <v>924</v>
      </c>
      <c r="AO22" s="28">
        <v>0.42620000000000002</v>
      </c>
    </row>
    <row r="23" spans="2:41" ht="15">
      <c r="B23" s="18" t="s">
        <v>105</v>
      </c>
      <c r="C23" s="39">
        <v>30380006.579999998</v>
      </c>
      <c r="D23" s="48">
        <v>224</v>
      </c>
      <c r="E23" s="39">
        <v>135625.03</v>
      </c>
      <c r="F23" s="39">
        <v>114536.09</v>
      </c>
      <c r="G23" s="39">
        <v>97331.97</v>
      </c>
      <c r="H23" s="39">
        <v>730.2</v>
      </c>
      <c r="I23" s="28">
        <v>0.49199999999999999</v>
      </c>
      <c r="J23" s="16"/>
      <c r="K23" s="39">
        <v>5839281199</v>
      </c>
      <c r="L23" s="48">
        <v>36419</v>
      </c>
      <c r="M23" s="39">
        <v>160336</v>
      </c>
      <c r="N23" s="39">
        <v>134497</v>
      </c>
      <c r="O23" s="39">
        <v>122051</v>
      </c>
      <c r="P23" s="39">
        <v>828</v>
      </c>
      <c r="Q23" s="28">
        <v>0.45</v>
      </c>
      <c r="R23" s="16"/>
      <c r="S23" s="39">
        <v>298198237</v>
      </c>
      <c r="T23" s="48">
        <v>4187</v>
      </c>
      <c r="U23" s="39">
        <v>71220</v>
      </c>
      <c r="V23" s="39">
        <v>51741</v>
      </c>
      <c r="W23" s="39">
        <v>67987</v>
      </c>
      <c r="X23" s="34">
        <v>0</v>
      </c>
      <c r="Y23" s="28">
        <v>0</v>
      </c>
      <c r="Z23" s="16"/>
      <c r="AA23" s="39">
        <v>2642575904</v>
      </c>
      <c r="AB23" s="48">
        <v>23389</v>
      </c>
      <c r="AC23" s="39">
        <v>112984</v>
      </c>
      <c r="AD23" s="39">
        <v>84400</v>
      </c>
      <c r="AE23" s="39">
        <v>104480</v>
      </c>
      <c r="AF23" s="39">
        <v>645</v>
      </c>
      <c r="AG23" s="28">
        <v>0.39650000000000002</v>
      </c>
      <c r="AH23" s="16"/>
      <c r="AI23" s="39">
        <v>1122536295</v>
      </c>
      <c r="AJ23" s="48">
        <v>11240</v>
      </c>
      <c r="AK23" s="39">
        <v>99870</v>
      </c>
      <c r="AL23" s="39">
        <v>86890</v>
      </c>
      <c r="AM23" s="39">
        <v>66294</v>
      </c>
      <c r="AN23" s="39">
        <v>938</v>
      </c>
      <c r="AO23" s="28">
        <v>0.42730000000000001</v>
      </c>
    </row>
    <row r="24" spans="2:41">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row>
    <row r="25" spans="2:41">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row>
    <row r="26" spans="2:41">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row>
    <row r="27" spans="2:41">
      <c r="C27" s="21"/>
      <c r="D27" s="51"/>
      <c r="E27" s="21"/>
      <c r="F27" s="21"/>
      <c r="G27" s="21"/>
      <c r="H27" s="21"/>
      <c r="I27" s="31"/>
      <c r="K27" s="21"/>
      <c r="L27" s="51"/>
      <c r="M27" s="21"/>
      <c r="N27" s="21"/>
      <c r="O27" s="21"/>
      <c r="P27" s="21"/>
      <c r="Q27" s="31"/>
      <c r="S27" s="43"/>
      <c r="T27" s="51"/>
      <c r="U27" s="43"/>
      <c r="V27" s="43"/>
      <c r="W27" s="43"/>
      <c r="X27" s="21"/>
      <c r="Y27" s="31"/>
      <c r="AA27" s="21"/>
      <c r="AB27" s="51"/>
      <c r="AC27" s="21"/>
      <c r="AD27" s="21"/>
      <c r="AE27" s="21"/>
      <c r="AF27" s="21"/>
      <c r="AG27" s="31"/>
      <c r="AI27" s="21"/>
      <c r="AJ27" s="51"/>
      <c r="AK27" s="21"/>
      <c r="AL27" s="21"/>
      <c r="AM27" s="21"/>
      <c r="AN27" s="21"/>
      <c r="AO27" s="31"/>
    </row>
    <row r="28" spans="2:41">
      <c r="B28" s="10" t="s">
        <v>56</v>
      </c>
      <c r="I28" s="31"/>
      <c r="K28" s="21"/>
      <c r="L28" s="51"/>
      <c r="M28" s="21"/>
      <c r="N28" s="21"/>
      <c r="O28" s="21"/>
      <c r="P28" s="21"/>
      <c r="Q28" s="31"/>
      <c r="S28" s="21"/>
      <c r="T28" s="21"/>
      <c r="U28" s="21"/>
      <c r="V28" s="21"/>
      <c r="W28" s="21"/>
      <c r="X28" s="21"/>
      <c r="Y28" s="31"/>
      <c r="AA28" s="21"/>
      <c r="AB28" s="51"/>
      <c r="AC28" s="21"/>
      <c r="AD28" s="21"/>
      <c r="AE28" s="21"/>
      <c r="AF28" s="21"/>
      <c r="AG28" s="31"/>
      <c r="AI28" s="21"/>
      <c r="AJ28" s="51"/>
      <c r="AK28" s="21"/>
      <c r="AL28" s="21"/>
      <c r="AM28" s="21"/>
      <c r="AN28" s="21"/>
      <c r="AO28" s="31"/>
    </row>
    <row r="29" spans="2:41" ht="15">
      <c r="B29" s="8" t="s">
        <v>88</v>
      </c>
      <c r="I29" s="31"/>
      <c r="K29" s="21"/>
      <c r="L29" s="21"/>
      <c r="M29" s="21"/>
      <c r="N29" s="21"/>
      <c r="O29" s="21"/>
      <c r="P29" s="21"/>
      <c r="Q29" s="31"/>
      <c r="S29" s="21"/>
      <c r="T29" s="21"/>
      <c r="U29" s="21"/>
      <c r="V29" s="21"/>
      <c r="W29" s="21"/>
      <c r="X29" s="21"/>
      <c r="Y29" s="31"/>
      <c r="AA29" s="21"/>
      <c r="AB29" s="21"/>
      <c r="AC29" s="21"/>
      <c r="AD29" s="21"/>
      <c r="AE29" s="21"/>
      <c r="AF29" s="21"/>
      <c r="AG29" s="31"/>
      <c r="AI29" s="21"/>
      <c r="AJ29" s="51"/>
      <c r="AK29" s="21"/>
      <c r="AL29" s="21"/>
      <c r="AM29" s="21"/>
      <c r="AN29" s="21"/>
      <c r="AO29" s="31"/>
    </row>
    <row r="30" spans="2:41" ht="15">
      <c r="B30" s="22" t="s">
        <v>89</v>
      </c>
      <c r="S30" s="21"/>
      <c r="T30" s="21"/>
      <c r="U30" s="21"/>
      <c r="V30" s="21"/>
      <c r="W30" s="21"/>
      <c r="X30" s="21"/>
      <c r="Y30" s="31"/>
      <c r="AA30" s="21"/>
      <c r="AB30" s="21"/>
      <c r="AC30" s="21"/>
      <c r="AD30" s="21"/>
      <c r="AE30" s="21"/>
      <c r="AF30" s="21"/>
      <c r="AI30" s="21"/>
      <c r="AJ30" s="51"/>
      <c r="AK30" s="21"/>
      <c r="AL30" s="21"/>
      <c r="AM30" s="21"/>
      <c r="AN30" s="21"/>
    </row>
    <row r="31" spans="2:41" ht="15">
      <c r="B31" s="22" t="s">
        <v>90</v>
      </c>
      <c r="S31" s="21"/>
      <c r="T31" s="21"/>
      <c r="U31" s="21"/>
      <c r="V31" s="21"/>
      <c r="W31" s="21"/>
      <c r="X31" s="21"/>
      <c r="AA31" s="21"/>
      <c r="AB31" s="21"/>
      <c r="AC31" s="21"/>
      <c r="AD31" s="21"/>
      <c r="AE31" s="21"/>
      <c r="AF31" s="21"/>
      <c r="AI31" s="21"/>
      <c r="AJ31" s="51"/>
      <c r="AK31" s="21"/>
      <c r="AL31" s="21"/>
      <c r="AM31" s="21"/>
      <c r="AN31" s="21"/>
    </row>
    <row r="32" spans="2:41" ht="15">
      <c r="B32" s="22" t="s">
        <v>91</v>
      </c>
      <c r="S32" s="21"/>
      <c r="T32" s="21"/>
      <c r="U32" s="21"/>
      <c r="V32" s="21"/>
      <c r="W32" s="21"/>
      <c r="X32" s="21"/>
      <c r="AA32" s="21"/>
      <c r="AB32" s="21"/>
      <c r="AC32" s="21"/>
      <c r="AD32" s="21"/>
      <c r="AE32" s="21"/>
      <c r="AF32" s="21"/>
      <c r="AI32" s="21"/>
      <c r="AJ32" s="21"/>
      <c r="AK32" s="21"/>
      <c r="AL32" s="21"/>
      <c r="AM32" s="21"/>
      <c r="AN32" s="21"/>
    </row>
    <row r="33" spans="2:41" ht="15">
      <c r="B33" s="22" t="s">
        <v>92</v>
      </c>
      <c r="S33" s="21"/>
      <c r="T33" s="21"/>
      <c r="U33" s="21"/>
      <c r="V33" s="21"/>
      <c r="W33" s="21"/>
      <c r="X33" s="21"/>
      <c r="AA33" s="21"/>
      <c r="AB33" s="21"/>
      <c r="AC33" s="21"/>
      <c r="AD33" s="21"/>
      <c r="AE33" s="21"/>
      <c r="AF33" s="21"/>
      <c r="AI33" s="21"/>
      <c r="AJ33" s="21"/>
      <c r="AK33" s="21"/>
      <c r="AL33" s="21"/>
      <c r="AM33" s="21"/>
      <c r="AN33" s="21"/>
    </row>
    <row r="34" spans="2:41" ht="15">
      <c r="B34" s="22" t="s">
        <v>93</v>
      </c>
      <c r="AA34" s="21"/>
      <c r="AB34" s="21"/>
      <c r="AC34" s="21"/>
      <c r="AD34" s="21"/>
      <c r="AE34" s="21"/>
      <c r="AF34" s="21"/>
      <c r="AI34" s="21"/>
      <c r="AJ34" s="21"/>
      <c r="AK34" s="21"/>
      <c r="AL34" s="21"/>
      <c r="AM34" s="21"/>
      <c r="AN34" s="21"/>
    </row>
    <row r="35" spans="2:41" ht="15">
      <c r="B35" s="22" t="s">
        <v>94</v>
      </c>
      <c r="AA35" s="21"/>
      <c r="AB35" s="21"/>
      <c r="AC35" s="21"/>
      <c r="AD35" s="21"/>
      <c r="AE35" s="21"/>
      <c r="AF35" s="21"/>
      <c r="AI35" s="21"/>
      <c r="AJ35" s="21"/>
      <c r="AK35" s="21"/>
      <c r="AL35" s="21"/>
      <c r="AM35" s="21"/>
      <c r="AN35" s="21"/>
    </row>
    <row r="36" spans="2:41" ht="15">
      <c r="B36" s="22" t="s">
        <v>95</v>
      </c>
      <c r="AA36" s="21"/>
      <c r="AB36" s="21"/>
      <c r="AC36" s="21"/>
      <c r="AD36" s="21"/>
      <c r="AE36" s="21"/>
      <c r="AF36" s="21"/>
      <c r="AI36" s="21"/>
      <c r="AJ36" s="21"/>
      <c r="AK36" s="21"/>
      <c r="AL36" s="21"/>
      <c r="AM36" s="21"/>
      <c r="AN36" s="21"/>
    </row>
    <row r="37" spans="2:41" ht="15">
      <c r="B37" s="22" t="s">
        <v>96</v>
      </c>
      <c r="AA37" s="21"/>
      <c r="AB37" s="21"/>
      <c r="AC37" s="21"/>
      <c r="AD37" s="21"/>
      <c r="AE37" s="21"/>
      <c r="AF37" s="21"/>
      <c r="AI37" s="21"/>
      <c r="AJ37" s="21"/>
      <c r="AK37" s="21"/>
      <c r="AL37" s="21"/>
      <c r="AM37" s="21"/>
      <c r="AN37" s="21"/>
    </row>
    <row r="38" spans="2:41" ht="15">
      <c r="B38" s="22" t="s">
        <v>111</v>
      </c>
      <c r="AA38" s="21"/>
      <c r="AB38" s="21"/>
      <c r="AC38" s="21"/>
      <c r="AD38" s="21"/>
      <c r="AE38" s="21"/>
      <c r="AF38" s="21"/>
    </row>
    <row r="39" spans="2:41" ht="15">
      <c r="B39" s="22" t="s">
        <v>98</v>
      </c>
    </row>
    <row r="40" spans="2:41" ht="15">
      <c r="B40" s="22" t="s">
        <v>99</v>
      </c>
    </row>
    <row r="41" spans="2:41" ht="15">
      <c r="B41" s="22" t="s">
        <v>100</v>
      </c>
    </row>
    <row r="42" spans="2:41" ht="15">
      <c r="B42" s="22" t="s">
        <v>107</v>
      </c>
    </row>
    <row r="43" spans="2:41">
      <c r="B43" s="23" t="s">
        <v>109</v>
      </c>
    </row>
    <row r="44" spans="2:41">
      <c r="B44" s="23" t="s">
        <v>104</v>
      </c>
    </row>
    <row r="45" spans="2:41">
      <c r="B45" s="23"/>
    </row>
    <row r="46" spans="2:41">
      <c r="B46" s="23"/>
    </row>
    <row r="47" spans="2:41">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row>
    <row r="48" spans="2:41" ht="26.25" thickBot="1">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row>
    <row r="49" spans="2:41">
      <c r="B49" s="8" t="s">
        <v>67</v>
      </c>
      <c r="C49" s="39">
        <v>307476.15000000002</v>
      </c>
      <c r="D49" s="48">
        <v>1792</v>
      </c>
      <c r="E49" s="24"/>
      <c r="F49" s="24"/>
      <c r="G49" s="24"/>
      <c r="H49" s="24"/>
      <c r="I49" s="24"/>
      <c r="K49" s="39">
        <v>258416</v>
      </c>
      <c r="L49" s="48">
        <v>40081</v>
      </c>
      <c r="M49" s="46"/>
      <c r="N49" s="24"/>
      <c r="O49" s="24"/>
      <c r="P49" s="24"/>
      <c r="Q49" s="24"/>
      <c r="S49" s="39">
        <v>167086</v>
      </c>
      <c r="T49" s="48">
        <v>22700</v>
      </c>
      <c r="U49" s="25"/>
      <c r="V49" s="25"/>
      <c r="W49" s="25"/>
      <c r="X49" s="25"/>
      <c r="Y49" s="25"/>
      <c r="AA49" s="39">
        <v>269810</v>
      </c>
      <c r="AB49" s="48">
        <v>15675</v>
      </c>
      <c r="AC49" s="45"/>
      <c r="AD49" s="24"/>
      <c r="AE49" s="24"/>
      <c r="AF49" s="25"/>
      <c r="AG49" s="25"/>
      <c r="AI49" s="39">
        <v>211326</v>
      </c>
      <c r="AJ49" s="48">
        <v>66299</v>
      </c>
      <c r="AK49" s="24"/>
      <c r="AL49" s="24"/>
      <c r="AM49" s="24"/>
      <c r="AN49" s="25"/>
      <c r="AO49" s="25"/>
    </row>
    <row r="50" spans="2:41">
      <c r="B50" s="8" t="s">
        <v>63</v>
      </c>
      <c r="C50" s="39">
        <v>326844.98</v>
      </c>
      <c r="D50" s="48">
        <v>994</v>
      </c>
      <c r="E50" s="26">
        <v>2.6200000000000001E-2</v>
      </c>
      <c r="F50" s="26">
        <v>2.5999999999999999E-2</v>
      </c>
      <c r="G50" s="26">
        <v>1.04E-2</v>
      </c>
      <c r="H50" s="44">
        <v>235.58</v>
      </c>
      <c r="I50" s="26">
        <v>0.14779999999999999</v>
      </c>
      <c r="K50" s="39">
        <v>274292</v>
      </c>
      <c r="L50" s="48">
        <v>7514</v>
      </c>
      <c r="M50" s="26">
        <v>1.9800000000000002E-2</v>
      </c>
      <c r="N50" s="26">
        <v>0.02</v>
      </c>
      <c r="O50" s="26">
        <v>7.7000000000000002E-3</v>
      </c>
      <c r="P50" s="44">
        <v>234</v>
      </c>
      <c r="Q50" s="26">
        <v>0.13880000000000001</v>
      </c>
      <c r="S50" s="39">
        <v>166822</v>
      </c>
      <c r="T50" s="48">
        <v>13407</v>
      </c>
      <c r="U50" s="26">
        <v>2.3099999999999999E-2</v>
      </c>
      <c r="V50" s="26">
        <v>2.18E-2</v>
      </c>
      <c r="W50" s="26">
        <v>1.0699999999999999E-2</v>
      </c>
      <c r="X50" s="44">
        <v>263</v>
      </c>
      <c r="Y50" s="26">
        <v>0.21510000000000001</v>
      </c>
      <c r="AA50" s="39">
        <v>269537</v>
      </c>
      <c r="AB50" s="48">
        <v>12342</v>
      </c>
      <c r="AC50" s="32">
        <v>2.01E-2</v>
      </c>
      <c r="AD50" s="26">
        <v>1.8800000000000001E-2</v>
      </c>
      <c r="AE50" s="26">
        <v>1.01E-2</v>
      </c>
      <c r="AF50" s="44">
        <v>230</v>
      </c>
      <c r="AG50" s="26">
        <v>0.14580000000000001</v>
      </c>
      <c r="AI50" s="39">
        <v>180567</v>
      </c>
      <c r="AJ50" s="48">
        <v>22143</v>
      </c>
      <c r="AK50" s="26">
        <v>2.8400000000000002E-2</v>
      </c>
      <c r="AL50" s="26">
        <v>2.5000000000000001E-2</v>
      </c>
      <c r="AM50" s="26">
        <v>1.49E-2</v>
      </c>
      <c r="AN50" s="44">
        <v>420</v>
      </c>
      <c r="AO50" s="26">
        <v>0.2271</v>
      </c>
    </row>
    <row r="51" spans="2:41">
      <c r="C51" s="21"/>
      <c r="D51" s="48"/>
      <c r="E51" s="26"/>
      <c r="F51" s="26"/>
      <c r="G51" s="26"/>
      <c r="H51" s="26"/>
      <c r="I51" s="26"/>
      <c r="K51" s="21"/>
      <c r="L51" s="48"/>
      <c r="M51" s="26"/>
      <c r="N51" s="26"/>
      <c r="O51" s="33"/>
      <c r="P51" s="33"/>
      <c r="Q51" s="26"/>
      <c r="S51" s="43"/>
      <c r="T51" s="48"/>
      <c r="U51" s="26"/>
      <c r="V51" s="26"/>
      <c r="W51" s="26"/>
      <c r="X51" s="26"/>
      <c r="Y51" s="26"/>
      <c r="AA51" s="43"/>
      <c r="AB51" s="48"/>
      <c r="AC51" s="26"/>
      <c r="AD51" s="26"/>
      <c r="AE51" s="26"/>
      <c r="AF51" s="26"/>
      <c r="AG51" s="26"/>
      <c r="AI51" s="43"/>
      <c r="AJ51" s="48"/>
      <c r="AK51" s="26"/>
      <c r="AL51" s="26"/>
      <c r="AM51" s="26"/>
      <c r="AN51" s="26"/>
      <c r="AO51" s="26"/>
    </row>
    <row r="52" spans="2:41">
      <c r="B52" s="18" t="s">
        <v>68</v>
      </c>
      <c r="E52" s="26"/>
      <c r="F52" s="26"/>
      <c r="G52" s="26"/>
      <c r="H52" s="26"/>
      <c r="I52" s="26"/>
      <c r="M52" s="26"/>
      <c r="N52" s="26"/>
      <c r="O52" s="26"/>
      <c r="P52" s="26"/>
      <c r="Q52" s="26"/>
      <c r="S52" s="21"/>
      <c r="T52" s="51"/>
      <c r="U52" s="26"/>
      <c r="V52" s="26"/>
      <c r="W52" s="26"/>
      <c r="X52" s="26"/>
      <c r="Y52" s="26"/>
      <c r="AA52" s="21"/>
      <c r="AB52" s="51"/>
      <c r="AC52" s="26"/>
      <c r="AD52" s="26"/>
      <c r="AE52" s="26"/>
      <c r="AF52" s="26"/>
      <c r="AG52" s="26"/>
      <c r="AI52" s="21"/>
      <c r="AJ52" s="51"/>
      <c r="AK52" s="26"/>
      <c r="AL52" s="26"/>
      <c r="AM52" s="26"/>
      <c r="AN52" s="26"/>
      <c r="AO52" s="26"/>
    </row>
    <row r="53" spans="2:41">
      <c r="B53" s="18"/>
      <c r="E53" s="26"/>
      <c r="F53" s="26"/>
      <c r="G53" s="26"/>
      <c r="H53" s="26"/>
      <c r="I53" s="26"/>
      <c r="M53" s="26"/>
      <c r="N53" s="26"/>
      <c r="O53" s="26"/>
      <c r="P53" s="26"/>
      <c r="Q53" s="26"/>
      <c r="S53" s="21"/>
      <c r="T53" s="51"/>
      <c r="U53" s="26"/>
      <c r="V53" s="26"/>
      <c r="W53" s="26"/>
      <c r="X53" s="26"/>
      <c r="Y53" s="26"/>
      <c r="AC53" s="26"/>
      <c r="AD53" s="26"/>
      <c r="AE53" s="26"/>
      <c r="AF53" s="26"/>
      <c r="AG53" s="26"/>
      <c r="AI53" s="21"/>
      <c r="AJ53" s="51"/>
      <c r="AK53" s="26"/>
      <c r="AL53" s="26"/>
      <c r="AM53" s="26"/>
      <c r="AN53" s="26"/>
      <c r="AO53" s="26"/>
    </row>
    <row r="54" spans="2:41" ht="15">
      <c r="B54" s="22" t="s">
        <v>106</v>
      </c>
      <c r="S54" s="21"/>
      <c r="T54" s="21"/>
      <c r="AI54" s="21"/>
      <c r="AJ54" s="21"/>
    </row>
    <row r="55" spans="2:41" ht="15">
      <c r="B55" s="22" t="s">
        <v>110</v>
      </c>
      <c r="AI55" s="21"/>
      <c r="AJ55" s="21"/>
    </row>
    <row r="56" spans="2:41">
      <c r="AI56" s="21"/>
      <c r="AJ56" s="21"/>
    </row>
    <row r="57" spans="2:41">
      <c r="AI57" s="21"/>
      <c r="AJ57" s="21"/>
    </row>
    <row r="61" spans="2:41">
      <c r="B61" s="23"/>
    </row>
    <row r="67" spans="2:2">
      <c r="B67" s="23"/>
    </row>
  </sheetData>
  <customSheetViews>
    <customSheetView guid="{93C47C55-29AC-4460-AFFA-0C6C0D9989E5}">
      <selection activeCell="C10" sqref="C9:C10"/>
      <pageMargins left="0.7" right="0.7" top="0.75" bottom="0.75" header="0.3" footer="0.3"/>
    </customSheetView>
    <customSheetView guid="{32961CA0-39C0-4D62-B563-F49551B9AD58}">
      <pane xSplit="7" ySplit="16" topLeftCell="H17" activePane="bottomRight" state="frozen"/>
      <selection pane="bottomRight" activeCell="B16" sqref="B16"/>
      <pageMargins left="0.7" right="0.7" top="0.75" bottom="0.75" header="0.3" footer="0.3"/>
    </customSheetView>
  </customSheetViews>
  <mergeCells count="10">
    <mergeCell ref="C2:I2"/>
    <mergeCell ref="K2:Q2"/>
    <mergeCell ref="S2:Y2"/>
    <mergeCell ref="AI2:AO2"/>
    <mergeCell ref="AA2:AG2"/>
    <mergeCell ref="C47:I47"/>
    <mergeCell ref="AI47:AO47"/>
    <mergeCell ref="AA47:AG47"/>
    <mergeCell ref="S47:Y47"/>
    <mergeCell ref="K47:Q47"/>
  </mergeCells>
  <pageMargins left="0.7" right="0.7" top="0.75" bottom="0.75" header="0.3" footer="0.3"/>
  <pageSetup paperSize="5" scale="49" fitToWidth="5" fitToHeight="5" orientation="landscape" r:id="rId1"/>
  <colBreaks count="4" manualBreakCount="4">
    <brk id="9" max="54" man="1"/>
    <brk id="17" max="54" man="1"/>
    <brk id="25" max="54" man="1"/>
    <brk id="34" max="54" man="1"/>
  </colBreaks>
  <ignoredErrors>
    <ignoredError sqref="J18 AH20:AK21 J19 R19 Z19 AH19 J23 R18 R23 Z18 Z23 AH18 AH23 E20:E21 J20:M21 R20:U21 Z20:AC21 J6 R6 Z6 AH6 J7 R7 Z7 AH7 J8 R8 Z8 AH8 J9 R9 Z9 AH9 J10 R10 Z10 AH10 J11 R11 Z11 AH11 J12 R12 Z12 AH12 J13 R13 Z13 AH13 J14 R14 Z14 AH14 J15 R15 Z15 AH15 J16 R16 Z16 AH16 J17 R17 Z17 AH17 J22 R22 Z22 AH22" evalError="1"/>
    <ignoredError sqref="AK19 AC19 U19 M19" evalError="1" formula="1"/>
  </ignoredErrors>
</worksheet>
</file>

<file path=xl/worksheets/sheet2.xml><?xml version="1.0" encoding="utf-8"?>
<worksheet xmlns="http://schemas.openxmlformats.org/spreadsheetml/2006/main" xmlns:r="http://schemas.openxmlformats.org/officeDocument/2006/relationships">
  <sheetPr codeName="Sheet2">
    <pageSetUpPr fitToPage="1"/>
  </sheetPr>
  <dimension ref="A1:AP70"/>
  <sheetViews>
    <sheetView tabSelected="1" zoomScale="80" zoomScaleNormal="80" workbookViewId="0">
      <pane xSplit="2" ySplit="3" topLeftCell="C4"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5</v>
      </c>
      <c r="C3" s="11" t="s">
        <v>60</v>
      </c>
      <c r="D3" s="12" t="s">
        <v>1</v>
      </c>
      <c r="E3" s="12" t="s">
        <v>103</v>
      </c>
      <c r="F3" s="12" t="s">
        <v>69</v>
      </c>
      <c r="G3" s="12" t="s">
        <v>70</v>
      </c>
      <c r="H3" s="12" t="s">
        <v>71</v>
      </c>
      <c r="I3" s="12" t="s">
        <v>102</v>
      </c>
      <c r="J3" s="13"/>
      <c r="K3" s="11" t="s">
        <v>60</v>
      </c>
      <c r="L3" s="12" t="s">
        <v>1</v>
      </c>
      <c r="M3" s="12" t="s">
        <v>103</v>
      </c>
      <c r="N3" s="12" t="s">
        <v>69</v>
      </c>
      <c r="O3" s="12" t="s">
        <v>70</v>
      </c>
      <c r="P3" s="12" t="s">
        <v>71</v>
      </c>
      <c r="Q3" s="12" t="s">
        <v>102</v>
      </c>
      <c r="R3" s="13"/>
      <c r="S3" s="11" t="s">
        <v>60</v>
      </c>
      <c r="T3" s="12" t="s">
        <v>1</v>
      </c>
      <c r="U3" s="12" t="s">
        <v>103</v>
      </c>
      <c r="V3" s="12" t="s">
        <v>69</v>
      </c>
      <c r="W3" s="12" t="s">
        <v>70</v>
      </c>
      <c r="X3" s="12" t="s">
        <v>71</v>
      </c>
      <c r="Y3" s="12" t="s">
        <v>102</v>
      </c>
      <c r="Z3" s="13"/>
      <c r="AA3" s="11" t="s">
        <v>60</v>
      </c>
      <c r="AB3" s="12" t="s">
        <v>1</v>
      </c>
      <c r="AC3" s="12" t="s">
        <v>103</v>
      </c>
      <c r="AD3" s="12" t="s">
        <v>69</v>
      </c>
      <c r="AE3" s="12" t="s">
        <v>70</v>
      </c>
      <c r="AF3" s="12" t="s">
        <v>71</v>
      </c>
      <c r="AG3" s="12" t="s">
        <v>102</v>
      </c>
      <c r="AH3" s="13"/>
      <c r="AI3" s="11" t="s">
        <v>60</v>
      </c>
      <c r="AJ3" s="12" t="s">
        <v>1</v>
      </c>
      <c r="AK3" s="12" t="s">
        <v>103</v>
      </c>
      <c r="AL3" s="12" t="s">
        <v>69</v>
      </c>
      <c r="AM3" s="12" t="s">
        <v>70</v>
      </c>
      <c r="AN3" s="12" t="s">
        <v>71</v>
      </c>
      <c r="AO3" s="12" t="s">
        <v>102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92193.9</v>
      </c>
      <c r="D6" s="48">
        <v>1</v>
      </c>
      <c r="E6" s="39">
        <v>92193.9</v>
      </c>
      <c r="F6" s="39">
        <v>92193.9</v>
      </c>
      <c r="G6" s="39">
        <v>0</v>
      </c>
      <c r="H6" s="39">
        <v>912.39</v>
      </c>
      <c r="I6" s="28">
        <v>0.52729999999999999</v>
      </c>
      <c r="J6" s="16"/>
      <c r="K6" s="39">
        <v>267144</v>
      </c>
      <c r="L6" s="48">
        <v>2</v>
      </c>
      <c r="M6" s="39">
        <v>133572</v>
      </c>
      <c r="N6" s="39">
        <v>133572</v>
      </c>
      <c r="O6" s="39">
        <v>108158</v>
      </c>
      <c r="P6" s="39">
        <v>1049</v>
      </c>
      <c r="Q6" s="28">
        <v>0.32819999999999999</v>
      </c>
      <c r="R6" s="16"/>
      <c r="S6" s="39">
        <v>0</v>
      </c>
      <c r="T6" s="48">
        <v>0</v>
      </c>
      <c r="U6" s="39">
        <v>0</v>
      </c>
      <c r="V6" s="39">
        <v>0</v>
      </c>
      <c r="W6" s="39">
        <v>0</v>
      </c>
      <c r="X6" s="34">
        <v>0</v>
      </c>
      <c r="Y6" s="28">
        <v>0</v>
      </c>
      <c r="Z6" s="16"/>
      <c r="AA6" s="39">
        <v>2316</v>
      </c>
      <c r="AB6" s="48">
        <v>1</v>
      </c>
      <c r="AC6" s="39">
        <v>2316</v>
      </c>
      <c r="AD6" s="39">
        <v>2316</v>
      </c>
      <c r="AE6" s="39">
        <v>0</v>
      </c>
      <c r="AF6" s="39">
        <v>655</v>
      </c>
      <c r="AG6" s="28">
        <v>0.29189999999999999</v>
      </c>
      <c r="AH6" s="16"/>
      <c r="AI6" s="39">
        <v>507944</v>
      </c>
      <c r="AJ6" s="48">
        <v>5</v>
      </c>
      <c r="AK6" s="39">
        <v>101589</v>
      </c>
      <c r="AL6" s="39">
        <v>112554</v>
      </c>
      <c r="AM6" s="39">
        <v>80419</v>
      </c>
      <c r="AN6" s="39">
        <v>1212</v>
      </c>
      <c r="AO6" s="28">
        <v>0.40489999999999998</v>
      </c>
      <c r="AP6" s="9"/>
    </row>
    <row r="7" spans="1:42" s="8" customFormat="1">
      <c r="A7" s="7"/>
      <c r="B7" s="8" t="s">
        <v>74</v>
      </c>
      <c r="C7" s="39">
        <v>0</v>
      </c>
      <c r="D7" s="48">
        <v>0</v>
      </c>
      <c r="E7" s="39">
        <v>0</v>
      </c>
      <c r="F7" s="39">
        <v>0</v>
      </c>
      <c r="G7" s="39">
        <v>0</v>
      </c>
      <c r="H7" s="39">
        <v>0</v>
      </c>
      <c r="I7" s="28">
        <v>0</v>
      </c>
      <c r="J7" s="16"/>
      <c r="K7" s="39">
        <v>0</v>
      </c>
      <c r="L7" s="48">
        <v>0</v>
      </c>
      <c r="M7" s="39">
        <v>0</v>
      </c>
      <c r="N7" s="39">
        <v>0</v>
      </c>
      <c r="O7" s="39">
        <v>0</v>
      </c>
      <c r="P7" s="39">
        <v>0</v>
      </c>
      <c r="Q7" s="28">
        <v>0</v>
      </c>
      <c r="R7" s="16"/>
      <c r="S7" s="39">
        <v>3983</v>
      </c>
      <c r="T7" s="48">
        <v>1</v>
      </c>
      <c r="U7" s="39">
        <v>3983</v>
      </c>
      <c r="V7" s="39">
        <v>3983</v>
      </c>
      <c r="W7" s="39">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75</v>
      </c>
      <c r="C8" s="39">
        <v>0</v>
      </c>
      <c r="D8" s="48">
        <v>0</v>
      </c>
      <c r="E8" s="39">
        <v>0</v>
      </c>
      <c r="F8" s="39">
        <v>0</v>
      </c>
      <c r="G8" s="39">
        <v>0</v>
      </c>
      <c r="H8" s="39">
        <v>0</v>
      </c>
      <c r="I8" s="28">
        <v>0</v>
      </c>
      <c r="J8" s="16"/>
      <c r="K8" s="39">
        <v>44519</v>
      </c>
      <c r="L8" s="48">
        <v>1</v>
      </c>
      <c r="M8" s="39">
        <v>44519</v>
      </c>
      <c r="N8" s="39">
        <v>44519</v>
      </c>
      <c r="O8" s="39">
        <v>0</v>
      </c>
      <c r="P8" s="39">
        <v>0</v>
      </c>
      <c r="Q8" s="28">
        <v>0</v>
      </c>
      <c r="R8" s="16"/>
      <c r="S8" s="39">
        <v>8269</v>
      </c>
      <c r="T8" s="48">
        <v>2</v>
      </c>
      <c r="U8" s="39">
        <v>4134</v>
      </c>
      <c r="V8" s="39">
        <v>4134</v>
      </c>
      <c r="W8" s="39">
        <v>3540</v>
      </c>
      <c r="X8" s="34">
        <v>28</v>
      </c>
      <c r="Y8" s="28">
        <v>0.1</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189285.66</v>
      </c>
      <c r="D9" s="48">
        <v>3</v>
      </c>
      <c r="E9" s="39">
        <v>63095.22</v>
      </c>
      <c r="F9" s="39">
        <v>67440.800000000003</v>
      </c>
      <c r="G9" s="39">
        <v>25715.03</v>
      </c>
      <c r="H9" s="40"/>
      <c r="I9" s="29"/>
      <c r="J9" s="16"/>
      <c r="K9" s="39">
        <v>3047881</v>
      </c>
      <c r="L9" s="48">
        <v>55</v>
      </c>
      <c r="M9" s="39">
        <v>55416</v>
      </c>
      <c r="N9" s="39">
        <v>51637</v>
      </c>
      <c r="O9" s="39">
        <v>33939</v>
      </c>
      <c r="P9" s="40"/>
      <c r="Q9" s="29"/>
      <c r="R9" s="16"/>
      <c r="S9" s="39">
        <v>579855</v>
      </c>
      <c r="T9" s="48">
        <v>9</v>
      </c>
      <c r="U9" s="39">
        <v>64428</v>
      </c>
      <c r="V9" s="39">
        <v>57160</v>
      </c>
      <c r="W9" s="39">
        <v>45807</v>
      </c>
      <c r="X9" s="37"/>
      <c r="Y9" s="29"/>
      <c r="Z9" s="16"/>
      <c r="AA9" s="39">
        <v>0</v>
      </c>
      <c r="AB9" s="48">
        <v>0</v>
      </c>
      <c r="AC9" s="39">
        <v>0</v>
      </c>
      <c r="AD9" s="39">
        <v>0</v>
      </c>
      <c r="AE9" s="39">
        <v>0</v>
      </c>
      <c r="AF9" s="40"/>
      <c r="AG9" s="29"/>
      <c r="AH9" s="16"/>
      <c r="AI9" s="39">
        <v>156278</v>
      </c>
      <c r="AJ9" s="48">
        <v>1</v>
      </c>
      <c r="AK9" s="39">
        <v>156278</v>
      </c>
      <c r="AL9" s="39">
        <v>156278</v>
      </c>
      <c r="AM9" s="39">
        <v>0</v>
      </c>
      <c r="AN9" s="40"/>
      <c r="AO9" s="29"/>
      <c r="AP9" s="9"/>
    </row>
    <row r="10" spans="1:42" s="8" customFormat="1">
      <c r="A10" s="7"/>
      <c r="B10" s="8" t="s">
        <v>77</v>
      </c>
      <c r="C10" s="39">
        <v>162878.23000000001</v>
      </c>
      <c r="D10" s="48">
        <v>3</v>
      </c>
      <c r="E10" s="39">
        <v>54292.74</v>
      </c>
      <c r="F10" s="39">
        <v>55508.41</v>
      </c>
      <c r="G10" s="39">
        <v>30828.080000000002</v>
      </c>
      <c r="H10" s="40"/>
      <c r="I10" s="29"/>
      <c r="J10" s="16"/>
      <c r="K10" s="39">
        <v>1656324</v>
      </c>
      <c r="L10" s="48">
        <v>19</v>
      </c>
      <c r="M10" s="39">
        <v>87175</v>
      </c>
      <c r="N10" s="39">
        <v>47376</v>
      </c>
      <c r="O10" s="39">
        <v>106517</v>
      </c>
      <c r="P10" s="40"/>
      <c r="Q10" s="29"/>
      <c r="R10" s="16"/>
      <c r="S10" s="39">
        <v>53560</v>
      </c>
      <c r="T10" s="48">
        <v>1</v>
      </c>
      <c r="U10" s="39">
        <v>53560</v>
      </c>
      <c r="V10" s="39">
        <v>53560</v>
      </c>
      <c r="W10" s="39">
        <v>0</v>
      </c>
      <c r="X10" s="37"/>
      <c r="Y10" s="29"/>
      <c r="Z10" s="16"/>
      <c r="AA10" s="39">
        <v>533711</v>
      </c>
      <c r="AB10" s="48">
        <v>7</v>
      </c>
      <c r="AC10" s="39">
        <v>76244</v>
      </c>
      <c r="AD10" s="39">
        <v>41833</v>
      </c>
      <c r="AE10" s="39">
        <v>83408</v>
      </c>
      <c r="AF10" s="40"/>
      <c r="AG10" s="29"/>
      <c r="AH10" s="16"/>
      <c r="AI10" s="39">
        <v>56212</v>
      </c>
      <c r="AJ10" s="48">
        <v>2</v>
      </c>
      <c r="AK10" s="39">
        <v>28106</v>
      </c>
      <c r="AL10" s="39">
        <v>28106</v>
      </c>
      <c r="AM10" s="39">
        <v>8613</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96283</v>
      </c>
      <c r="L12" s="48">
        <v>8</v>
      </c>
      <c r="M12" s="39">
        <v>12035</v>
      </c>
      <c r="N12" s="39">
        <v>11567</v>
      </c>
      <c r="O12" s="39">
        <v>8476</v>
      </c>
      <c r="P12" s="40"/>
      <c r="Q12" s="29"/>
      <c r="R12" s="16"/>
      <c r="S12" s="39">
        <v>0</v>
      </c>
      <c r="T12" s="48">
        <v>0</v>
      </c>
      <c r="U12" s="39">
        <v>0</v>
      </c>
      <c r="V12" s="39">
        <v>0</v>
      </c>
      <c r="W12" s="39">
        <v>0</v>
      </c>
      <c r="X12" s="37"/>
      <c r="Y12" s="29"/>
      <c r="Z12" s="16"/>
      <c r="AA12" s="39">
        <v>62000</v>
      </c>
      <c r="AB12" s="48">
        <v>4</v>
      </c>
      <c r="AC12" s="39">
        <v>15500</v>
      </c>
      <c r="AD12" s="39">
        <v>18500</v>
      </c>
      <c r="AE12" s="39">
        <v>9626</v>
      </c>
      <c r="AF12" s="40"/>
      <c r="AG12" s="29"/>
      <c r="AH12" s="16"/>
      <c r="AI12" s="39">
        <v>0</v>
      </c>
      <c r="AJ12" s="48">
        <v>0</v>
      </c>
      <c r="AK12" s="39">
        <v>0</v>
      </c>
      <c r="AL12" s="39">
        <v>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11442</v>
      </c>
      <c r="AB13" s="48">
        <v>1</v>
      </c>
      <c r="AC13" s="39">
        <v>11442</v>
      </c>
      <c r="AD13" s="39">
        <v>11442</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0</v>
      </c>
      <c r="L15" s="48">
        <v>0</v>
      </c>
      <c r="M15" s="39">
        <v>0</v>
      </c>
      <c r="N15" s="39">
        <v>0</v>
      </c>
      <c r="O15" s="39">
        <v>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45150.410949949997</v>
      </c>
      <c r="D19" s="49">
        <f>D50</f>
        <v>1</v>
      </c>
      <c r="E19" s="41">
        <f t="shared" ref="E19" si="0">C19/D19</f>
        <v>45150.410949949997</v>
      </c>
      <c r="F19" s="40"/>
      <c r="G19" s="40"/>
      <c r="H19" s="40"/>
      <c r="I19" s="29"/>
      <c r="J19" s="17"/>
      <c r="K19" s="41">
        <f>K50*L50*M50*7.85</f>
        <v>34918.366075000005</v>
      </c>
      <c r="L19" s="49">
        <f>L50</f>
        <v>1</v>
      </c>
      <c r="M19" s="41">
        <f>K19/L19</f>
        <v>34918.366075000005</v>
      </c>
      <c r="N19" s="40"/>
      <c r="O19" s="40"/>
      <c r="P19" s="40"/>
      <c r="Q19" s="29"/>
      <c r="R19" s="17"/>
      <c r="S19" s="41">
        <f>S50*T50*U50*7.85</f>
        <v>234376.31174999999</v>
      </c>
      <c r="T19" s="49">
        <f>T50</f>
        <v>2</v>
      </c>
      <c r="U19" s="41">
        <f t="shared" ref="U19" si="1">S19/T19</f>
        <v>117188.155875</v>
      </c>
      <c r="V19" s="40"/>
      <c r="W19" s="40"/>
      <c r="X19" s="37"/>
      <c r="Y19" s="29"/>
      <c r="Z19" s="17"/>
      <c r="AA19" s="41">
        <f>AA50*AB50*AC50*7.85</f>
        <v>0</v>
      </c>
      <c r="AB19" s="49">
        <f>AB50</f>
        <v>0</v>
      </c>
      <c r="AC19" s="41">
        <v>0</v>
      </c>
      <c r="AD19" s="40"/>
      <c r="AE19" s="40"/>
      <c r="AF19" s="40"/>
      <c r="AG19" s="29"/>
      <c r="AH19" s="17"/>
      <c r="AI19" s="41">
        <f>AI50*AJ50*AK50*7.85</f>
        <v>2383563.9480749997</v>
      </c>
      <c r="AJ19" s="49">
        <f>AJ50</f>
        <v>27</v>
      </c>
      <c r="AK19" s="41">
        <f>AI19/AJ19</f>
        <v>88280.146224999989</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807485</v>
      </c>
      <c r="L22" s="48">
        <v>8</v>
      </c>
      <c r="M22" s="39">
        <v>100936</v>
      </c>
      <c r="N22" s="39">
        <v>70154</v>
      </c>
      <c r="O22" s="39">
        <v>105011</v>
      </c>
      <c r="P22" s="39">
        <v>840</v>
      </c>
      <c r="Q22" s="28">
        <v>0.33139999999999997</v>
      </c>
      <c r="R22" s="16"/>
      <c r="S22" s="39">
        <v>0</v>
      </c>
      <c r="T22" s="48">
        <v>0</v>
      </c>
      <c r="U22" s="39">
        <v>0</v>
      </c>
      <c r="V22" s="39">
        <v>0</v>
      </c>
      <c r="W22" s="39">
        <v>0</v>
      </c>
      <c r="X22" s="34">
        <v>0</v>
      </c>
      <c r="Y22" s="28">
        <v>0</v>
      </c>
      <c r="Z22" s="16"/>
      <c r="AA22" s="39">
        <v>26641</v>
      </c>
      <c r="AB22" s="48">
        <v>3</v>
      </c>
      <c r="AC22" s="39">
        <v>8880</v>
      </c>
      <c r="AD22" s="39">
        <v>2316</v>
      </c>
      <c r="AE22" s="39">
        <v>12527</v>
      </c>
      <c r="AF22" s="39">
        <v>611</v>
      </c>
      <c r="AG22" s="28">
        <v>0.38469999999999999</v>
      </c>
      <c r="AH22" s="16"/>
      <c r="AI22" s="39">
        <v>762503</v>
      </c>
      <c r="AJ22" s="48">
        <v>8</v>
      </c>
      <c r="AK22" s="39">
        <v>95313</v>
      </c>
      <c r="AL22" s="39">
        <v>96488</v>
      </c>
      <c r="AM22" s="39">
        <v>78425</v>
      </c>
      <c r="AN22" s="39">
        <v>960</v>
      </c>
      <c r="AO22" s="28">
        <v>0.3236</v>
      </c>
      <c r="AP22" s="9"/>
    </row>
    <row r="23" spans="1:42" s="8" customFormat="1">
      <c r="A23" s="7"/>
      <c r="B23" s="18" t="s">
        <v>105</v>
      </c>
      <c r="C23" s="39">
        <v>0</v>
      </c>
      <c r="D23" s="48">
        <v>0</v>
      </c>
      <c r="E23" s="39">
        <v>0</v>
      </c>
      <c r="F23" s="39">
        <v>0</v>
      </c>
      <c r="G23" s="39">
        <v>0</v>
      </c>
      <c r="H23" s="39">
        <v>0</v>
      </c>
      <c r="I23" s="28">
        <v>0</v>
      </c>
      <c r="J23" s="16"/>
      <c r="K23" s="39">
        <v>807485</v>
      </c>
      <c r="L23" s="48">
        <v>8</v>
      </c>
      <c r="M23" s="39">
        <v>100936</v>
      </c>
      <c r="N23" s="39">
        <v>70154</v>
      </c>
      <c r="O23" s="39">
        <v>105011</v>
      </c>
      <c r="P23" s="39">
        <v>840</v>
      </c>
      <c r="Q23" s="28">
        <v>0.33139999999999997</v>
      </c>
      <c r="R23" s="16"/>
      <c r="S23" s="39">
        <v>0</v>
      </c>
      <c r="T23" s="48">
        <v>0</v>
      </c>
      <c r="U23" s="39">
        <v>0</v>
      </c>
      <c r="V23" s="39">
        <v>0</v>
      </c>
      <c r="W23" s="39">
        <v>0</v>
      </c>
      <c r="X23" s="34">
        <v>0</v>
      </c>
      <c r="Y23" s="28">
        <v>0</v>
      </c>
      <c r="Z23" s="16"/>
      <c r="AA23" s="39">
        <v>26641</v>
      </c>
      <c r="AB23" s="48">
        <v>3</v>
      </c>
      <c r="AC23" s="39">
        <v>8880</v>
      </c>
      <c r="AD23" s="39">
        <v>2316</v>
      </c>
      <c r="AE23" s="39">
        <v>12527</v>
      </c>
      <c r="AF23" s="39">
        <v>611</v>
      </c>
      <c r="AG23" s="28">
        <v>0.38469999999999999</v>
      </c>
      <c r="AH23" s="16"/>
      <c r="AI23" s="39">
        <v>413782</v>
      </c>
      <c r="AJ23" s="48">
        <v>4</v>
      </c>
      <c r="AK23" s="39">
        <v>103446</v>
      </c>
      <c r="AL23" s="39">
        <v>96488</v>
      </c>
      <c r="AM23" s="39">
        <v>86462</v>
      </c>
      <c r="AN23" s="39">
        <v>1354</v>
      </c>
      <c r="AO23" s="28">
        <v>0.44500000000000001</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154199.59</v>
      </c>
      <c r="D49" s="48">
        <v>1</v>
      </c>
      <c r="E49" s="24"/>
      <c r="F49" s="24"/>
      <c r="G49" s="24"/>
      <c r="H49" s="24"/>
      <c r="I49" s="24"/>
      <c r="K49" s="39">
        <v>355885</v>
      </c>
      <c r="L49" s="48">
        <v>6</v>
      </c>
      <c r="M49" s="46"/>
      <c r="N49" s="24"/>
      <c r="O49" s="24"/>
      <c r="P49" s="24"/>
      <c r="Q49" s="24"/>
      <c r="S49" s="39">
        <v>316347</v>
      </c>
      <c r="T49" s="48">
        <v>4</v>
      </c>
      <c r="U49" s="25"/>
      <c r="V49" s="25"/>
      <c r="W49" s="25"/>
      <c r="X49" s="25"/>
      <c r="Y49" s="25"/>
      <c r="AA49" s="39">
        <v>0</v>
      </c>
      <c r="AB49" s="48">
        <v>0</v>
      </c>
      <c r="AC49" s="45"/>
      <c r="AD49" s="24"/>
      <c r="AE49" s="24"/>
      <c r="AF49" s="25"/>
      <c r="AG49" s="25"/>
      <c r="AI49" s="39">
        <v>238915</v>
      </c>
      <c r="AJ49" s="48">
        <v>73</v>
      </c>
      <c r="AK49" s="24"/>
      <c r="AL49" s="24"/>
      <c r="AM49" s="24"/>
      <c r="AN49" s="25"/>
      <c r="AO49" s="25"/>
      <c r="AP49" s="9"/>
    </row>
    <row r="50" spans="1:42" s="8" customFormat="1" ht="12.75">
      <c r="A50" s="7"/>
      <c r="B50" s="8" t="s">
        <v>63</v>
      </c>
      <c r="C50" s="39">
        <v>154199.59</v>
      </c>
      <c r="D50" s="48">
        <v>1</v>
      </c>
      <c r="E50" s="26">
        <v>3.73E-2</v>
      </c>
      <c r="F50" s="26">
        <v>3.73E-2</v>
      </c>
      <c r="G50" s="26">
        <v>0</v>
      </c>
      <c r="H50" s="44">
        <v>425.12</v>
      </c>
      <c r="I50" s="26">
        <v>0.34320000000000001</v>
      </c>
      <c r="K50" s="39">
        <v>142115</v>
      </c>
      <c r="L50" s="48">
        <v>1</v>
      </c>
      <c r="M50" s="26">
        <v>3.1300000000000001E-2</v>
      </c>
      <c r="N50" s="26">
        <v>3.1300000000000001E-2</v>
      </c>
      <c r="O50" s="26">
        <v>0</v>
      </c>
      <c r="P50" s="44">
        <v>270</v>
      </c>
      <c r="Q50" s="26">
        <v>0.26100000000000001</v>
      </c>
      <c r="S50" s="39">
        <v>284351</v>
      </c>
      <c r="T50" s="48">
        <v>2</v>
      </c>
      <c r="U50" s="26">
        <v>5.2499999999999998E-2</v>
      </c>
      <c r="V50" s="26">
        <v>4.7399999999999998E-2</v>
      </c>
      <c r="W50" s="26">
        <v>7.3000000000000001E-3</v>
      </c>
      <c r="X50" s="44">
        <v>974</v>
      </c>
      <c r="Y50" s="26">
        <v>0.35849999999999999</v>
      </c>
      <c r="AA50" s="43">
        <v>0</v>
      </c>
      <c r="AB50" s="51">
        <v>0</v>
      </c>
      <c r="AC50" s="32">
        <v>0</v>
      </c>
      <c r="AD50" s="26">
        <v>0</v>
      </c>
      <c r="AE50" s="26">
        <v>0</v>
      </c>
      <c r="AF50" s="44">
        <v>0</v>
      </c>
      <c r="AG50" s="26">
        <v>0</v>
      </c>
      <c r="AI50" s="39">
        <v>250465</v>
      </c>
      <c r="AJ50" s="48">
        <v>27</v>
      </c>
      <c r="AK50" s="26">
        <v>4.4900000000000002E-2</v>
      </c>
      <c r="AL50" s="26">
        <v>4.8800000000000003E-2</v>
      </c>
      <c r="AM50" s="26">
        <v>1.2200000000000001E-2</v>
      </c>
      <c r="AN50" s="44">
        <v>839</v>
      </c>
      <c r="AO50" s="26">
        <v>0.36359999999999998</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selection activeCell="B3" sqref="B3"/>
      <pageMargins left="0.7" right="0.7" top="0.75" bottom="0.75" header="0.3" footer="0.3"/>
    </customSheetView>
    <customSheetView guid="{32961CA0-39C0-4D62-B563-F49551B9AD58}">
      <selection activeCell="E10" sqref="E10"/>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3.xml><?xml version="1.0" encoding="utf-8"?>
<worksheet xmlns="http://schemas.openxmlformats.org/spreadsheetml/2006/main" xmlns:r="http://schemas.openxmlformats.org/officeDocument/2006/relationships">
  <sheetPr codeName="Sheet3">
    <pageSetUpPr fitToPage="1"/>
  </sheetPr>
  <dimension ref="A1:AP70"/>
  <sheetViews>
    <sheetView zoomScale="80" zoomScaleNormal="80" workbookViewId="0">
      <pane xSplit="2" ySplit="3" topLeftCell="AK18"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6</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486059.49</v>
      </c>
      <c r="D6" s="48">
        <v>9</v>
      </c>
      <c r="E6" s="39">
        <v>54006.61</v>
      </c>
      <c r="F6" s="39">
        <v>29700</v>
      </c>
      <c r="G6" s="39">
        <v>58109.46</v>
      </c>
      <c r="H6" s="39">
        <v>139.5</v>
      </c>
      <c r="I6" s="28">
        <v>0.1268</v>
      </c>
      <c r="J6" s="16"/>
      <c r="K6" s="39">
        <v>2828098</v>
      </c>
      <c r="L6" s="48">
        <v>44</v>
      </c>
      <c r="M6" s="39">
        <v>64275</v>
      </c>
      <c r="N6" s="39">
        <v>47913</v>
      </c>
      <c r="O6" s="39">
        <v>55357</v>
      </c>
      <c r="P6" s="39">
        <v>470</v>
      </c>
      <c r="Q6" s="28">
        <v>0.37340000000000001</v>
      </c>
      <c r="R6" s="16"/>
      <c r="S6" s="39">
        <v>1392044</v>
      </c>
      <c r="T6" s="48">
        <v>44</v>
      </c>
      <c r="U6" s="39">
        <v>31637</v>
      </c>
      <c r="V6" s="39">
        <v>25061</v>
      </c>
      <c r="W6" s="39">
        <v>27941</v>
      </c>
      <c r="X6" s="34">
        <v>245</v>
      </c>
      <c r="Y6" s="28">
        <v>0.313</v>
      </c>
      <c r="Z6" s="16"/>
      <c r="AA6" s="39">
        <v>1477290</v>
      </c>
      <c r="AB6" s="48">
        <v>42</v>
      </c>
      <c r="AC6" s="39">
        <v>35174</v>
      </c>
      <c r="AD6" s="39">
        <v>23100</v>
      </c>
      <c r="AE6" s="39">
        <v>38496</v>
      </c>
      <c r="AF6" s="39">
        <v>339</v>
      </c>
      <c r="AG6" s="28">
        <v>0.3881</v>
      </c>
      <c r="AH6" s="16"/>
      <c r="AI6" s="39">
        <v>2556699</v>
      </c>
      <c r="AJ6" s="48">
        <v>55</v>
      </c>
      <c r="AK6" s="39">
        <v>46485</v>
      </c>
      <c r="AL6" s="39">
        <v>40940</v>
      </c>
      <c r="AM6" s="39">
        <v>39953</v>
      </c>
      <c r="AN6" s="39">
        <v>640</v>
      </c>
      <c r="AO6" s="28">
        <v>0.3458</v>
      </c>
      <c r="AP6" s="9"/>
    </row>
    <row r="7" spans="1:42" s="8" customFormat="1">
      <c r="A7" s="7"/>
      <c r="B7" s="8" t="s">
        <v>74</v>
      </c>
      <c r="C7" s="39">
        <v>0</v>
      </c>
      <c r="D7" s="48">
        <v>0</v>
      </c>
      <c r="E7" s="39">
        <v>0</v>
      </c>
      <c r="F7" s="39">
        <v>0</v>
      </c>
      <c r="G7" s="39">
        <v>0</v>
      </c>
      <c r="H7" s="39">
        <v>0</v>
      </c>
      <c r="I7" s="28">
        <v>0</v>
      </c>
      <c r="J7" s="16"/>
      <c r="K7" s="39">
        <v>68239</v>
      </c>
      <c r="L7" s="48">
        <v>1</v>
      </c>
      <c r="M7" s="39">
        <v>68239</v>
      </c>
      <c r="N7" s="39">
        <v>68239</v>
      </c>
      <c r="O7" s="39">
        <v>0</v>
      </c>
      <c r="P7" s="39">
        <v>0</v>
      </c>
      <c r="Q7" s="28">
        <v>0</v>
      </c>
      <c r="R7" s="16"/>
      <c r="S7" s="39">
        <v>744824</v>
      </c>
      <c r="T7" s="48">
        <v>27</v>
      </c>
      <c r="U7" s="39">
        <v>27586</v>
      </c>
      <c r="V7" s="39">
        <v>13071</v>
      </c>
      <c r="W7" s="39">
        <v>37835</v>
      </c>
      <c r="X7" s="34">
        <v>0</v>
      </c>
      <c r="Y7" s="28">
        <v>0</v>
      </c>
      <c r="Z7" s="16"/>
      <c r="AA7" s="39">
        <v>104736</v>
      </c>
      <c r="AB7" s="48">
        <v>4</v>
      </c>
      <c r="AC7" s="39">
        <v>26184</v>
      </c>
      <c r="AD7" s="39">
        <v>24300</v>
      </c>
      <c r="AE7" s="39">
        <v>20559</v>
      </c>
      <c r="AF7" s="39">
        <v>0</v>
      </c>
      <c r="AG7" s="28">
        <v>0</v>
      </c>
      <c r="AH7" s="16"/>
      <c r="AI7" s="39">
        <v>0</v>
      </c>
      <c r="AJ7" s="48">
        <v>0</v>
      </c>
      <c r="AK7" s="39">
        <v>0</v>
      </c>
      <c r="AL7" s="39">
        <v>0</v>
      </c>
      <c r="AM7" s="39">
        <v>0</v>
      </c>
      <c r="AN7" s="39">
        <v>0</v>
      </c>
      <c r="AO7" s="28">
        <v>0</v>
      </c>
      <c r="AP7" s="9"/>
    </row>
    <row r="8" spans="1:42" s="8" customFormat="1">
      <c r="A8" s="7"/>
      <c r="B8" s="8" t="s">
        <v>75</v>
      </c>
      <c r="C8" s="39">
        <v>239400</v>
      </c>
      <c r="D8" s="48">
        <v>5</v>
      </c>
      <c r="E8" s="39">
        <v>47880</v>
      </c>
      <c r="F8" s="39">
        <v>35800</v>
      </c>
      <c r="G8" s="39">
        <v>50698.39</v>
      </c>
      <c r="H8" s="39">
        <v>383.62</v>
      </c>
      <c r="I8" s="28">
        <v>0.69130000000000003</v>
      </c>
      <c r="J8" s="16"/>
      <c r="K8" s="39">
        <v>260136</v>
      </c>
      <c r="L8" s="48">
        <v>4</v>
      </c>
      <c r="M8" s="39">
        <v>65034</v>
      </c>
      <c r="N8" s="39">
        <v>61712</v>
      </c>
      <c r="O8" s="39">
        <v>28309</v>
      </c>
      <c r="P8" s="39">
        <v>0</v>
      </c>
      <c r="Q8" s="28">
        <v>0</v>
      </c>
      <c r="R8" s="16"/>
      <c r="S8" s="39">
        <v>221347</v>
      </c>
      <c r="T8" s="48">
        <v>20</v>
      </c>
      <c r="U8" s="39">
        <v>11067</v>
      </c>
      <c r="V8" s="39">
        <v>10631</v>
      </c>
      <c r="W8" s="39">
        <v>8157</v>
      </c>
      <c r="X8" s="34">
        <v>113</v>
      </c>
      <c r="Y8" s="28">
        <v>0.34460000000000002</v>
      </c>
      <c r="Z8" s="16"/>
      <c r="AA8" s="39">
        <v>0</v>
      </c>
      <c r="AB8" s="48">
        <v>0</v>
      </c>
      <c r="AC8" s="39">
        <v>0</v>
      </c>
      <c r="AD8" s="39">
        <v>0</v>
      </c>
      <c r="AE8" s="39">
        <v>0</v>
      </c>
      <c r="AF8" s="39">
        <v>0</v>
      </c>
      <c r="AG8" s="28">
        <v>0</v>
      </c>
      <c r="AH8" s="16"/>
      <c r="AI8" s="39">
        <v>12278</v>
      </c>
      <c r="AJ8" s="48">
        <v>2</v>
      </c>
      <c r="AK8" s="39">
        <v>6139</v>
      </c>
      <c r="AL8" s="39">
        <v>6139</v>
      </c>
      <c r="AM8" s="39">
        <v>7040</v>
      </c>
      <c r="AN8" s="39">
        <v>428</v>
      </c>
      <c r="AO8" s="28">
        <v>0.79669999999999996</v>
      </c>
      <c r="AP8" s="9"/>
    </row>
    <row r="9" spans="1:42" s="8" customFormat="1">
      <c r="A9" s="7"/>
      <c r="B9" s="8" t="s">
        <v>76</v>
      </c>
      <c r="C9" s="39">
        <v>739245.42</v>
      </c>
      <c r="D9" s="48">
        <v>22</v>
      </c>
      <c r="E9" s="39">
        <v>33602.06</v>
      </c>
      <c r="F9" s="39">
        <v>27478.639999999999</v>
      </c>
      <c r="G9" s="39">
        <v>19194.28</v>
      </c>
      <c r="H9" s="40"/>
      <c r="I9" s="29"/>
      <c r="J9" s="16"/>
      <c r="K9" s="39">
        <v>19218632</v>
      </c>
      <c r="L9" s="48">
        <v>531</v>
      </c>
      <c r="M9" s="39">
        <v>36193</v>
      </c>
      <c r="N9" s="39">
        <v>28899</v>
      </c>
      <c r="O9" s="39">
        <v>28706</v>
      </c>
      <c r="P9" s="40"/>
      <c r="Q9" s="29"/>
      <c r="R9" s="16"/>
      <c r="S9" s="39">
        <v>1774110</v>
      </c>
      <c r="T9" s="48">
        <v>50</v>
      </c>
      <c r="U9" s="39">
        <v>35482</v>
      </c>
      <c r="V9" s="39">
        <v>27296</v>
      </c>
      <c r="W9" s="39">
        <v>29692</v>
      </c>
      <c r="X9" s="37"/>
      <c r="Y9" s="29"/>
      <c r="Z9" s="16"/>
      <c r="AA9" s="39">
        <v>0</v>
      </c>
      <c r="AB9" s="48">
        <v>0</v>
      </c>
      <c r="AC9" s="39">
        <v>0</v>
      </c>
      <c r="AD9" s="39">
        <v>0</v>
      </c>
      <c r="AE9" s="39">
        <v>0</v>
      </c>
      <c r="AF9" s="40"/>
      <c r="AG9" s="29"/>
      <c r="AH9" s="16"/>
      <c r="AI9" s="39">
        <v>97999</v>
      </c>
      <c r="AJ9" s="48">
        <v>3</v>
      </c>
      <c r="AK9" s="39">
        <v>32666</v>
      </c>
      <c r="AL9" s="39">
        <v>11740</v>
      </c>
      <c r="AM9" s="39">
        <v>39585</v>
      </c>
      <c r="AN9" s="40"/>
      <c r="AO9" s="29"/>
      <c r="AP9" s="9"/>
    </row>
    <row r="10" spans="1:42" s="8" customFormat="1">
      <c r="A10" s="7"/>
      <c r="B10" s="8" t="s">
        <v>77</v>
      </c>
      <c r="C10" s="39">
        <v>770199.68</v>
      </c>
      <c r="D10" s="48">
        <v>16</v>
      </c>
      <c r="E10" s="39">
        <v>48137.48</v>
      </c>
      <c r="F10" s="39">
        <v>43335.27</v>
      </c>
      <c r="G10" s="39">
        <v>28428.23</v>
      </c>
      <c r="H10" s="40"/>
      <c r="I10" s="29"/>
      <c r="J10" s="16"/>
      <c r="K10" s="39">
        <v>16105107</v>
      </c>
      <c r="L10" s="48">
        <v>229</v>
      </c>
      <c r="M10" s="39">
        <v>70328</v>
      </c>
      <c r="N10" s="39">
        <v>51159</v>
      </c>
      <c r="O10" s="39">
        <v>94875</v>
      </c>
      <c r="P10" s="40"/>
      <c r="Q10" s="29"/>
      <c r="R10" s="16"/>
      <c r="S10" s="39">
        <v>419545</v>
      </c>
      <c r="T10" s="48">
        <v>8</v>
      </c>
      <c r="U10" s="39">
        <v>52443</v>
      </c>
      <c r="V10" s="39">
        <v>21912</v>
      </c>
      <c r="W10" s="39">
        <v>60251</v>
      </c>
      <c r="X10" s="37"/>
      <c r="Y10" s="29"/>
      <c r="Z10" s="16"/>
      <c r="AA10" s="39">
        <v>5743747</v>
      </c>
      <c r="AB10" s="48">
        <v>100</v>
      </c>
      <c r="AC10" s="39">
        <v>57437</v>
      </c>
      <c r="AD10" s="39">
        <v>44420</v>
      </c>
      <c r="AE10" s="39">
        <v>48157</v>
      </c>
      <c r="AF10" s="40"/>
      <c r="AG10" s="29"/>
      <c r="AH10" s="16"/>
      <c r="AI10" s="39">
        <v>1299252</v>
      </c>
      <c r="AJ10" s="48">
        <v>22</v>
      </c>
      <c r="AK10" s="39">
        <v>59057</v>
      </c>
      <c r="AL10" s="39">
        <v>38577</v>
      </c>
      <c r="AM10" s="39">
        <v>65411</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391711</v>
      </c>
      <c r="L12" s="48">
        <v>57</v>
      </c>
      <c r="M12" s="39">
        <v>6872</v>
      </c>
      <c r="N12" s="39">
        <v>5000</v>
      </c>
      <c r="O12" s="39">
        <v>4780</v>
      </c>
      <c r="P12" s="40"/>
      <c r="Q12" s="29"/>
      <c r="R12" s="16"/>
      <c r="S12" s="39">
        <v>0</v>
      </c>
      <c r="T12" s="48">
        <v>0</v>
      </c>
      <c r="U12" s="39">
        <v>0</v>
      </c>
      <c r="V12" s="39">
        <v>0</v>
      </c>
      <c r="W12" s="39">
        <v>0</v>
      </c>
      <c r="X12" s="37"/>
      <c r="Y12" s="29"/>
      <c r="Z12" s="16"/>
      <c r="AA12" s="39">
        <v>110140</v>
      </c>
      <c r="AB12" s="48">
        <v>11</v>
      </c>
      <c r="AC12" s="39">
        <v>10013</v>
      </c>
      <c r="AD12" s="39">
        <v>8500</v>
      </c>
      <c r="AE12" s="39">
        <v>4253</v>
      </c>
      <c r="AF12" s="40"/>
      <c r="AG12" s="29"/>
      <c r="AH12" s="16"/>
      <c r="AI12" s="39">
        <v>0</v>
      </c>
      <c r="AJ12" s="48">
        <v>0</v>
      </c>
      <c r="AK12" s="39">
        <v>0</v>
      </c>
      <c r="AL12" s="39">
        <v>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4781</v>
      </c>
      <c r="AB13" s="48">
        <v>1</v>
      </c>
      <c r="AC13" s="39">
        <v>4781</v>
      </c>
      <c r="AD13" s="39">
        <v>4781</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7038045.5199999996</v>
      </c>
      <c r="D15" s="48">
        <v>157</v>
      </c>
      <c r="E15" s="39">
        <v>44828.32</v>
      </c>
      <c r="F15" s="39">
        <v>30590.11</v>
      </c>
      <c r="G15" s="39">
        <v>99050.59</v>
      </c>
      <c r="H15" s="40"/>
      <c r="I15" s="29"/>
      <c r="J15" s="16"/>
      <c r="K15" s="39">
        <v>9171731</v>
      </c>
      <c r="L15" s="48">
        <v>242</v>
      </c>
      <c r="M15" s="39">
        <v>37900</v>
      </c>
      <c r="N15" s="39">
        <v>29428</v>
      </c>
      <c r="O15" s="39">
        <v>34063</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384608</v>
      </c>
      <c r="AJ18" s="49">
        <v>7</v>
      </c>
      <c r="AK18" s="41">
        <v>54944</v>
      </c>
      <c r="AL18" s="41">
        <v>54902</v>
      </c>
      <c r="AM18" s="41">
        <v>27578</v>
      </c>
      <c r="AN18" s="40"/>
      <c r="AO18" s="29"/>
      <c r="AP18" s="9"/>
    </row>
    <row r="19" spans="1:42" s="8" customFormat="1">
      <c r="A19" s="7"/>
      <c r="B19" s="8" t="s">
        <v>86</v>
      </c>
      <c r="C19" s="41">
        <f>C50*D50*E50*7.85</f>
        <v>363636.53500229999</v>
      </c>
      <c r="D19" s="49">
        <f>D50</f>
        <v>6</v>
      </c>
      <c r="E19" s="41">
        <f t="shared" ref="E19" si="0">C19/D19</f>
        <v>60606.089167049999</v>
      </c>
      <c r="F19" s="40"/>
      <c r="G19" s="40"/>
      <c r="H19" s="40"/>
      <c r="I19" s="29"/>
      <c r="J19" s="17"/>
      <c r="K19" s="41">
        <f>K50*L50*M50*7.85</f>
        <v>297176.82827999996</v>
      </c>
      <c r="L19" s="49">
        <f>L50</f>
        <v>8</v>
      </c>
      <c r="M19" s="41">
        <f>K19/L19</f>
        <v>37147.103534999995</v>
      </c>
      <c r="N19" s="40"/>
      <c r="O19" s="40"/>
      <c r="P19" s="40"/>
      <c r="Q19" s="29"/>
      <c r="R19" s="17"/>
      <c r="S19" s="41">
        <f>S50*T50*U50*7.85</f>
        <v>7705698.1348799998</v>
      </c>
      <c r="T19" s="49">
        <f>T50</f>
        <v>267</v>
      </c>
      <c r="U19" s="41">
        <f t="shared" ref="U19" si="1">S19/T19</f>
        <v>28860.29264</v>
      </c>
      <c r="V19" s="40"/>
      <c r="W19" s="40"/>
      <c r="X19" s="37"/>
      <c r="Y19" s="29"/>
      <c r="Z19" s="17"/>
      <c r="AA19" s="41">
        <f>AA50*AB50*AC50*7.85</f>
        <v>425481.99479999999</v>
      </c>
      <c r="AB19" s="49">
        <f>AB50</f>
        <v>15</v>
      </c>
      <c r="AC19" s="41">
        <f>AA19/AB19</f>
        <v>28365.46632</v>
      </c>
      <c r="AD19" s="40"/>
      <c r="AE19" s="40"/>
      <c r="AF19" s="40"/>
      <c r="AG19" s="29"/>
      <c r="AH19" s="17"/>
      <c r="AI19" s="41">
        <f>AI50*AJ50*AK50*7.85</f>
        <v>18485178.593279999</v>
      </c>
      <c r="AJ19" s="49">
        <f>AJ50</f>
        <v>453</v>
      </c>
      <c r="AK19" s="41">
        <f>AI19/AJ19</f>
        <v>40806.133759999997</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316304.15999999997</v>
      </c>
      <c r="D22" s="48">
        <v>3</v>
      </c>
      <c r="E22" s="39">
        <v>105434.72</v>
      </c>
      <c r="F22" s="39">
        <v>57392.33</v>
      </c>
      <c r="G22" s="39">
        <v>91871.3</v>
      </c>
      <c r="H22" s="39">
        <v>576.69000000000005</v>
      </c>
      <c r="I22" s="28">
        <v>0.5343</v>
      </c>
      <c r="J22" s="16"/>
      <c r="K22" s="39">
        <v>6848020</v>
      </c>
      <c r="L22" s="48">
        <v>105</v>
      </c>
      <c r="M22" s="39">
        <v>65219</v>
      </c>
      <c r="N22" s="39">
        <v>44069</v>
      </c>
      <c r="O22" s="39">
        <v>59105</v>
      </c>
      <c r="P22" s="39">
        <v>438</v>
      </c>
      <c r="Q22" s="28">
        <v>0.3639</v>
      </c>
      <c r="R22" s="16"/>
      <c r="S22" s="39">
        <v>1532709</v>
      </c>
      <c r="T22" s="48">
        <v>51</v>
      </c>
      <c r="U22" s="39">
        <v>30053</v>
      </c>
      <c r="V22" s="39">
        <v>25447</v>
      </c>
      <c r="W22" s="39">
        <v>24408</v>
      </c>
      <c r="X22" s="34">
        <v>0</v>
      </c>
      <c r="Y22" s="28">
        <v>0</v>
      </c>
      <c r="Z22" s="16"/>
      <c r="AA22" s="39">
        <v>3859535</v>
      </c>
      <c r="AB22" s="48">
        <v>95</v>
      </c>
      <c r="AC22" s="39">
        <v>40627</v>
      </c>
      <c r="AD22" s="39">
        <v>28187</v>
      </c>
      <c r="AE22" s="39">
        <v>41384</v>
      </c>
      <c r="AF22" s="39">
        <v>344</v>
      </c>
      <c r="AG22" s="28">
        <v>0.38769999999999999</v>
      </c>
      <c r="AH22" s="16"/>
      <c r="AI22" s="39">
        <v>4912407</v>
      </c>
      <c r="AJ22" s="48">
        <v>103</v>
      </c>
      <c r="AK22" s="39">
        <v>47693</v>
      </c>
      <c r="AL22" s="39">
        <v>37278</v>
      </c>
      <c r="AM22" s="39">
        <v>46855</v>
      </c>
      <c r="AN22" s="39">
        <v>683</v>
      </c>
      <c r="AO22" s="28">
        <v>0.36959999999999998</v>
      </c>
      <c r="AP22" s="9"/>
    </row>
    <row r="23" spans="1:42" s="8" customFormat="1">
      <c r="A23" s="7"/>
      <c r="B23" s="18" t="s">
        <v>105</v>
      </c>
      <c r="C23" s="39">
        <v>316304.15999999997</v>
      </c>
      <c r="D23" s="48">
        <v>3</v>
      </c>
      <c r="E23" s="39">
        <v>105434.72</v>
      </c>
      <c r="F23" s="39">
        <v>57392.33</v>
      </c>
      <c r="G23" s="39">
        <v>91871.3</v>
      </c>
      <c r="H23" s="39">
        <v>576.69000000000005</v>
      </c>
      <c r="I23" s="28">
        <v>0.5343</v>
      </c>
      <c r="J23" s="16"/>
      <c r="K23" s="39">
        <v>4821753</v>
      </c>
      <c r="L23" s="48">
        <v>77</v>
      </c>
      <c r="M23" s="39">
        <v>62620</v>
      </c>
      <c r="N23" s="39">
        <v>40795</v>
      </c>
      <c r="O23" s="39">
        <v>53284</v>
      </c>
      <c r="P23" s="39">
        <v>441</v>
      </c>
      <c r="Q23" s="28">
        <v>0.36120000000000002</v>
      </c>
      <c r="R23" s="16"/>
      <c r="S23" s="39">
        <v>1613233</v>
      </c>
      <c r="T23" s="48">
        <v>55</v>
      </c>
      <c r="U23" s="39">
        <v>29332</v>
      </c>
      <c r="V23" s="39">
        <v>25447</v>
      </c>
      <c r="W23" s="39">
        <v>24535</v>
      </c>
      <c r="X23" s="34">
        <v>0</v>
      </c>
      <c r="Y23" s="28">
        <v>0</v>
      </c>
      <c r="Z23" s="16"/>
      <c r="AA23" s="39">
        <v>3364698</v>
      </c>
      <c r="AB23" s="48">
        <v>86</v>
      </c>
      <c r="AC23" s="39">
        <v>39124</v>
      </c>
      <c r="AD23" s="39">
        <v>26709</v>
      </c>
      <c r="AE23" s="39">
        <v>43281</v>
      </c>
      <c r="AF23" s="39">
        <v>337</v>
      </c>
      <c r="AG23" s="28">
        <v>0.37319999999999998</v>
      </c>
      <c r="AH23" s="16"/>
      <c r="AI23" s="39">
        <v>2966059</v>
      </c>
      <c r="AJ23" s="48">
        <v>56</v>
      </c>
      <c r="AK23" s="39">
        <v>52965</v>
      </c>
      <c r="AL23" s="39">
        <v>44989</v>
      </c>
      <c r="AM23" s="39">
        <v>50029</v>
      </c>
      <c r="AN23" s="39">
        <v>734</v>
      </c>
      <c r="AO23" s="28">
        <v>0.3503</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162793.21</v>
      </c>
      <c r="D49" s="48">
        <v>13</v>
      </c>
      <c r="E49" s="24"/>
      <c r="F49" s="24"/>
      <c r="G49" s="24"/>
      <c r="H49" s="24"/>
      <c r="I49" s="24"/>
      <c r="K49" s="39">
        <v>304001</v>
      </c>
      <c r="L49" s="48">
        <v>82</v>
      </c>
      <c r="M49" s="46"/>
      <c r="N49" s="24"/>
      <c r="O49" s="24"/>
      <c r="P49" s="24"/>
      <c r="Q49" s="24"/>
      <c r="S49" s="39">
        <v>112624</v>
      </c>
      <c r="T49" s="48">
        <v>437</v>
      </c>
      <c r="U49" s="25"/>
      <c r="V49" s="25"/>
      <c r="W49" s="25"/>
      <c r="X49" s="25"/>
      <c r="Y49" s="25"/>
      <c r="AA49" s="39">
        <v>109916</v>
      </c>
      <c r="AB49" s="48">
        <v>17</v>
      </c>
      <c r="AC49" s="45"/>
      <c r="AD49" s="24"/>
      <c r="AE49" s="24"/>
      <c r="AF49" s="25"/>
      <c r="AG49" s="25"/>
      <c r="AI49" s="39">
        <v>124030</v>
      </c>
      <c r="AJ49" s="48">
        <v>1225</v>
      </c>
      <c r="AK49" s="24"/>
      <c r="AL49" s="24"/>
      <c r="AM49" s="24"/>
      <c r="AN49" s="25"/>
      <c r="AO49" s="25"/>
      <c r="AP49" s="9"/>
    </row>
    <row r="50" spans="1:42" s="8" customFormat="1" ht="12.75">
      <c r="A50" s="7"/>
      <c r="B50" s="8" t="s">
        <v>63</v>
      </c>
      <c r="C50" s="39">
        <v>246662.01</v>
      </c>
      <c r="D50" s="48">
        <v>6</v>
      </c>
      <c r="E50" s="26">
        <v>3.1300000000000001E-2</v>
      </c>
      <c r="F50" s="26">
        <v>2.8500000000000001E-2</v>
      </c>
      <c r="G50" s="26">
        <v>6.7000000000000002E-3</v>
      </c>
      <c r="H50" s="44">
        <v>333.19</v>
      </c>
      <c r="I50" s="26">
        <v>0.1943</v>
      </c>
      <c r="K50" s="39">
        <v>335611</v>
      </c>
      <c r="L50" s="48">
        <v>8</v>
      </c>
      <c r="M50" s="26">
        <v>1.41E-2</v>
      </c>
      <c r="N50" s="26">
        <v>1.2500000000000001E-2</v>
      </c>
      <c r="O50" s="26">
        <v>1.0699999999999999E-2</v>
      </c>
      <c r="P50" s="44">
        <v>200</v>
      </c>
      <c r="Q50" s="26">
        <v>0.1018</v>
      </c>
      <c r="S50" s="39">
        <v>116344</v>
      </c>
      <c r="T50" s="48">
        <v>267</v>
      </c>
      <c r="U50" s="26">
        <v>3.1600000000000003E-2</v>
      </c>
      <c r="V50" s="26">
        <v>3.04E-2</v>
      </c>
      <c r="W50" s="26">
        <v>9.5999999999999992E-3</v>
      </c>
      <c r="X50" s="44">
        <v>245</v>
      </c>
      <c r="Y50" s="26">
        <v>0.25369999999999998</v>
      </c>
      <c r="AA50" s="43">
        <v>105656</v>
      </c>
      <c r="AB50" s="51">
        <v>15</v>
      </c>
      <c r="AC50" s="32">
        <v>3.4200000000000001E-2</v>
      </c>
      <c r="AD50" s="26">
        <v>3.3799999999999997E-2</v>
      </c>
      <c r="AE50" s="26">
        <v>1.5100000000000001E-2</v>
      </c>
      <c r="AF50" s="44">
        <v>207</v>
      </c>
      <c r="AG50" s="26">
        <v>0.24560000000000001</v>
      </c>
      <c r="AI50" s="39">
        <v>132608</v>
      </c>
      <c r="AJ50" s="48">
        <v>453</v>
      </c>
      <c r="AK50" s="26">
        <v>3.9199999999999999E-2</v>
      </c>
      <c r="AL50" s="26">
        <v>4.4999999999999998E-2</v>
      </c>
      <c r="AM50" s="26">
        <v>1.9E-2</v>
      </c>
      <c r="AN50" s="44">
        <v>427</v>
      </c>
      <c r="AO50" s="26">
        <v>0.27960000000000002</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selection activeCell="B3" sqref="B3"/>
      <pageMargins left="0.7" right="0.7" top="0.75" bottom="0.75" header="0.3" footer="0.3"/>
    </customSheetView>
    <customSheetView guid="{32961CA0-39C0-4D62-B563-F49551B9AD58}">
      <pane xSplit="7" ySplit="13" topLeftCell="N14" activePane="bottomRight" state="frozen"/>
      <selection pane="bottomRight" activeCell="S26" sqref="S26"/>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4.xml><?xml version="1.0" encoding="utf-8"?>
<worksheet xmlns="http://schemas.openxmlformats.org/spreadsheetml/2006/main" xmlns:r="http://schemas.openxmlformats.org/officeDocument/2006/relationships">
  <sheetPr codeName="Sheet4">
    <pageSetUpPr fitToPage="1"/>
  </sheetPr>
  <dimension ref="A1:AP70"/>
  <sheetViews>
    <sheetView zoomScale="80" zoomScaleNormal="80" workbookViewId="0">
      <pane xSplit="2" ySplit="3" topLeftCell="AL16"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7</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40400</v>
      </c>
      <c r="D6" s="48">
        <v>2</v>
      </c>
      <c r="E6" s="39">
        <v>20200</v>
      </c>
      <c r="F6" s="39">
        <v>20200</v>
      </c>
      <c r="G6" s="39">
        <v>3676.96</v>
      </c>
      <c r="H6" s="39">
        <v>48.76</v>
      </c>
      <c r="I6" s="28">
        <v>8.5099999999999995E-2</v>
      </c>
      <c r="J6" s="16"/>
      <c r="K6" s="39">
        <v>547604</v>
      </c>
      <c r="L6" s="48">
        <v>15</v>
      </c>
      <c r="M6" s="39">
        <v>36507</v>
      </c>
      <c r="N6" s="39">
        <v>28070</v>
      </c>
      <c r="O6" s="39">
        <v>19802</v>
      </c>
      <c r="P6" s="39">
        <v>515</v>
      </c>
      <c r="Q6" s="28">
        <v>0.3821</v>
      </c>
      <c r="R6" s="16"/>
      <c r="S6" s="39">
        <v>357759</v>
      </c>
      <c r="T6" s="48">
        <v>11</v>
      </c>
      <c r="U6" s="39">
        <v>32524</v>
      </c>
      <c r="V6" s="39">
        <v>31207</v>
      </c>
      <c r="W6" s="39">
        <v>23378</v>
      </c>
      <c r="X6" s="34">
        <v>241</v>
      </c>
      <c r="Y6" s="28">
        <v>0.307</v>
      </c>
      <c r="Z6" s="16"/>
      <c r="AA6" s="39">
        <v>782214</v>
      </c>
      <c r="AB6" s="48">
        <v>15</v>
      </c>
      <c r="AC6" s="39">
        <v>52148</v>
      </c>
      <c r="AD6" s="39">
        <v>40058</v>
      </c>
      <c r="AE6" s="39">
        <v>42750</v>
      </c>
      <c r="AF6" s="39">
        <v>452</v>
      </c>
      <c r="AG6" s="28">
        <v>0.43440000000000001</v>
      </c>
      <c r="AH6" s="16"/>
      <c r="AI6" s="39">
        <v>147519</v>
      </c>
      <c r="AJ6" s="48">
        <v>3</v>
      </c>
      <c r="AK6" s="39">
        <v>49173</v>
      </c>
      <c r="AL6" s="39">
        <v>39127</v>
      </c>
      <c r="AM6" s="39">
        <v>18708</v>
      </c>
      <c r="AN6" s="39">
        <v>722</v>
      </c>
      <c r="AO6" s="28">
        <v>0.54649999999999999</v>
      </c>
      <c r="AP6" s="9"/>
    </row>
    <row r="7" spans="1:42" s="8" customFormat="1">
      <c r="A7" s="7"/>
      <c r="B7" s="8" t="s">
        <v>74</v>
      </c>
      <c r="C7" s="39">
        <v>0</v>
      </c>
      <c r="D7" s="48">
        <v>0</v>
      </c>
      <c r="E7" s="39">
        <v>0</v>
      </c>
      <c r="F7" s="39">
        <v>0</v>
      </c>
      <c r="G7" s="39">
        <v>0</v>
      </c>
      <c r="H7" s="39">
        <v>0</v>
      </c>
      <c r="I7" s="28">
        <v>0</v>
      </c>
      <c r="J7" s="16"/>
      <c r="K7" s="39">
        <v>357619</v>
      </c>
      <c r="L7" s="48">
        <v>16</v>
      </c>
      <c r="M7" s="39">
        <v>22351</v>
      </c>
      <c r="N7" s="39">
        <v>20918</v>
      </c>
      <c r="O7" s="39">
        <v>14963</v>
      </c>
      <c r="P7" s="39">
        <v>0</v>
      </c>
      <c r="Q7" s="28">
        <v>0</v>
      </c>
      <c r="R7" s="16"/>
      <c r="S7" s="39">
        <v>146322</v>
      </c>
      <c r="T7" s="48">
        <v>6</v>
      </c>
      <c r="U7" s="39">
        <v>24387</v>
      </c>
      <c r="V7" s="39">
        <v>25898</v>
      </c>
      <c r="W7" s="39">
        <v>20529</v>
      </c>
      <c r="X7" s="34">
        <v>0</v>
      </c>
      <c r="Y7" s="28">
        <v>0</v>
      </c>
      <c r="Z7" s="16"/>
      <c r="AA7" s="39">
        <v>13080</v>
      </c>
      <c r="AB7" s="48">
        <v>3</v>
      </c>
      <c r="AC7" s="39">
        <v>4360</v>
      </c>
      <c r="AD7" s="39">
        <v>2480</v>
      </c>
      <c r="AE7" s="39">
        <v>4598</v>
      </c>
      <c r="AF7" s="39">
        <v>0</v>
      </c>
      <c r="AG7" s="28">
        <v>0</v>
      </c>
      <c r="AH7" s="16"/>
      <c r="AI7" s="39">
        <v>0</v>
      </c>
      <c r="AJ7" s="48">
        <v>0</v>
      </c>
      <c r="AK7" s="39">
        <v>0</v>
      </c>
      <c r="AL7" s="39">
        <v>0</v>
      </c>
      <c r="AM7" s="39">
        <v>0</v>
      </c>
      <c r="AN7" s="39">
        <v>0</v>
      </c>
      <c r="AO7" s="28">
        <v>0</v>
      </c>
      <c r="AP7" s="9"/>
    </row>
    <row r="8" spans="1:42" s="8" customFormat="1">
      <c r="A8" s="7"/>
      <c r="B8" s="8" t="s">
        <v>75</v>
      </c>
      <c r="C8" s="39">
        <v>0</v>
      </c>
      <c r="D8" s="48">
        <v>0</v>
      </c>
      <c r="E8" s="39">
        <v>0</v>
      </c>
      <c r="F8" s="39">
        <v>0</v>
      </c>
      <c r="G8" s="39">
        <v>0</v>
      </c>
      <c r="H8" s="39">
        <v>0</v>
      </c>
      <c r="I8" s="28">
        <v>0</v>
      </c>
      <c r="J8" s="16"/>
      <c r="K8" s="39">
        <v>95248</v>
      </c>
      <c r="L8" s="48">
        <v>2</v>
      </c>
      <c r="M8" s="39">
        <v>47624</v>
      </c>
      <c r="N8" s="39">
        <v>47624</v>
      </c>
      <c r="O8" s="39">
        <v>9660</v>
      </c>
      <c r="P8" s="39">
        <v>0</v>
      </c>
      <c r="Q8" s="28">
        <v>0</v>
      </c>
      <c r="R8" s="16"/>
      <c r="S8" s="39">
        <v>113058</v>
      </c>
      <c r="T8" s="48">
        <v>8</v>
      </c>
      <c r="U8" s="39">
        <v>14132</v>
      </c>
      <c r="V8" s="39">
        <v>12847</v>
      </c>
      <c r="W8" s="39">
        <v>8766</v>
      </c>
      <c r="X8" s="34">
        <v>114</v>
      </c>
      <c r="Y8" s="28">
        <v>0.41520000000000001</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34600.75</v>
      </c>
      <c r="D9" s="48">
        <v>2</v>
      </c>
      <c r="E9" s="39">
        <v>17300.38</v>
      </c>
      <c r="F9" s="39">
        <v>17300.38</v>
      </c>
      <c r="G9" s="39">
        <v>3248.87</v>
      </c>
      <c r="H9" s="40"/>
      <c r="I9" s="29"/>
      <c r="J9" s="16"/>
      <c r="K9" s="39">
        <v>9179968</v>
      </c>
      <c r="L9" s="48">
        <v>279</v>
      </c>
      <c r="M9" s="39">
        <v>32903</v>
      </c>
      <c r="N9" s="39">
        <v>23069</v>
      </c>
      <c r="O9" s="39">
        <v>46366</v>
      </c>
      <c r="P9" s="40"/>
      <c r="Q9" s="29"/>
      <c r="R9" s="16"/>
      <c r="S9" s="39">
        <v>670031</v>
      </c>
      <c r="T9" s="48">
        <v>11</v>
      </c>
      <c r="U9" s="39">
        <v>60912</v>
      </c>
      <c r="V9" s="39">
        <v>41317</v>
      </c>
      <c r="W9" s="39">
        <v>65821</v>
      </c>
      <c r="X9" s="37"/>
      <c r="Y9" s="29"/>
      <c r="Z9" s="16"/>
      <c r="AA9" s="39">
        <v>0</v>
      </c>
      <c r="AB9" s="48">
        <v>0</v>
      </c>
      <c r="AC9" s="39">
        <v>0</v>
      </c>
      <c r="AD9" s="39">
        <v>0</v>
      </c>
      <c r="AE9" s="39">
        <v>0</v>
      </c>
      <c r="AF9" s="40"/>
      <c r="AG9" s="29"/>
      <c r="AH9" s="16"/>
      <c r="AI9" s="39">
        <v>37985</v>
      </c>
      <c r="AJ9" s="48">
        <v>2</v>
      </c>
      <c r="AK9" s="39">
        <v>18993</v>
      </c>
      <c r="AL9" s="39">
        <v>18993</v>
      </c>
      <c r="AM9" s="39">
        <v>10620</v>
      </c>
      <c r="AN9" s="40"/>
      <c r="AO9" s="29"/>
      <c r="AP9" s="9"/>
    </row>
    <row r="10" spans="1:42" s="8" customFormat="1">
      <c r="A10" s="7"/>
      <c r="B10" s="8" t="s">
        <v>77</v>
      </c>
      <c r="C10" s="39">
        <v>181954.73</v>
      </c>
      <c r="D10" s="48">
        <v>5</v>
      </c>
      <c r="E10" s="39">
        <v>36390.949999999997</v>
      </c>
      <c r="F10" s="39">
        <v>43427.55</v>
      </c>
      <c r="G10" s="39">
        <v>16858.23</v>
      </c>
      <c r="H10" s="40"/>
      <c r="I10" s="29"/>
      <c r="J10" s="16"/>
      <c r="K10" s="39">
        <v>6437465</v>
      </c>
      <c r="L10" s="48">
        <v>151</v>
      </c>
      <c r="M10" s="39">
        <v>42632</v>
      </c>
      <c r="N10" s="39">
        <v>38467</v>
      </c>
      <c r="O10" s="39">
        <v>24115</v>
      </c>
      <c r="P10" s="40"/>
      <c r="Q10" s="29"/>
      <c r="R10" s="16"/>
      <c r="S10" s="39">
        <v>860559</v>
      </c>
      <c r="T10" s="48">
        <v>16</v>
      </c>
      <c r="U10" s="39">
        <v>53785</v>
      </c>
      <c r="V10" s="39">
        <v>47548</v>
      </c>
      <c r="W10" s="39">
        <v>37053</v>
      </c>
      <c r="X10" s="37"/>
      <c r="Y10" s="29"/>
      <c r="Z10" s="16"/>
      <c r="AA10" s="39">
        <v>6074440</v>
      </c>
      <c r="AB10" s="48">
        <v>136</v>
      </c>
      <c r="AC10" s="39">
        <v>44665</v>
      </c>
      <c r="AD10" s="39">
        <v>42869</v>
      </c>
      <c r="AE10" s="39">
        <v>24011</v>
      </c>
      <c r="AF10" s="40"/>
      <c r="AG10" s="29"/>
      <c r="AH10" s="16"/>
      <c r="AI10" s="39">
        <v>56837</v>
      </c>
      <c r="AJ10" s="48">
        <v>3</v>
      </c>
      <c r="AK10" s="39">
        <v>18946</v>
      </c>
      <c r="AL10" s="39">
        <v>16002</v>
      </c>
      <c r="AM10" s="39">
        <v>15545</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71100</v>
      </c>
      <c r="T11" s="48">
        <v>2</v>
      </c>
      <c r="U11" s="39">
        <v>35550</v>
      </c>
      <c r="V11" s="39">
        <v>35550</v>
      </c>
      <c r="W11" s="39">
        <v>14275</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335185</v>
      </c>
      <c r="L12" s="48">
        <v>59</v>
      </c>
      <c r="M12" s="39">
        <v>5681</v>
      </c>
      <c r="N12" s="39">
        <v>5000</v>
      </c>
      <c r="O12" s="39">
        <v>3707</v>
      </c>
      <c r="P12" s="40"/>
      <c r="Q12" s="29"/>
      <c r="R12" s="16"/>
      <c r="S12" s="39">
        <v>0</v>
      </c>
      <c r="T12" s="48">
        <v>0</v>
      </c>
      <c r="U12" s="39">
        <v>0</v>
      </c>
      <c r="V12" s="39">
        <v>0</v>
      </c>
      <c r="W12" s="39">
        <v>0</v>
      </c>
      <c r="X12" s="37"/>
      <c r="Y12" s="29"/>
      <c r="Z12" s="16"/>
      <c r="AA12" s="39">
        <v>101500</v>
      </c>
      <c r="AB12" s="48">
        <v>9</v>
      </c>
      <c r="AC12" s="39">
        <v>11278</v>
      </c>
      <c r="AD12" s="39">
        <v>8500</v>
      </c>
      <c r="AE12" s="39">
        <v>9052</v>
      </c>
      <c r="AF12" s="40"/>
      <c r="AG12" s="29"/>
      <c r="AH12" s="16"/>
      <c r="AI12" s="39">
        <v>0</v>
      </c>
      <c r="AJ12" s="48">
        <v>0</v>
      </c>
      <c r="AK12" s="39">
        <v>0</v>
      </c>
      <c r="AL12" s="39">
        <v>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2945815</v>
      </c>
      <c r="L15" s="48">
        <v>78</v>
      </c>
      <c r="M15" s="39">
        <v>37767</v>
      </c>
      <c r="N15" s="39">
        <v>27022</v>
      </c>
      <c r="O15" s="39">
        <v>28122</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167036.082444</v>
      </c>
      <c r="D19" s="49">
        <f>D50</f>
        <v>2</v>
      </c>
      <c r="E19" s="41">
        <f t="shared" ref="E19" si="0">C19/D19</f>
        <v>83518.041222</v>
      </c>
      <c r="F19" s="40"/>
      <c r="G19" s="40"/>
      <c r="H19" s="40"/>
      <c r="I19" s="29"/>
      <c r="J19" s="17"/>
      <c r="K19" s="41">
        <f>K50*L50*M50*7.85</f>
        <v>634539.34437499999</v>
      </c>
      <c r="L19" s="49">
        <f>L50</f>
        <v>25</v>
      </c>
      <c r="M19" s="41">
        <f>K19/L19</f>
        <v>25381.573775000001</v>
      </c>
      <c r="N19" s="40"/>
      <c r="O19" s="40"/>
      <c r="P19" s="40"/>
      <c r="Q19" s="29"/>
      <c r="R19" s="17"/>
      <c r="S19" s="41">
        <f>S50*T50*U50*7.85</f>
        <v>1171745.1822699998</v>
      </c>
      <c r="T19" s="49">
        <f>T50</f>
        <v>37</v>
      </c>
      <c r="U19" s="41">
        <f t="shared" ref="U19" si="1">S19/T19</f>
        <v>31668.788709999993</v>
      </c>
      <c r="V19" s="40"/>
      <c r="W19" s="40"/>
      <c r="X19" s="37"/>
      <c r="Y19" s="29"/>
      <c r="Z19" s="17"/>
      <c r="AA19" s="41">
        <f>AA50*AB50*AC50*7.85</f>
        <v>261194.14272000003</v>
      </c>
      <c r="AB19" s="49">
        <f>AB50</f>
        <v>12</v>
      </c>
      <c r="AC19" s="41">
        <f>AA19/AB19</f>
        <v>21766.178560000004</v>
      </c>
      <c r="AD19" s="40"/>
      <c r="AE19" s="40"/>
      <c r="AF19" s="40"/>
      <c r="AG19" s="29"/>
      <c r="AH19" s="17"/>
      <c r="AI19" s="41">
        <f>AI50*AJ50*AK50*7.85</f>
        <v>818590.93500000006</v>
      </c>
      <c r="AJ19" s="49">
        <f>AJ50</f>
        <v>25</v>
      </c>
      <c r="AK19" s="41">
        <f>AI19/AJ19</f>
        <v>32743.637400000003</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149564.66</v>
      </c>
      <c r="D22" s="48">
        <v>4</v>
      </c>
      <c r="E22" s="39">
        <v>37391.17</v>
      </c>
      <c r="F22" s="39">
        <v>37921.82</v>
      </c>
      <c r="G22" s="39">
        <v>33743.620000000003</v>
      </c>
      <c r="H22" s="39">
        <v>781.69</v>
      </c>
      <c r="I22" s="28">
        <v>0.4889</v>
      </c>
      <c r="J22" s="16"/>
      <c r="K22" s="39">
        <v>2414687</v>
      </c>
      <c r="L22" s="48">
        <v>60</v>
      </c>
      <c r="M22" s="39">
        <v>40245</v>
      </c>
      <c r="N22" s="39">
        <v>35888</v>
      </c>
      <c r="O22" s="39">
        <v>32377</v>
      </c>
      <c r="P22" s="39">
        <v>359</v>
      </c>
      <c r="Q22" s="28">
        <v>0.3644</v>
      </c>
      <c r="R22" s="16"/>
      <c r="S22" s="39">
        <v>228017</v>
      </c>
      <c r="T22" s="48">
        <v>8</v>
      </c>
      <c r="U22" s="39">
        <v>28502</v>
      </c>
      <c r="V22" s="39">
        <v>26397</v>
      </c>
      <c r="W22" s="39">
        <v>20765</v>
      </c>
      <c r="X22" s="34">
        <v>0</v>
      </c>
      <c r="Y22" s="28">
        <v>0</v>
      </c>
      <c r="Z22" s="16"/>
      <c r="AA22" s="39">
        <v>1168905</v>
      </c>
      <c r="AB22" s="48">
        <v>28</v>
      </c>
      <c r="AC22" s="39">
        <v>41747</v>
      </c>
      <c r="AD22" s="39">
        <v>29398</v>
      </c>
      <c r="AE22" s="39">
        <v>40004</v>
      </c>
      <c r="AF22" s="39">
        <v>325</v>
      </c>
      <c r="AG22" s="28">
        <v>0.34749999999999998</v>
      </c>
      <c r="AH22" s="16"/>
      <c r="AI22" s="39">
        <v>238310</v>
      </c>
      <c r="AJ22" s="48">
        <v>4</v>
      </c>
      <c r="AK22" s="39">
        <v>59578</v>
      </c>
      <c r="AL22" s="39">
        <v>50253</v>
      </c>
      <c r="AM22" s="39">
        <v>29159</v>
      </c>
      <c r="AN22" s="39">
        <v>587</v>
      </c>
      <c r="AO22" s="28">
        <v>0.4803</v>
      </c>
      <c r="AP22" s="9"/>
    </row>
    <row r="23" spans="1:42" s="8" customFormat="1">
      <c r="A23" s="7"/>
      <c r="B23" s="18" t="s">
        <v>105</v>
      </c>
      <c r="C23" s="39">
        <v>92969.68</v>
      </c>
      <c r="D23" s="48">
        <v>2</v>
      </c>
      <c r="E23" s="39">
        <v>46484.84</v>
      </c>
      <c r="F23" s="39">
        <v>46484.84</v>
      </c>
      <c r="G23" s="39">
        <v>38517.79</v>
      </c>
      <c r="H23" s="39">
        <v>366.4</v>
      </c>
      <c r="I23" s="28">
        <v>0.4027</v>
      </c>
      <c r="J23" s="16"/>
      <c r="K23" s="39">
        <v>1956740</v>
      </c>
      <c r="L23" s="48">
        <v>47</v>
      </c>
      <c r="M23" s="39">
        <v>41633</v>
      </c>
      <c r="N23" s="39">
        <v>36280</v>
      </c>
      <c r="O23" s="39">
        <v>35648</v>
      </c>
      <c r="P23" s="39">
        <v>396</v>
      </c>
      <c r="Q23" s="28">
        <v>0.38219999999999998</v>
      </c>
      <c r="R23" s="16"/>
      <c r="S23" s="39">
        <v>288585</v>
      </c>
      <c r="T23" s="48">
        <v>11</v>
      </c>
      <c r="U23" s="39">
        <v>26235</v>
      </c>
      <c r="V23" s="39">
        <v>25190</v>
      </c>
      <c r="W23" s="39">
        <v>21389</v>
      </c>
      <c r="X23" s="34">
        <v>0</v>
      </c>
      <c r="Y23" s="28">
        <v>0</v>
      </c>
      <c r="Z23" s="16"/>
      <c r="AA23" s="39">
        <v>1241091</v>
      </c>
      <c r="AB23" s="48">
        <v>28</v>
      </c>
      <c r="AC23" s="39">
        <v>44325</v>
      </c>
      <c r="AD23" s="39">
        <v>35079</v>
      </c>
      <c r="AE23" s="39">
        <v>39442</v>
      </c>
      <c r="AF23" s="39">
        <v>351</v>
      </c>
      <c r="AG23" s="28">
        <v>0.37659999999999999</v>
      </c>
      <c r="AH23" s="16"/>
      <c r="AI23" s="39">
        <v>161549</v>
      </c>
      <c r="AJ23" s="48">
        <v>2</v>
      </c>
      <c r="AK23" s="39">
        <v>80775</v>
      </c>
      <c r="AL23" s="39">
        <v>80775</v>
      </c>
      <c r="AM23" s="39">
        <v>27431</v>
      </c>
      <c r="AN23" s="39">
        <v>698</v>
      </c>
      <c r="AO23" s="28">
        <v>0.48849999999999999</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337753.68</v>
      </c>
      <c r="D49" s="48">
        <v>2</v>
      </c>
      <c r="E49" s="24"/>
      <c r="F49" s="24"/>
      <c r="G49" s="24"/>
      <c r="H49" s="24"/>
      <c r="I49" s="24"/>
      <c r="K49" s="39">
        <v>152244</v>
      </c>
      <c r="L49" s="48">
        <v>171</v>
      </c>
      <c r="M49" s="46"/>
      <c r="N49" s="24"/>
      <c r="O49" s="24"/>
      <c r="P49" s="24"/>
      <c r="Q49" s="24"/>
      <c r="S49" s="39">
        <v>116825</v>
      </c>
      <c r="T49" s="48">
        <v>72</v>
      </c>
      <c r="U49" s="25"/>
      <c r="V49" s="25"/>
      <c r="W49" s="25"/>
      <c r="X49" s="25"/>
      <c r="Y49" s="25"/>
      <c r="AA49" s="39">
        <v>108466</v>
      </c>
      <c r="AB49" s="48">
        <v>14</v>
      </c>
      <c r="AC49" s="45"/>
      <c r="AD49" s="24"/>
      <c r="AE49" s="24"/>
      <c r="AF49" s="25"/>
      <c r="AG49" s="25"/>
      <c r="AI49" s="39">
        <v>143920</v>
      </c>
      <c r="AJ49" s="48">
        <v>51</v>
      </c>
      <c r="AK49" s="24"/>
      <c r="AL49" s="24"/>
      <c r="AM49" s="24"/>
      <c r="AN49" s="25"/>
      <c r="AO49" s="25"/>
      <c r="AP49" s="9"/>
    </row>
    <row r="50" spans="1:42" s="8" customFormat="1" ht="12.75">
      <c r="A50" s="7"/>
      <c r="B50" s="8" t="s">
        <v>63</v>
      </c>
      <c r="C50" s="39">
        <v>337753.68</v>
      </c>
      <c r="D50" s="48">
        <v>2</v>
      </c>
      <c r="E50" s="26">
        <v>3.15E-2</v>
      </c>
      <c r="F50" s="26">
        <v>3.15E-2</v>
      </c>
      <c r="G50" s="26">
        <v>1.1299999999999999E-2</v>
      </c>
      <c r="H50" s="44">
        <v>101.18</v>
      </c>
      <c r="I50" s="26">
        <v>0.1162</v>
      </c>
      <c r="K50" s="39">
        <v>157723</v>
      </c>
      <c r="L50" s="48">
        <v>25</v>
      </c>
      <c r="M50" s="26">
        <v>2.0500000000000001E-2</v>
      </c>
      <c r="N50" s="26">
        <v>2.2499999999999999E-2</v>
      </c>
      <c r="O50" s="26">
        <v>7.1000000000000004E-3</v>
      </c>
      <c r="P50" s="44">
        <v>194</v>
      </c>
      <c r="Q50" s="26">
        <v>0.1888</v>
      </c>
      <c r="S50" s="39">
        <v>128479</v>
      </c>
      <c r="T50" s="48">
        <v>37</v>
      </c>
      <c r="U50" s="26">
        <v>3.1399999999999997E-2</v>
      </c>
      <c r="V50" s="26">
        <v>3.4000000000000002E-2</v>
      </c>
      <c r="W50" s="26">
        <v>8.3999999999999995E-3</v>
      </c>
      <c r="X50" s="44">
        <v>265</v>
      </c>
      <c r="Y50" s="26">
        <v>0.24829999999999999</v>
      </c>
      <c r="AA50" s="43">
        <v>108311</v>
      </c>
      <c r="AB50" s="51">
        <v>12</v>
      </c>
      <c r="AC50" s="32">
        <v>2.5600000000000001E-2</v>
      </c>
      <c r="AD50" s="26">
        <v>2.7799999999999998E-2</v>
      </c>
      <c r="AE50" s="26">
        <v>1.4500000000000001E-2</v>
      </c>
      <c r="AF50" s="44">
        <v>151</v>
      </c>
      <c r="AG50" s="26">
        <v>0.19550000000000001</v>
      </c>
      <c r="AI50" s="39">
        <v>148440</v>
      </c>
      <c r="AJ50" s="48">
        <v>25</v>
      </c>
      <c r="AK50" s="26">
        <v>2.81E-2</v>
      </c>
      <c r="AL50" s="26">
        <v>2.58E-2</v>
      </c>
      <c r="AM50" s="26">
        <v>1.49E-2</v>
      </c>
      <c r="AN50" s="44">
        <v>411</v>
      </c>
      <c r="AO50" s="26">
        <v>0.2311</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selection activeCell="B3" sqref="B3"/>
      <pageMargins left="0.7" right="0.7" top="0.75" bottom="0.75" header="0.3" footer="0.3"/>
    </customSheetView>
    <customSheetView guid="{32961CA0-39C0-4D62-B563-F49551B9AD58}">
      <pane xSplit="7" ySplit="13" topLeftCell="H14" activePane="bottomRight" state="frozen"/>
      <selection pane="bottomRight" activeCell="F27" sqref="F27"/>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5.xml><?xml version="1.0" encoding="utf-8"?>
<worksheet xmlns="http://schemas.openxmlformats.org/spreadsheetml/2006/main" xmlns:r="http://schemas.openxmlformats.org/officeDocument/2006/relationships">
  <sheetPr codeName="Sheet5">
    <pageSetUpPr fitToPage="1"/>
  </sheetPr>
  <dimension ref="A1:AP70"/>
  <sheetViews>
    <sheetView zoomScale="80" zoomScaleNormal="80" workbookViewId="0">
      <pane xSplit="2" ySplit="3" topLeftCell="C16"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8</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5994870.79</v>
      </c>
      <c r="D6" s="48">
        <v>65</v>
      </c>
      <c r="E6" s="39">
        <v>92228.78</v>
      </c>
      <c r="F6" s="39">
        <v>69300</v>
      </c>
      <c r="G6" s="39">
        <v>64196.35</v>
      </c>
      <c r="H6" s="39">
        <v>274.23</v>
      </c>
      <c r="I6" s="28">
        <v>0.24940000000000001</v>
      </c>
      <c r="J6" s="16"/>
      <c r="K6" s="39">
        <v>81727837</v>
      </c>
      <c r="L6" s="48">
        <v>590</v>
      </c>
      <c r="M6" s="39">
        <v>138522</v>
      </c>
      <c r="N6" s="39">
        <v>113394</v>
      </c>
      <c r="O6" s="39">
        <v>117854</v>
      </c>
      <c r="P6" s="39">
        <v>661</v>
      </c>
      <c r="Q6" s="28">
        <v>0.42430000000000001</v>
      </c>
      <c r="R6" s="16"/>
      <c r="S6" s="39">
        <v>5464242</v>
      </c>
      <c r="T6" s="48">
        <v>56</v>
      </c>
      <c r="U6" s="39">
        <v>97576</v>
      </c>
      <c r="V6" s="39">
        <v>79394</v>
      </c>
      <c r="W6" s="39">
        <v>57765</v>
      </c>
      <c r="X6" s="34">
        <v>576</v>
      </c>
      <c r="Y6" s="28">
        <v>0.49340000000000001</v>
      </c>
      <c r="Z6" s="16"/>
      <c r="AA6" s="39">
        <v>25336279</v>
      </c>
      <c r="AB6" s="48">
        <v>246</v>
      </c>
      <c r="AC6" s="39">
        <v>102993</v>
      </c>
      <c r="AD6" s="39">
        <v>84339</v>
      </c>
      <c r="AE6" s="39">
        <v>78504</v>
      </c>
      <c r="AF6" s="39">
        <v>664</v>
      </c>
      <c r="AG6" s="28">
        <v>0.44009999999999999</v>
      </c>
      <c r="AH6" s="16"/>
      <c r="AI6" s="39">
        <v>20884178</v>
      </c>
      <c r="AJ6" s="48">
        <v>233</v>
      </c>
      <c r="AK6" s="39">
        <v>89632</v>
      </c>
      <c r="AL6" s="39">
        <v>79608</v>
      </c>
      <c r="AM6" s="39">
        <v>59812</v>
      </c>
      <c r="AN6" s="39">
        <v>735</v>
      </c>
      <c r="AO6" s="28">
        <v>0.44800000000000001</v>
      </c>
      <c r="AP6" s="9"/>
    </row>
    <row r="7" spans="1:42" s="8" customFormat="1">
      <c r="A7" s="7"/>
      <c r="B7" s="8" t="s">
        <v>74</v>
      </c>
      <c r="C7" s="39">
        <v>101599.35</v>
      </c>
      <c r="D7" s="48">
        <v>1</v>
      </c>
      <c r="E7" s="39">
        <v>101599.35</v>
      </c>
      <c r="F7" s="39">
        <v>101599.35</v>
      </c>
      <c r="G7" s="39">
        <v>0</v>
      </c>
      <c r="H7" s="39">
        <v>249.87</v>
      </c>
      <c r="I7" s="28">
        <v>0.13020000000000001</v>
      </c>
      <c r="J7" s="16"/>
      <c r="K7" s="39">
        <v>8377015</v>
      </c>
      <c r="L7" s="48">
        <v>167</v>
      </c>
      <c r="M7" s="39">
        <v>50162</v>
      </c>
      <c r="N7" s="39">
        <v>41405</v>
      </c>
      <c r="O7" s="39">
        <v>55072</v>
      </c>
      <c r="P7" s="39">
        <v>0</v>
      </c>
      <c r="Q7" s="28">
        <v>0</v>
      </c>
      <c r="R7" s="16"/>
      <c r="S7" s="39">
        <v>12103346</v>
      </c>
      <c r="T7" s="48">
        <v>204</v>
      </c>
      <c r="U7" s="39">
        <v>59330</v>
      </c>
      <c r="V7" s="39">
        <v>44482</v>
      </c>
      <c r="W7" s="39">
        <v>53308</v>
      </c>
      <c r="X7" s="34">
        <v>0</v>
      </c>
      <c r="Y7" s="28">
        <v>0</v>
      </c>
      <c r="Z7" s="16"/>
      <c r="AA7" s="39">
        <v>10707763</v>
      </c>
      <c r="AB7" s="48">
        <v>164</v>
      </c>
      <c r="AC7" s="39">
        <v>65291</v>
      </c>
      <c r="AD7" s="39">
        <v>46665</v>
      </c>
      <c r="AE7" s="39">
        <v>57974</v>
      </c>
      <c r="AF7" s="39">
        <v>0</v>
      </c>
      <c r="AG7" s="28">
        <v>0</v>
      </c>
      <c r="AH7" s="16"/>
      <c r="AI7" s="39">
        <v>8173009</v>
      </c>
      <c r="AJ7" s="48">
        <v>281</v>
      </c>
      <c r="AK7" s="39">
        <v>29085</v>
      </c>
      <c r="AL7" s="39">
        <v>23426</v>
      </c>
      <c r="AM7" s="39">
        <v>23183</v>
      </c>
      <c r="AN7" s="39">
        <v>0</v>
      </c>
      <c r="AO7" s="28">
        <v>0</v>
      </c>
      <c r="AP7" s="9"/>
    </row>
    <row r="8" spans="1:42" s="8" customFormat="1">
      <c r="A8" s="7"/>
      <c r="B8" s="8" t="s">
        <v>75</v>
      </c>
      <c r="C8" s="39">
        <v>87700</v>
      </c>
      <c r="D8" s="48">
        <v>2</v>
      </c>
      <c r="E8" s="39">
        <v>43850</v>
      </c>
      <c r="F8" s="39">
        <v>43850</v>
      </c>
      <c r="G8" s="39">
        <v>6434.67</v>
      </c>
      <c r="H8" s="39">
        <v>503.93</v>
      </c>
      <c r="I8" s="28">
        <v>0.64980000000000004</v>
      </c>
      <c r="J8" s="16"/>
      <c r="K8" s="39">
        <v>4310353</v>
      </c>
      <c r="L8" s="48">
        <v>72</v>
      </c>
      <c r="M8" s="39">
        <v>59866</v>
      </c>
      <c r="N8" s="39">
        <v>49105</v>
      </c>
      <c r="O8" s="39">
        <v>52936</v>
      </c>
      <c r="P8" s="39">
        <v>214</v>
      </c>
      <c r="Q8" s="28">
        <v>0.70879999999999999</v>
      </c>
      <c r="R8" s="16"/>
      <c r="S8" s="39">
        <v>1510076</v>
      </c>
      <c r="T8" s="48">
        <v>56</v>
      </c>
      <c r="U8" s="39">
        <v>26966</v>
      </c>
      <c r="V8" s="39">
        <v>19556</v>
      </c>
      <c r="W8" s="39">
        <v>30345</v>
      </c>
      <c r="X8" s="34">
        <v>106</v>
      </c>
      <c r="Y8" s="28">
        <v>0.437</v>
      </c>
      <c r="Z8" s="16"/>
      <c r="AA8" s="39">
        <v>417184</v>
      </c>
      <c r="AB8" s="48">
        <v>28</v>
      </c>
      <c r="AC8" s="39">
        <v>14899</v>
      </c>
      <c r="AD8" s="39">
        <v>12260</v>
      </c>
      <c r="AE8" s="39">
        <v>15591</v>
      </c>
      <c r="AF8" s="39">
        <v>145</v>
      </c>
      <c r="AG8" s="28">
        <v>0.46479999999999999</v>
      </c>
      <c r="AH8" s="16"/>
      <c r="AI8" s="39">
        <v>92309</v>
      </c>
      <c r="AJ8" s="48">
        <v>7</v>
      </c>
      <c r="AK8" s="39">
        <v>13187</v>
      </c>
      <c r="AL8" s="39">
        <v>5452</v>
      </c>
      <c r="AM8" s="39">
        <v>12610</v>
      </c>
      <c r="AN8" s="39">
        <v>217</v>
      </c>
      <c r="AO8" s="28">
        <v>0.54239999999999999</v>
      </c>
      <c r="AP8" s="9"/>
    </row>
    <row r="9" spans="1:42" s="8" customFormat="1">
      <c r="A9" s="7"/>
      <c r="B9" s="8" t="s">
        <v>76</v>
      </c>
      <c r="C9" s="39">
        <v>3239102.97</v>
      </c>
      <c r="D9" s="48">
        <v>59</v>
      </c>
      <c r="E9" s="39">
        <v>54900.05</v>
      </c>
      <c r="F9" s="39">
        <v>43557.03</v>
      </c>
      <c r="G9" s="39">
        <v>41053.480000000003</v>
      </c>
      <c r="H9" s="40"/>
      <c r="I9" s="29"/>
      <c r="J9" s="16"/>
      <c r="K9" s="39">
        <v>312999040</v>
      </c>
      <c r="L9" s="48">
        <v>4687</v>
      </c>
      <c r="M9" s="39">
        <v>66780</v>
      </c>
      <c r="N9" s="39">
        <v>49502</v>
      </c>
      <c r="O9" s="39">
        <v>60158</v>
      </c>
      <c r="P9" s="40"/>
      <c r="Q9" s="29"/>
      <c r="R9" s="16"/>
      <c r="S9" s="39">
        <v>22279478</v>
      </c>
      <c r="T9" s="48">
        <v>355</v>
      </c>
      <c r="U9" s="39">
        <v>62759</v>
      </c>
      <c r="V9" s="39">
        <v>44310</v>
      </c>
      <c r="W9" s="39">
        <v>55581</v>
      </c>
      <c r="X9" s="37"/>
      <c r="Y9" s="29"/>
      <c r="Z9" s="16"/>
      <c r="AA9" s="39">
        <v>0</v>
      </c>
      <c r="AB9" s="48">
        <v>0</v>
      </c>
      <c r="AC9" s="39">
        <v>0</v>
      </c>
      <c r="AD9" s="39">
        <v>0</v>
      </c>
      <c r="AE9" s="39">
        <v>0</v>
      </c>
      <c r="AF9" s="40"/>
      <c r="AG9" s="29"/>
      <c r="AH9" s="16"/>
      <c r="AI9" s="39">
        <v>9035363</v>
      </c>
      <c r="AJ9" s="48">
        <v>131</v>
      </c>
      <c r="AK9" s="39">
        <v>68972</v>
      </c>
      <c r="AL9" s="39">
        <v>54666</v>
      </c>
      <c r="AM9" s="39">
        <v>54259</v>
      </c>
      <c r="AN9" s="40"/>
      <c r="AO9" s="29"/>
      <c r="AP9" s="9"/>
    </row>
    <row r="10" spans="1:42" s="8" customFormat="1">
      <c r="A10" s="7"/>
      <c r="B10" s="8" t="s">
        <v>77</v>
      </c>
      <c r="C10" s="39">
        <v>0</v>
      </c>
      <c r="D10" s="48">
        <v>0</v>
      </c>
      <c r="E10" s="39">
        <v>0</v>
      </c>
      <c r="F10" s="39">
        <v>0</v>
      </c>
      <c r="G10" s="39">
        <v>0</v>
      </c>
      <c r="H10" s="40"/>
      <c r="I10" s="29"/>
      <c r="J10" s="16"/>
      <c r="K10" s="39">
        <v>603451027</v>
      </c>
      <c r="L10" s="48">
        <v>5921</v>
      </c>
      <c r="M10" s="39">
        <v>101917</v>
      </c>
      <c r="N10" s="39">
        <v>92076</v>
      </c>
      <c r="O10" s="39">
        <v>71259</v>
      </c>
      <c r="P10" s="40"/>
      <c r="Q10" s="29"/>
      <c r="R10" s="16"/>
      <c r="S10" s="39">
        <v>28049998</v>
      </c>
      <c r="T10" s="48">
        <v>334</v>
      </c>
      <c r="U10" s="39">
        <v>83982</v>
      </c>
      <c r="V10" s="39">
        <v>55442</v>
      </c>
      <c r="W10" s="39">
        <v>101253</v>
      </c>
      <c r="X10" s="37"/>
      <c r="Y10" s="29"/>
      <c r="Z10" s="16"/>
      <c r="AA10" s="39">
        <v>312664958</v>
      </c>
      <c r="AB10" s="48">
        <v>3068</v>
      </c>
      <c r="AC10" s="39">
        <v>101912</v>
      </c>
      <c r="AD10" s="39">
        <v>91010</v>
      </c>
      <c r="AE10" s="39">
        <v>72147</v>
      </c>
      <c r="AF10" s="40"/>
      <c r="AG10" s="29"/>
      <c r="AH10" s="16"/>
      <c r="AI10" s="39">
        <v>110567431</v>
      </c>
      <c r="AJ10" s="48">
        <v>1345</v>
      </c>
      <c r="AK10" s="39">
        <v>82206</v>
      </c>
      <c r="AL10" s="39">
        <v>66207</v>
      </c>
      <c r="AM10" s="39">
        <v>68917</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873886</v>
      </c>
      <c r="AJ11" s="48">
        <v>14</v>
      </c>
      <c r="AK11" s="39">
        <v>62420</v>
      </c>
      <c r="AL11" s="39">
        <v>68336</v>
      </c>
      <c r="AM11" s="39">
        <v>39040</v>
      </c>
      <c r="AN11" s="40"/>
      <c r="AO11" s="29"/>
      <c r="AP11" s="9"/>
    </row>
    <row r="12" spans="1:42" s="8" customFormat="1">
      <c r="A12" s="7"/>
      <c r="B12" s="8" t="s">
        <v>79</v>
      </c>
      <c r="C12" s="39">
        <v>0</v>
      </c>
      <c r="D12" s="48">
        <v>0</v>
      </c>
      <c r="E12" s="39">
        <v>0</v>
      </c>
      <c r="F12" s="39">
        <v>0</v>
      </c>
      <c r="G12" s="39">
        <v>0</v>
      </c>
      <c r="H12" s="40"/>
      <c r="I12" s="29"/>
      <c r="J12" s="16"/>
      <c r="K12" s="39">
        <v>4962155</v>
      </c>
      <c r="L12" s="48">
        <v>993</v>
      </c>
      <c r="M12" s="39">
        <v>4997</v>
      </c>
      <c r="N12" s="39">
        <v>5000</v>
      </c>
      <c r="O12" s="39">
        <v>3265</v>
      </c>
      <c r="P12" s="40"/>
      <c r="Q12" s="29"/>
      <c r="R12" s="16"/>
      <c r="S12" s="39">
        <v>73769</v>
      </c>
      <c r="T12" s="48">
        <v>7</v>
      </c>
      <c r="U12" s="39">
        <v>10538</v>
      </c>
      <c r="V12" s="39">
        <v>3000</v>
      </c>
      <c r="W12" s="39">
        <v>12028</v>
      </c>
      <c r="X12" s="37"/>
      <c r="Y12" s="29"/>
      <c r="Z12" s="16"/>
      <c r="AA12" s="39">
        <v>4508700</v>
      </c>
      <c r="AB12" s="48">
        <v>295</v>
      </c>
      <c r="AC12" s="39">
        <v>15284</v>
      </c>
      <c r="AD12" s="39">
        <v>18500</v>
      </c>
      <c r="AE12" s="39">
        <v>7672</v>
      </c>
      <c r="AF12" s="40"/>
      <c r="AG12" s="29"/>
      <c r="AH12" s="16"/>
      <c r="AI12" s="39">
        <v>828318</v>
      </c>
      <c r="AJ12" s="48">
        <v>276</v>
      </c>
      <c r="AK12" s="39">
        <v>3001</v>
      </c>
      <c r="AL12" s="39">
        <v>3000</v>
      </c>
      <c r="AM12" s="39">
        <v>198</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78509</v>
      </c>
      <c r="T13" s="48">
        <v>17</v>
      </c>
      <c r="U13" s="39">
        <v>4618</v>
      </c>
      <c r="V13" s="39">
        <v>4231</v>
      </c>
      <c r="W13" s="39">
        <v>2321</v>
      </c>
      <c r="X13" s="37"/>
      <c r="Y13" s="29"/>
      <c r="Z13" s="16"/>
      <c r="AA13" s="39">
        <v>387583</v>
      </c>
      <c r="AB13" s="48">
        <v>50</v>
      </c>
      <c r="AC13" s="39">
        <v>7752</v>
      </c>
      <c r="AD13" s="39">
        <v>6250</v>
      </c>
      <c r="AE13" s="39">
        <v>5758</v>
      </c>
      <c r="AF13" s="40"/>
      <c r="AG13" s="29"/>
      <c r="AH13" s="16"/>
      <c r="AI13" s="39">
        <v>179588</v>
      </c>
      <c r="AJ13" s="48">
        <v>38</v>
      </c>
      <c r="AK13" s="39">
        <v>4726</v>
      </c>
      <c r="AL13" s="39">
        <v>3286</v>
      </c>
      <c r="AM13" s="39">
        <v>4409</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0</v>
      </c>
      <c r="L15" s="48">
        <v>0</v>
      </c>
      <c r="M15" s="39">
        <v>0</v>
      </c>
      <c r="N15" s="39">
        <v>0</v>
      </c>
      <c r="O15" s="39">
        <v>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975550</v>
      </c>
      <c r="AB18" s="49">
        <v>16</v>
      </c>
      <c r="AC18" s="41">
        <v>60972</v>
      </c>
      <c r="AD18" s="41">
        <v>44000</v>
      </c>
      <c r="AE18" s="41">
        <v>45776</v>
      </c>
      <c r="AF18" s="40"/>
      <c r="AG18" s="29"/>
      <c r="AH18" s="17"/>
      <c r="AI18" s="41">
        <v>514598</v>
      </c>
      <c r="AJ18" s="49">
        <v>4</v>
      </c>
      <c r="AK18" s="41">
        <v>128649</v>
      </c>
      <c r="AL18" s="41">
        <v>124911</v>
      </c>
      <c r="AM18" s="41">
        <v>47116</v>
      </c>
      <c r="AN18" s="40"/>
      <c r="AO18" s="29"/>
      <c r="AP18" s="9"/>
    </row>
    <row r="19" spans="1:42" s="8" customFormat="1">
      <c r="A19" s="7"/>
      <c r="B19" s="8" t="s">
        <v>86</v>
      </c>
      <c r="C19" s="41">
        <f>C50*D50*E50*7.85</f>
        <v>2046383.1862956001</v>
      </c>
      <c r="D19" s="49">
        <f>D50</f>
        <v>41</v>
      </c>
      <c r="E19" s="41">
        <f t="shared" ref="E19" si="0">C19/D19</f>
        <v>49911.785031600004</v>
      </c>
      <c r="F19" s="40"/>
      <c r="G19" s="40"/>
      <c r="H19" s="40"/>
      <c r="I19" s="29"/>
      <c r="J19" s="17"/>
      <c r="K19" s="41">
        <f>K50*L50*M50*7.85</f>
        <v>10560503.590559999</v>
      </c>
      <c r="L19" s="49">
        <f>L50</f>
        <v>264</v>
      </c>
      <c r="M19" s="41">
        <f>K19/L19</f>
        <v>40001.907539999993</v>
      </c>
      <c r="N19" s="40"/>
      <c r="O19" s="40"/>
      <c r="P19" s="40"/>
      <c r="Q19" s="29"/>
      <c r="R19" s="17"/>
      <c r="S19" s="41">
        <f>S50*T50*U50*7.85</f>
        <v>10672753.96848</v>
      </c>
      <c r="T19" s="49">
        <f>T50</f>
        <v>372</v>
      </c>
      <c r="U19" s="41">
        <f t="shared" ref="U19" si="1">S19/T19</f>
        <v>28690.198840000001</v>
      </c>
      <c r="V19" s="40"/>
      <c r="W19" s="40"/>
      <c r="X19" s="37"/>
      <c r="Y19" s="29"/>
      <c r="Z19" s="17"/>
      <c r="AA19" s="41">
        <f>AA50*AB50*AC50*7.85</f>
        <v>30595394.45544</v>
      </c>
      <c r="AB19" s="49">
        <f>AB50</f>
        <v>1096</v>
      </c>
      <c r="AC19" s="41">
        <f>AA19/AB19</f>
        <v>27915.50589</v>
      </c>
      <c r="AD19" s="40"/>
      <c r="AE19" s="40"/>
      <c r="AF19" s="40"/>
      <c r="AG19" s="29"/>
      <c r="AH19" s="17"/>
      <c r="AI19" s="41">
        <f>AI50*AJ50*AK50*7.85</f>
        <v>30525188.975820001</v>
      </c>
      <c r="AJ19" s="49">
        <f>AJ50</f>
        <v>737</v>
      </c>
      <c r="AK19" s="41">
        <f>AI19/AJ19</f>
        <v>41418.166860000005</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1136007.96</v>
      </c>
      <c r="D22" s="48">
        <v>9</v>
      </c>
      <c r="E22" s="39">
        <v>126223.11</v>
      </c>
      <c r="F22" s="39">
        <v>115371.16</v>
      </c>
      <c r="G22" s="39">
        <v>73793.490000000005</v>
      </c>
      <c r="H22" s="39">
        <v>828.35</v>
      </c>
      <c r="I22" s="28">
        <v>0.47370000000000001</v>
      </c>
      <c r="J22" s="16"/>
      <c r="K22" s="39">
        <v>154174512</v>
      </c>
      <c r="L22" s="48">
        <v>1115</v>
      </c>
      <c r="M22" s="39">
        <v>138273</v>
      </c>
      <c r="N22" s="39">
        <v>113599</v>
      </c>
      <c r="O22" s="39">
        <v>117255</v>
      </c>
      <c r="P22" s="39">
        <v>661</v>
      </c>
      <c r="Q22" s="28">
        <v>0.4229</v>
      </c>
      <c r="R22" s="16"/>
      <c r="S22" s="39">
        <v>7248964</v>
      </c>
      <c r="T22" s="48">
        <v>86</v>
      </c>
      <c r="U22" s="39">
        <v>84290</v>
      </c>
      <c r="V22" s="39">
        <v>73296</v>
      </c>
      <c r="W22" s="39">
        <v>62925</v>
      </c>
      <c r="X22" s="34">
        <v>0</v>
      </c>
      <c r="Y22" s="28">
        <v>0</v>
      </c>
      <c r="Z22" s="16"/>
      <c r="AA22" s="39">
        <v>43321299</v>
      </c>
      <c r="AB22" s="48">
        <v>472</v>
      </c>
      <c r="AC22" s="39">
        <v>91782</v>
      </c>
      <c r="AD22" s="39">
        <v>68529</v>
      </c>
      <c r="AE22" s="39">
        <v>89994</v>
      </c>
      <c r="AF22" s="39">
        <v>460</v>
      </c>
      <c r="AG22" s="28">
        <v>0.35880000000000001</v>
      </c>
      <c r="AH22" s="16"/>
      <c r="AI22" s="39">
        <v>29152319</v>
      </c>
      <c r="AJ22" s="48">
        <v>346</v>
      </c>
      <c r="AK22" s="39">
        <v>84255</v>
      </c>
      <c r="AL22" s="39">
        <v>73059</v>
      </c>
      <c r="AM22" s="39">
        <v>60028</v>
      </c>
      <c r="AN22" s="39">
        <v>803</v>
      </c>
      <c r="AO22" s="28">
        <v>0.44340000000000002</v>
      </c>
      <c r="AP22" s="9"/>
    </row>
    <row r="23" spans="1:42" s="8" customFormat="1">
      <c r="A23" s="7"/>
      <c r="B23" s="18" t="s">
        <v>105</v>
      </c>
      <c r="C23" s="39">
        <v>966960.48</v>
      </c>
      <c r="D23" s="48">
        <v>8</v>
      </c>
      <c r="E23" s="39">
        <v>120870.06</v>
      </c>
      <c r="F23" s="39">
        <v>109497.14</v>
      </c>
      <c r="G23" s="39">
        <v>76997.84</v>
      </c>
      <c r="H23" s="39">
        <v>848.61</v>
      </c>
      <c r="I23" s="28">
        <v>0.48380000000000001</v>
      </c>
      <c r="J23" s="16"/>
      <c r="K23" s="39">
        <v>131695228</v>
      </c>
      <c r="L23" s="48">
        <v>948</v>
      </c>
      <c r="M23" s="39">
        <v>138919</v>
      </c>
      <c r="N23" s="39">
        <v>113484</v>
      </c>
      <c r="O23" s="39">
        <v>120769</v>
      </c>
      <c r="P23" s="39">
        <v>671</v>
      </c>
      <c r="Q23" s="28">
        <v>0.43319999999999997</v>
      </c>
      <c r="R23" s="16"/>
      <c r="S23" s="39">
        <v>7395434</v>
      </c>
      <c r="T23" s="48">
        <v>91</v>
      </c>
      <c r="U23" s="39">
        <v>81269</v>
      </c>
      <c r="V23" s="39">
        <v>71207</v>
      </c>
      <c r="W23" s="39">
        <v>61722</v>
      </c>
      <c r="X23" s="34">
        <v>0</v>
      </c>
      <c r="Y23" s="28">
        <v>0</v>
      </c>
      <c r="Z23" s="16"/>
      <c r="AA23" s="39">
        <v>42618280</v>
      </c>
      <c r="AB23" s="48">
        <v>484</v>
      </c>
      <c r="AC23" s="39">
        <v>88054</v>
      </c>
      <c r="AD23" s="39">
        <v>67702</v>
      </c>
      <c r="AE23" s="39">
        <v>86916</v>
      </c>
      <c r="AF23" s="39">
        <v>451</v>
      </c>
      <c r="AG23" s="28">
        <v>0.36059999999999998</v>
      </c>
      <c r="AH23" s="16"/>
      <c r="AI23" s="39">
        <v>26181810</v>
      </c>
      <c r="AJ23" s="48">
        <v>304</v>
      </c>
      <c r="AK23" s="39">
        <v>86124</v>
      </c>
      <c r="AL23" s="39">
        <v>73117</v>
      </c>
      <c r="AM23" s="39">
        <v>62797</v>
      </c>
      <c r="AN23" s="39">
        <v>877</v>
      </c>
      <c r="AO23" s="28">
        <v>0.42909999999999998</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272231.17</v>
      </c>
      <c r="D49" s="48">
        <v>75</v>
      </c>
      <c r="E49" s="24"/>
      <c r="F49" s="24"/>
      <c r="G49" s="24"/>
      <c r="H49" s="24"/>
      <c r="I49" s="24"/>
      <c r="K49" s="39">
        <v>246479</v>
      </c>
      <c r="L49" s="48">
        <v>1256</v>
      </c>
      <c r="M49" s="46"/>
      <c r="N49" s="24"/>
      <c r="O49" s="24"/>
      <c r="P49" s="24"/>
      <c r="Q49" s="24"/>
      <c r="S49" s="39">
        <v>186495</v>
      </c>
      <c r="T49" s="48">
        <v>673</v>
      </c>
      <c r="U49" s="25"/>
      <c r="V49" s="25"/>
      <c r="W49" s="25"/>
      <c r="X49" s="25"/>
      <c r="Y49" s="25"/>
      <c r="AA49" s="39">
        <v>190791</v>
      </c>
      <c r="AB49" s="48">
        <v>1297</v>
      </c>
      <c r="AC49" s="45"/>
      <c r="AD49" s="24"/>
      <c r="AE49" s="24"/>
      <c r="AF49" s="25"/>
      <c r="AG49" s="25"/>
      <c r="AI49" s="39">
        <v>215520</v>
      </c>
      <c r="AJ49" s="48">
        <v>2485</v>
      </c>
      <c r="AK49" s="24"/>
      <c r="AL49" s="24"/>
      <c r="AM49" s="24"/>
      <c r="AN49" s="25"/>
      <c r="AO49" s="25"/>
      <c r="AP49" s="9"/>
    </row>
    <row r="50" spans="1:42" s="8" customFormat="1" ht="12.75">
      <c r="A50" s="7"/>
      <c r="B50" s="8" t="s">
        <v>63</v>
      </c>
      <c r="C50" s="39">
        <v>308649.96000000002</v>
      </c>
      <c r="D50" s="48">
        <v>41</v>
      </c>
      <c r="E50" s="26">
        <v>2.06E-2</v>
      </c>
      <c r="F50" s="26">
        <v>2.3800000000000002E-2</v>
      </c>
      <c r="G50" s="26">
        <v>1.17E-2</v>
      </c>
      <c r="H50" s="44">
        <v>178.38</v>
      </c>
      <c r="I50" s="26">
        <v>0.13370000000000001</v>
      </c>
      <c r="K50" s="39">
        <v>259989</v>
      </c>
      <c r="L50" s="48">
        <v>264</v>
      </c>
      <c r="M50" s="26">
        <v>1.9599999999999999E-2</v>
      </c>
      <c r="N50" s="26">
        <v>1.8800000000000001E-2</v>
      </c>
      <c r="O50" s="26">
        <v>8.6E-3</v>
      </c>
      <c r="P50" s="44">
        <v>234</v>
      </c>
      <c r="Q50" s="26">
        <v>0.14419999999999999</v>
      </c>
      <c r="S50" s="39">
        <v>189368</v>
      </c>
      <c r="T50" s="48">
        <v>372</v>
      </c>
      <c r="U50" s="26">
        <v>1.9300000000000001E-2</v>
      </c>
      <c r="V50" s="26">
        <v>1.7399999999999999E-2</v>
      </c>
      <c r="W50" s="26">
        <v>8.6E-3</v>
      </c>
      <c r="X50" s="44">
        <v>272</v>
      </c>
      <c r="Y50" s="26">
        <v>0.20150000000000001</v>
      </c>
      <c r="AA50" s="43">
        <v>191189</v>
      </c>
      <c r="AB50" s="51">
        <v>1096</v>
      </c>
      <c r="AC50" s="32">
        <v>1.8599999999999998E-2</v>
      </c>
      <c r="AD50" s="26">
        <v>1.7500000000000002E-2</v>
      </c>
      <c r="AE50" s="26">
        <v>7.6E-3</v>
      </c>
      <c r="AF50" s="44">
        <v>179</v>
      </c>
      <c r="AG50" s="26">
        <v>0.1449</v>
      </c>
      <c r="AI50" s="39">
        <v>209373</v>
      </c>
      <c r="AJ50" s="48">
        <v>737</v>
      </c>
      <c r="AK50" s="26">
        <v>2.52E-2</v>
      </c>
      <c r="AL50" s="26">
        <v>2.2499999999999999E-2</v>
      </c>
      <c r="AM50" s="26">
        <v>1.26E-2</v>
      </c>
      <c r="AN50" s="44">
        <v>470</v>
      </c>
      <c r="AO50" s="26">
        <v>0.2069</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selection activeCell="B3" sqref="B3"/>
      <pageMargins left="0.7" right="0.7" top="0.75" bottom="0.75" header="0.3" footer="0.3"/>
    </customSheetView>
    <customSheetView guid="{32961CA0-39C0-4D62-B563-F49551B9AD58}">
      <pane xSplit="7" ySplit="13" topLeftCell="N14" activePane="bottomRight" state="frozen"/>
      <selection pane="bottomRight" activeCell="S25" sqref="S2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6.xml><?xml version="1.0" encoding="utf-8"?>
<worksheet xmlns="http://schemas.openxmlformats.org/spreadsheetml/2006/main" xmlns:r="http://schemas.openxmlformats.org/officeDocument/2006/relationships">
  <sheetPr codeName="Sheet6">
    <pageSetUpPr fitToPage="1"/>
  </sheetPr>
  <dimension ref="A1:AP70"/>
  <sheetViews>
    <sheetView zoomScale="80" zoomScaleNormal="80" workbookViewId="0">
      <pane xSplit="2" ySplit="3" topLeftCell="C16"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9</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35320770.100000001</v>
      </c>
      <c r="D6" s="48">
        <v>231</v>
      </c>
      <c r="E6" s="39">
        <v>152903.76999999999</v>
      </c>
      <c r="F6" s="39">
        <v>143500</v>
      </c>
      <c r="G6" s="39">
        <v>76965.98</v>
      </c>
      <c r="H6" s="39">
        <v>262.83</v>
      </c>
      <c r="I6" s="28">
        <v>0.16309999999999999</v>
      </c>
      <c r="J6" s="16"/>
      <c r="K6" s="39">
        <v>1612542522</v>
      </c>
      <c r="L6" s="48">
        <v>7509</v>
      </c>
      <c r="M6" s="39">
        <v>214748</v>
      </c>
      <c r="N6" s="39">
        <v>199301</v>
      </c>
      <c r="O6" s="39">
        <v>120751</v>
      </c>
      <c r="P6" s="39">
        <v>972</v>
      </c>
      <c r="Q6" s="28">
        <v>0.42320000000000002</v>
      </c>
      <c r="R6" s="16"/>
      <c r="S6" s="39">
        <v>50115853</v>
      </c>
      <c r="T6" s="48">
        <v>408</v>
      </c>
      <c r="U6" s="39">
        <v>122833</v>
      </c>
      <c r="V6" s="39">
        <v>105775</v>
      </c>
      <c r="W6" s="39">
        <v>87960</v>
      </c>
      <c r="X6" s="34">
        <v>833</v>
      </c>
      <c r="Y6" s="28">
        <v>0.3972</v>
      </c>
      <c r="Z6" s="16"/>
      <c r="AA6" s="39">
        <v>566420622</v>
      </c>
      <c r="AB6" s="48">
        <v>3375</v>
      </c>
      <c r="AC6" s="39">
        <v>167828</v>
      </c>
      <c r="AD6" s="39">
        <v>156912</v>
      </c>
      <c r="AE6" s="39">
        <v>105013</v>
      </c>
      <c r="AF6" s="39">
        <v>1143</v>
      </c>
      <c r="AG6" s="28">
        <v>0.4587</v>
      </c>
      <c r="AH6" s="16"/>
      <c r="AI6" s="39">
        <v>499687997</v>
      </c>
      <c r="AJ6" s="48">
        <v>4383</v>
      </c>
      <c r="AK6" s="39">
        <v>114006</v>
      </c>
      <c r="AL6" s="39">
        <v>102630</v>
      </c>
      <c r="AM6" s="39">
        <v>68614</v>
      </c>
      <c r="AN6" s="39">
        <v>1051</v>
      </c>
      <c r="AO6" s="28">
        <v>0.43290000000000001</v>
      </c>
      <c r="AP6" s="9"/>
    </row>
    <row r="7" spans="1:42" s="8" customFormat="1">
      <c r="A7" s="7"/>
      <c r="B7" s="8" t="s">
        <v>74</v>
      </c>
      <c r="C7" s="39">
        <v>1305386.75</v>
      </c>
      <c r="D7" s="48">
        <v>17</v>
      </c>
      <c r="E7" s="39">
        <v>76787.460000000006</v>
      </c>
      <c r="F7" s="39">
        <v>90000</v>
      </c>
      <c r="G7" s="39">
        <v>48735.69</v>
      </c>
      <c r="H7" s="39">
        <v>351.04</v>
      </c>
      <c r="I7" s="28">
        <v>0.20369999999999999</v>
      </c>
      <c r="J7" s="16"/>
      <c r="K7" s="39">
        <v>113770161</v>
      </c>
      <c r="L7" s="48">
        <v>1478</v>
      </c>
      <c r="M7" s="39">
        <v>76976</v>
      </c>
      <c r="N7" s="39">
        <v>67559</v>
      </c>
      <c r="O7" s="39">
        <v>55015</v>
      </c>
      <c r="P7" s="39">
        <v>0</v>
      </c>
      <c r="Q7" s="28">
        <v>0</v>
      </c>
      <c r="R7" s="16"/>
      <c r="S7" s="39">
        <v>164055695</v>
      </c>
      <c r="T7" s="48">
        <v>1943</v>
      </c>
      <c r="U7" s="39">
        <v>84434</v>
      </c>
      <c r="V7" s="39">
        <v>73656</v>
      </c>
      <c r="W7" s="39">
        <v>63001</v>
      </c>
      <c r="X7" s="34">
        <v>0</v>
      </c>
      <c r="Y7" s="28">
        <v>0</v>
      </c>
      <c r="Z7" s="16"/>
      <c r="AA7" s="39">
        <v>249470129</v>
      </c>
      <c r="AB7" s="48">
        <v>2804</v>
      </c>
      <c r="AC7" s="39">
        <v>88969</v>
      </c>
      <c r="AD7" s="39">
        <v>75700</v>
      </c>
      <c r="AE7" s="39">
        <v>63411</v>
      </c>
      <c r="AF7" s="39">
        <v>0</v>
      </c>
      <c r="AG7" s="28">
        <v>0</v>
      </c>
      <c r="AH7" s="16"/>
      <c r="AI7" s="39">
        <v>253695611</v>
      </c>
      <c r="AJ7" s="48">
        <v>5684</v>
      </c>
      <c r="AK7" s="39">
        <v>44633</v>
      </c>
      <c r="AL7" s="39">
        <v>36101</v>
      </c>
      <c r="AM7" s="39">
        <v>36049</v>
      </c>
      <c r="AN7" s="39">
        <v>0</v>
      </c>
      <c r="AO7" s="28">
        <v>0</v>
      </c>
      <c r="AP7" s="9"/>
    </row>
    <row r="8" spans="1:42" s="8" customFormat="1">
      <c r="A8" s="7"/>
      <c r="B8" s="8" t="s">
        <v>75</v>
      </c>
      <c r="C8" s="39">
        <v>1150378.55</v>
      </c>
      <c r="D8" s="48">
        <v>22</v>
      </c>
      <c r="E8" s="39">
        <v>52289.93</v>
      </c>
      <c r="F8" s="39">
        <v>42450</v>
      </c>
      <c r="G8" s="39">
        <v>33329.29</v>
      </c>
      <c r="H8" s="39">
        <v>413.89</v>
      </c>
      <c r="I8" s="28">
        <v>0.66600000000000004</v>
      </c>
      <c r="J8" s="16"/>
      <c r="K8" s="39">
        <v>76602160</v>
      </c>
      <c r="L8" s="48">
        <v>966</v>
      </c>
      <c r="M8" s="39">
        <v>79298</v>
      </c>
      <c r="N8" s="39">
        <v>66284</v>
      </c>
      <c r="O8" s="39">
        <v>58850</v>
      </c>
      <c r="P8" s="39">
        <v>185</v>
      </c>
      <c r="Q8" s="28">
        <v>0.67020000000000002</v>
      </c>
      <c r="R8" s="16"/>
      <c r="S8" s="39">
        <v>22925244</v>
      </c>
      <c r="T8" s="48">
        <v>533</v>
      </c>
      <c r="U8" s="39">
        <v>43012</v>
      </c>
      <c r="V8" s="39">
        <v>30869</v>
      </c>
      <c r="W8" s="39">
        <v>41242</v>
      </c>
      <c r="X8" s="34">
        <v>104</v>
      </c>
      <c r="Y8" s="28">
        <v>0.4405</v>
      </c>
      <c r="Z8" s="16"/>
      <c r="AA8" s="39">
        <v>4278333</v>
      </c>
      <c r="AB8" s="48">
        <v>270</v>
      </c>
      <c r="AC8" s="39">
        <v>15846</v>
      </c>
      <c r="AD8" s="39">
        <v>13525</v>
      </c>
      <c r="AE8" s="39">
        <v>11272</v>
      </c>
      <c r="AF8" s="39">
        <v>109</v>
      </c>
      <c r="AG8" s="28">
        <v>0.33310000000000001</v>
      </c>
      <c r="AH8" s="16"/>
      <c r="AI8" s="39">
        <v>2737595</v>
      </c>
      <c r="AJ8" s="48">
        <v>174</v>
      </c>
      <c r="AK8" s="39">
        <v>15733</v>
      </c>
      <c r="AL8" s="39">
        <v>10411</v>
      </c>
      <c r="AM8" s="39">
        <v>29593</v>
      </c>
      <c r="AN8" s="39">
        <v>765</v>
      </c>
      <c r="AO8" s="28">
        <v>0.46079999999999999</v>
      </c>
      <c r="AP8" s="9"/>
    </row>
    <row r="9" spans="1:42" s="8" customFormat="1">
      <c r="A9" s="7"/>
      <c r="B9" s="8" t="s">
        <v>76</v>
      </c>
      <c r="C9" s="39">
        <v>19308084.530000001</v>
      </c>
      <c r="D9" s="48">
        <v>252</v>
      </c>
      <c r="E9" s="39">
        <v>76619.38</v>
      </c>
      <c r="F9" s="39">
        <v>59168.71</v>
      </c>
      <c r="G9" s="39">
        <v>58009.22</v>
      </c>
      <c r="H9" s="40"/>
      <c r="I9" s="29"/>
      <c r="J9" s="16"/>
      <c r="K9" s="39">
        <v>3352942017</v>
      </c>
      <c r="L9" s="48">
        <v>36984</v>
      </c>
      <c r="M9" s="39">
        <v>90659</v>
      </c>
      <c r="N9" s="39">
        <v>74345</v>
      </c>
      <c r="O9" s="39">
        <v>74107</v>
      </c>
      <c r="P9" s="40"/>
      <c r="Q9" s="29"/>
      <c r="R9" s="16"/>
      <c r="S9" s="39">
        <v>344007777</v>
      </c>
      <c r="T9" s="48">
        <v>3472</v>
      </c>
      <c r="U9" s="39">
        <v>99081</v>
      </c>
      <c r="V9" s="39">
        <v>83401</v>
      </c>
      <c r="W9" s="39">
        <v>69172</v>
      </c>
      <c r="X9" s="37"/>
      <c r="Y9" s="29"/>
      <c r="Z9" s="16"/>
      <c r="AA9" s="39">
        <v>0</v>
      </c>
      <c r="AB9" s="48">
        <v>0</v>
      </c>
      <c r="AC9" s="39">
        <v>0</v>
      </c>
      <c r="AD9" s="39">
        <v>0</v>
      </c>
      <c r="AE9" s="39">
        <v>0</v>
      </c>
      <c r="AF9" s="40"/>
      <c r="AG9" s="29"/>
      <c r="AH9" s="16"/>
      <c r="AI9" s="39">
        <v>135205813</v>
      </c>
      <c r="AJ9" s="48">
        <v>1433</v>
      </c>
      <c r="AK9" s="39">
        <v>94352</v>
      </c>
      <c r="AL9" s="39">
        <v>79397</v>
      </c>
      <c r="AM9" s="39">
        <v>73064</v>
      </c>
      <c r="AN9" s="40"/>
      <c r="AO9" s="29"/>
      <c r="AP9" s="9"/>
    </row>
    <row r="10" spans="1:42" s="8" customFormat="1">
      <c r="A10" s="7"/>
      <c r="B10" s="8" t="s">
        <v>77</v>
      </c>
      <c r="C10" s="39">
        <v>0</v>
      </c>
      <c r="D10" s="48">
        <v>0</v>
      </c>
      <c r="E10" s="39">
        <v>0</v>
      </c>
      <c r="F10" s="39">
        <v>0</v>
      </c>
      <c r="G10" s="39">
        <v>0</v>
      </c>
      <c r="H10" s="40"/>
      <c r="I10" s="29"/>
      <c r="J10" s="16"/>
      <c r="K10" s="39">
        <v>5477457155</v>
      </c>
      <c r="L10" s="48">
        <v>34876</v>
      </c>
      <c r="M10" s="39">
        <v>157055</v>
      </c>
      <c r="N10" s="39">
        <v>146499</v>
      </c>
      <c r="O10" s="39">
        <v>100466</v>
      </c>
      <c r="P10" s="40"/>
      <c r="Q10" s="29"/>
      <c r="R10" s="16"/>
      <c r="S10" s="39">
        <v>179628356</v>
      </c>
      <c r="T10" s="48">
        <v>1682</v>
      </c>
      <c r="U10" s="39">
        <v>106795</v>
      </c>
      <c r="V10" s="39">
        <v>86008</v>
      </c>
      <c r="W10" s="39">
        <v>84259</v>
      </c>
      <c r="X10" s="37"/>
      <c r="Y10" s="29"/>
      <c r="Z10" s="16"/>
      <c r="AA10" s="39">
        <v>2151865570</v>
      </c>
      <c r="AB10" s="48">
        <v>13787</v>
      </c>
      <c r="AC10" s="39">
        <v>156079</v>
      </c>
      <c r="AD10" s="39">
        <v>142090</v>
      </c>
      <c r="AE10" s="39">
        <v>104699</v>
      </c>
      <c r="AF10" s="40"/>
      <c r="AG10" s="29"/>
      <c r="AH10" s="16"/>
      <c r="AI10" s="39">
        <v>985493744</v>
      </c>
      <c r="AJ10" s="48">
        <v>8976</v>
      </c>
      <c r="AK10" s="39">
        <v>109792</v>
      </c>
      <c r="AL10" s="39">
        <v>93304</v>
      </c>
      <c r="AM10" s="39">
        <v>74598</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252334</v>
      </c>
      <c r="T11" s="48">
        <v>3</v>
      </c>
      <c r="U11" s="39">
        <v>84111</v>
      </c>
      <c r="V11" s="39">
        <v>100261</v>
      </c>
      <c r="W11" s="39">
        <v>33728</v>
      </c>
      <c r="X11" s="37"/>
      <c r="Y11" s="29"/>
      <c r="Z11" s="16"/>
      <c r="AA11" s="39">
        <v>0</v>
      </c>
      <c r="AB11" s="48">
        <v>0</v>
      </c>
      <c r="AC11" s="39">
        <v>0</v>
      </c>
      <c r="AD11" s="39">
        <v>0</v>
      </c>
      <c r="AE11" s="39">
        <v>0</v>
      </c>
      <c r="AF11" s="40"/>
      <c r="AG11" s="29"/>
      <c r="AH11" s="16"/>
      <c r="AI11" s="39">
        <v>9689740</v>
      </c>
      <c r="AJ11" s="48">
        <v>92</v>
      </c>
      <c r="AK11" s="39">
        <v>105323</v>
      </c>
      <c r="AL11" s="39">
        <v>105415</v>
      </c>
      <c r="AM11" s="39">
        <v>60901</v>
      </c>
      <c r="AN11" s="40"/>
      <c r="AO11" s="29"/>
      <c r="AP11" s="9"/>
    </row>
    <row r="12" spans="1:42" s="8" customFormat="1">
      <c r="A12" s="7"/>
      <c r="B12" s="8" t="s">
        <v>79</v>
      </c>
      <c r="C12" s="39">
        <v>0</v>
      </c>
      <c r="D12" s="48">
        <v>0</v>
      </c>
      <c r="E12" s="39">
        <v>0</v>
      </c>
      <c r="F12" s="39">
        <v>0</v>
      </c>
      <c r="G12" s="39">
        <v>0</v>
      </c>
      <c r="H12" s="40"/>
      <c r="I12" s="29"/>
      <c r="J12" s="16"/>
      <c r="K12" s="39">
        <v>58663749</v>
      </c>
      <c r="L12" s="48">
        <v>8278</v>
      </c>
      <c r="M12" s="39">
        <v>7087</v>
      </c>
      <c r="N12" s="39">
        <v>5000</v>
      </c>
      <c r="O12" s="39">
        <v>5863</v>
      </c>
      <c r="P12" s="40"/>
      <c r="Q12" s="29"/>
      <c r="R12" s="16"/>
      <c r="S12" s="39">
        <v>537471</v>
      </c>
      <c r="T12" s="48">
        <v>62</v>
      </c>
      <c r="U12" s="39">
        <v>8669</v>
      </c>
      <c r="V12" s="39">
        <v>3000</v>
      </c>
      <c r="W12" s="39">
        <v>9200</v>
      </c>
      <c r="X12" s="37"/>
      <c r="Y12" s="29"/>
      <c r="Z12" s="16"/>
      <c r="AA12" s="39">
        <v>49134034</v>
      </c>
      <c r="AB12" s="48">
        <v>2391</v>
      </c>
      <c r="AC12" s="39">
        <v>20550</v>
      </c>
      <c r="AD12" s="39">
        <v>18500</v>
      </c>
      <c r="AE12" s="39">
        <v>8089</v>
      </c>
      <c r="AF12" s="40"/>
      <c r="AG12" s="29"/>
      <c r="AH12" s="16"/>
      <c r="AI12" s="39">
        <v>8814141</v>
      </c>
      <c r="AJ12" s="48">
        <v>2700</v>
      </c>
      <c r="AK12" s="39">
        <v>3265</v>
      </c>
      <c r="AL12" s="39">
        <v>3000</v>
      </c>
      <c r="AM12" s="39">
        <v>918</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680161</v>
      </c>
      <c r="T13" s="48">
        <v>92</v>
      </c>
      <c r="U13" s="39">
        <v>7393</v>
      </c>
      <c r="V13" s="39">
        <v>6000</v>
      </c>
      <c r="W13" s="39">
        <v>6968</v>
      </c>
      <c r="X13" s="37"/>
      <c r="Y13" s="29"/>
      <c r="Z13" s="16"/>
      <c r="AA13" s="39">
        <v>4853009</v>
      </c>
      <c r="AB13" s="48">
        <v>528</v>
      </c>
      <c r="AC13" s="39">
        <v>9191</v>
      </c>
      <c r="AD13" s="39">
        <v>6000</v>
      </c>
      <c r="AE13" s="39">
        <v>9166</v>
      </c>
      <c r="AF13" s="40"/>
      <c r="AG13" s="29"/>
      <c r="AH13" s="16"/>
      <c r="AI13" s="39">
        <v>3395118</v>
      </c>
      <c r="AJ13" s="48">
        <v>446</v>
      </c>
      <c r="AK13" s="39">
        <v>7612</v>
      </c>
      <c r="AL13" s="39">
        <v>6000</v>
      </c>
      <c r="AM13" s="39">
        <v>7737</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0</v>
      </c>
      <c r="L15" s="48">
        <v>0</v>
      </c>
      <c r="M15" s="39">
        <v>0</v>
      </c>
      <c r="N15" s="39">
        <v>0</v>
      </c>
      <c r="O15" s="39">
        <v>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48273</v>
      </c>
      <c r="AJ17" s="48">
        <v>10</v>
      </c>
      <c r="AK17" s="39">
        <v>4827</v>
      </c>
      <c r="AL17" s="39">
        <v>850</v>
      </c>
      <c r="AM17" s="39">
        <v>9455</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11998858</v>
      </c>
      <c r="AB18" s="49">
        <v>115</v>
      </c>
      <c r="AC18" s="41">
        <v>104338</v>
      </c>
      <c r="AD18" s="41">
        <v>70325</v>
      </c>
      <c r="AE18" s="41">
        <v>92148</v>
      </c>
      <c r="AF18" s="40"/>
      <c r="AG18" s="29"/>
      <c r="AH18" s="17"/>
      <c r="AI18" s="41">
        <v>1029529</v>
      </c>
      <c r="AJ18" s="49">
        <v>4</v>
      </c>
      <c r="AK18" s="41">
        <v>257382</v>
      </c>
      <c r="AL18" s="41">
        <v>231795</v>
      </c>
      <c r="AM18" s="41">
        <v>200404</v>
      </c>
      <c r="AN18" s="40"/>
      <c r="AO18" s="29"/>
      <c r="AP18" s="9"/>
    </row>
    <row r="19" spans="1:42" s="8" customFormat="1">
      <c r="A19" s="7"/>
      <c r="B19" s="8" t="s">
        <v>86</v>
      </c>
      <c r="C19" s="41">
        <f>C50*D50*E50*7.85</f>
        <v>14368310.706472998</v>
      </c>
      <c r="D19" s="49">
        <f>D50</f>
        <v>157</v>
      </c>
      <c r="E19" s="41">
        <f t="shared" ref="E19" si="0">C19/D19</f>
        <v>91517.90258899999</v>
      </c>
      <c r="F19" s="40"/>
      <c r="G19" s="40"/>
      <c r="H19" s="40"/>
      <c r="I19" s="29"/>
      <c r="J19" s="17"/>
      <c r="K19" s="41">
        <f>K50*L50*M50*7.85</f>
        <v>100110976.973805</v>
      </c>
      <c r="L19" s="49">
        <f>L50</f>
        <v>1843</v>
      </c>
      <c r="M19" s="41">
        <f>K19/L19</f>
        <v>54319.575134999999</v>
      </c>
      <c r="N19" s="40"/>
      <c r="O19" s="40"/>
      <c r="P19" s="40"/>
      <c r="Q19" s="29"/>
      <c r="R19" s="17"/>
      <c r="S19" s="41">
        <f>S50*T50*U50*7.85</f>
        <v>50530975.516679995</v>
      </c>
      <c r="T19" s="49">
        <f>T50</f>
        <v>1271</v>
      </c>
      <c r="U19" s="41">
        <f t="shared" ref="U19" si="1">S19/T19</f>
        <v>39756.865079999996</v>
      </c>
      <c r="V19" s="40"/>
      <c r="W19" s="40"/>
      <c r="X19" s="37"/>
      <c r="Y19" s="29"/>
      <c r="Z19" s="17"/>
      <c r="AA19" s="41">
        <f>AA50*AB50*AC50*7.85</f>
        <v>203931488.05820999</v>
      </c>
      <c r="AB19" s="49">
        <f>AB50</f>
        <v>3586</v>
      </c>
      <c r="AC19" s="41">
        <f>AA19/AB19</f>
        <v>56868.791984999996</v>
      </c>
      <c r="AD19" s="40"/>
      <c r="AE19" s="40"/>
      <c r="AF19" s="40"/>
      <c r="AG19" s="29"/>
      <c r="AH19" s="17"/>
      <c r="AI19" s="41">
        <f>AI50*AJ50*AK50*7.85</f>
        <v>75677531.715000004</v>
      </c>
      <c r="AJ19" s="49">
        <f>AJ50</f>
        <v>1406</v>
      </c>
      <c r="AK19" s="41">
        <f>AI19/AJ19</f>
        <v>53824.702499999999</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5101979.5199999996</v>
      </c>
      <c r="D22" s="48">
        <v>32</v>
      </c>
      <c r="E22" s="39">
        <v>159436.85999999999</v>
      </c>
      <c r="F22" s="39">
        <v>151691.76</v>
      </c>
      <c r="G22" s="39">
        <v>79789</v>
      </c>
      <c r="H22" s="39">
        <v>934.53</v>
      </c>
      <c r="I22" s="28">
        <v>0.4526</v>
      </c>
      <c r="J22" s="16"/>
      <c r="K22" s="39">
        <v>2937927171</v>
      </c>
      <c r="L22" s="48">
        <v>13427</v>
      </c>
      <c r="M22" s="39">
        <v>218807</v>
      </c>
      <c r="N22" s="39">
        <v>202496</v>
      </c>
      <c r="O22" s="39">
        <v>124796</v>
      </c>
      <c r="P22" s="39">
        <v>988</v>
      </c>
      <c r="Q22" s="28">
        <v>0.42559999999999998</v>
      </c>
      <c r="R22" s="16"/>
      <c r="S22" s="39">
        <v>67683362</v>
      </c>
      <c r="T22" s="48">
        <v>569</v>
      </c>
      <c r="U22" s="39">
        <v>118951</v>
      </c>
      <c r="V22" s="39">
        <v>97349</v>
      </c>
      <c r="W22" s="39">
        <v>96561</v>
      </c>
      <c r="X22" s="34">
        <v>0</v>
      </c>
      <c r="Y22" s="28">
        <v>0</v>
      </c>
      <c r="Z22" s="16"/>
      <c r="AA22" s="39">
        <v>985371635</v>
      </c>
      <c r="AB22" s="48">
        <v>5935</v>
      </c>
      <c r="AC22" s="39">
        <v>166027</v>
      </c>
      <c r="AD22" s="39">
        <v>146900</v>
      </c>
      <c r="AE22" s="39">
        <v>113953</v>
      </c>
      <c r="AF22" s="39">
        <v>832</v>
      </c>
      <c r="AG22" s="28">
        <v>0.37380000000000002</v>
      </c>
      <c r="AH22" s="16"/>
      <c r="AI22" s="39">
        <v>644816242</v>
      </c>
      <c r="AJ22" s="48">
        <v>5353</v>
      </c>
      <c r="AK22" s="39">
        <v>120459</v>
      </c>
      <c r="AL22" s="39">
        <v>108946</v>
      </c>
      <c r="AM22" s="39">
        <v>69023</v>
      </c>
      <c r="AN22" s="39">
        <v>1008</v>
      </c>
      <c r="AO22" s="28">
        <v>0.42399999999999999</v>
      </c>
      <c r="AP22" s="9"/>
    </row>
    <row r="23" spans="1:42" s="8" customFormat="1">
      <c r="A23" s="7"/>
      <c r="B23" s="18" t="s">
        <v>105</v>
      </c>
      <c r="C23" s="39">
        <v>5116650.28</v>
      </c>
      <c r="D23" s="48">
        <v>32</v>
      </c>
      <c r="E23" s="39">
        <v>159895.32</v>
      </c>
      <c r="F23" s="39">
        <v>157547.01</v>
      </c>
      <c r="G23" s="39">
        <v>77783.649999999994</v>
      </c>
      <c r="H23" s="39">
        <v>974.48</v>
      </c>
      <c r="I23" s="28">
        <v>0.46210000000000001</v>
      </c>
      <c r="J23" s="16"/>
      <c r="K23" s="39">
        <v>2616357499</v>
      </c>
      <c r="L23" s="48">
        <v>11927</v>
      </c>
      <c r="M23" s="39">
        <v>219364</v>
      </c>
      <c r="N23" s="39">
        <v>203361</v>
      </c>
      <c r="O23" s="39">
        <v>124574</v>
      </c>
      <c r="P23" s="39">
        <v>999</v>
      </c>
      <c r="Q23" s="28">
        <v>0.4325</v>
      </c>
      <c r="R23" s="16"/>
      <c r="S23" s="39">
        <v>70028198</v>
      </c>
      <c r="T23" s="48">
        <v>592</v>
      </c>
      <c r="U23" s="39">
        <v>118291</v>
      </c>
      <c r="V23" s="39">
        <v>97540</v>
      </c>
      <c r="W23" s="39">
        <v>95345</v>
      </c>
      <c r="X23" s="34">
        <v>0</v>
      </c>
      <c r="Y23" s="28">
        <v>0</v>
      </c>
      <c r="Z23" s="16"/>
      <c r="AA23" s="39">
        <v>966563850</v>
      </c>
      <c r="AB23" s="48">
        <v>5913</v>
      </c>
      <c r="AC23" s="39">
        <v>163464</v>
      </c>
      <c r="AD23" s="39">
        <v>145800</v>
      </c>
      <c r="AE23" s="39">
        <v>110696</v>
      </c>
      <c r="AF23" s="39">
        <v>847</v>
      </c>
      <c r="AG23" s="28">
        <v>0.38219999999999998</v>
      </c>
      <c r="AH23" s="16"/>
      <c r="AI23" s="39">
        <v>681566048</v>
      </c>
      <c r="AJ23" s="48">
        <v>5913</v>
      </c>
      <c r="AK23" s="39">
        <v>115266</v>
      </c>
      <c r="AL23" s="39">
        <v>103743</v>
      </c>
      <c r="AM23" s="39">
        <v>67769</v>
      </c>
      <c r="AN23" s="39">
        <v>1008</v>
      </c>
      <c r="AO23" s="28">
        <v>0.4244</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493679.01</v>
      </c>
      <c r="D49" s="48">
        <v>280</v>
      </c>
      <c r="E49" s="24"/>
      <c r="F49" s="24"/>
      <c r="G49" s="24"/>
      <c r="H49" s="24"/>
      <c r="I49" s="24"/>
      <c r="K49" s="39">
        <v>383340</v>
      </c>
      <c r="L49" s="48">
        <v>9263</v>
      </c>
      <c r="M49" s="46"/>
      <c r="N49" s="24"/>
      <c r="O49" s="24"/>
      <c r="P49" s="24"/>
      <c r="Q49" s="24"/>
      <c r="S49" s="39">
        <v>314092</v>
      </c>
      <c r="T49" s="48">
        <v>2371</v>
      </c>
      <c r="U49" s="25"/>
      <c r="V49" s="25"/>
      <c r="W49" s="25"/>
      <c r="X49" s="25"/>
      <c r="Y49" s="25"/>
      <c r="AA49" s="39">
        <v>404009</v>
      </c>
      <c r="AB49" s="48">
        <v>4861</v>
      </c>
      <c r="AC49" s="45"/>
      <c r="AD49" s="24"/>
      <c r="AE49" s="24"/>
      <c r="AF49" s="25"/>
      <c r="AG49" s="25"/>
      <c r="AI49" s="39">
        <v>369413</v>
      </c>
      <c r="AJ49" s="48">
        <v>10998</v>
      </c>
      <c r="AK49" s="24"/>
      <c r="AL49" s="24"/>
      <c r="AM49" s="24"/>
      <c r="AN49" s="25"/>
      <c r="AO49" s="25"/>
      <c r="AP49" s="9"/>
    </row>
    <row r="50" spans="1:42" s="8" customFormat="1" ht="12.75">
      <c r="A50" s="7"/>
      <c r="B50" s="8" t="s">
        <v>63</v>
      </c>
      <c r="C50" s="39">
        <v>506883.98</v>
      </c>
      <c r="D50" s="48">
        <v>157</v>
      </c>
      <c r="E50" s="26">
        <v>2.3E-2</v>
      </c>
      <c r="F50" s="26">
        <v>2.35E-2</v>
      </c>
      <c r="G50" s="26">
        <v>7.6E-3</v>
      </c>
      <c r="H50" s="44">
        <v>303</v>
      </c>
      <c r="I50" s="26">
        <v>0.10780000000000001</v>
      </c>
      <c r="K50" s="39">
        <v>390943</v>
      </c>
      <c r="L50" s="48">
        <v>1843</v>
      </c>
      <c r="M50" s="26">
        <v>1.77E-2</v>
      </c>
      <c r="N50" s="26">
        <v>1.7500000000000002E-2</v>
      </c>
      <c r="O50" s="26">
        <v>7.1999999999999998E-3</v>
      </c>
      <c r="P50" s="44">
        <v>214</v>
      </c>
      <c r="Q50" s="26">
        <v>9.3600000000000003E-2</v>
      </c>
      <c r="S50" s="39">
        <v>322584</v>
      </c>
      <c r="T50" s="48">
        <v>1271</v>
      </c>
      <c r="U50" s="26">
        <v>1.5699999999999999E-2</v>
      </c>
      <c r="V50" s="26">
        <v>1.4999999999999999E-2</v>
      </c>
      <c r="W50" s="26">
        <v>7.3000000000000001E-3</v>
      </c>
      <c r="X50" s="44">
        <v>338</v>
      </c>
      <c r="Y50" s="26">
        <v>0.15890000000000001</v>
      </c>
      <c r="AA50" s="43">
        <v>423651</v>
      </c>
      <c r="AB50" s="51">
        <v>3586</v>
      </c>
      <c r="AC50" s="32">
        <v>1.7100000000000001E-2</v>
      </c>
      <c r="AD50" s="26">
        <v>1.7500000000000002E-2</v>
      </c>
      <c r="AE50" s="26">
        <v>6.0000000000000001E-3</v>
      </c>
      <c r="AF50" s="44">
        <v>284</v>
      </c>
      <c r="AG50" s="26">
        <v>0.1143</v>
      </c>
      <c r="AI50" s="39">
        <v>304740</v>
      </c>
      <c r="AJ50" s="48">
        <v>1406</v>
      </c>
      <c r="AK50" s="26">
        <v>2.2499999999999999E-2</v>
      </c>
      <c r="AL50" s="26">
        <v>2.1299999999999999E-2</v>
      </c>
      <c r="AM50" s="26">
        <v>9.2999999999999992E-3</v>
      </c>
      <c r="AN50" s="44">
        <v>525</v>
      </c>
      <c r="AO50" s="26">
        <v>0.19689999999999999</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selection activeCell="B3" sqref="B3"/>
      <pageMargins left="0.7" right="0.7" top="0.75" bottom="0.75" header="0.3" footer="0.3"/>
    </customSheetView>
    <customSheetView guid="{32961CA0-39C0-4D62-B563-F49551B9AD58}">
      <pane xSplit="7" ySplit="13" topLeftCell="N14" activePane="bottomRight" state="frozen"/>
      <selection pane="bottomRight" activeCell="S29" sqref="S29"/>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7.xml><?xml version="1.0" encoding="utf-8"?>
<worksheet xmlns="http://schemas.openxmlformats.org/spreadsheetml/2006/main" xmlns:r="http://schemas.openxmlformats.org/officeDocument/2006/relationships">
  <sheetPr codeName="Sheet7">
    <pageSetUpPr fitToPage="1"/>
  </sheetPr>
  <dimension ref="A1:AP70"/>
  <sheetViews>
    <sheetView zoomScale="80" zoomScaleNormal="80" workbookViewId="0">
      <pane xSplit="2" ySplit="3" topLeftCell="AI16"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10</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1179406.54</v>
      </c>
      <c r="D6" s="48">
        <v>15</v>
      </c>
      <c r="E6" s="39">
        <v>78627.100000000006</v>
      </c>
      <c r="F6" s="39">
        <v>45900</v>
      </c>
      <c r="G6" s="39">
        <v>73721.179999999993</v>
      </c>
      <c r="H6" s="39">
        <v>265.26</v>
      </c>
      <c r="I6" s="28">
        <v>0.16569999999999999</v>
      </c>
      <c r="J6" s="16"/>
      <c r="K6" s="39">
        <v>17102828</v>
      </c>
      <c r="L6" s="48">
        <v>189</v>
      </c>
      <c r="M6" s="39">
        <v>90491</v>
      </c>
      <c r="N6" s="39">
        <v>61260</v>
      </c>
      <c r="O6" s="39">
        <v>101676</v>
      </c>
      <c r="P6" s="39">
        <v>636</v>
      </c>
      <c r="Q6" s="28">
        <v>0.36969999999999997</v>
      </c>
      <c r="R6" s="16"/>
      <c r="S6" s="39">
        <v>1241160</v>
      </c>
      <c r="T6" s="48">
        <v>24</v>
      </c>
      <c r="U6" s="39">
        <v>51715</v>
      </c>
      <c r="V6" s="39">
        <v>37552</v>
      </c>
      <c r="W6" s="39">
        <v>47846</v>
      </c>
      <c r="X6" s="34">
        <v>484</v>
      </c>
      <c r="Y6" s="28">
        <v>0.3256</v>
      </c>
      <c r="Z6" s="16"/>
      <c r="AA6" s="39">
        <v>8694793</v>
      </c>
      <c r="AB6" s="48">
        <v>118</v>
      </c>
      <c r="AC6" s="39">
        <v>73685</v>
      </c>
      <c r="AD6" s="39">
        <v>50098</v>
      </c>
      <c r="AE6" s="39">
        <v>93042</v>
      </c>
      <c r="AF6" s="39">
        <v>625</v>
      </c>
      <c r="AG6" s="28">
        <v>0.40329999999999999</v>
      </c>
      <c r="AH6" s="16"/>
      <c r="AI6" s="39">
        <v>2854748</v>
      </c>
      <c r="AJ6" s="48">
        <v>50</v>
      </c>
      <c r="AK6" s="39">
        <v>57095</v>
      </c>
      <c r="AL6" s="39">
        <v>46860</v>
      </c>
      <c r="AM6" s="39">
        <v>50184</v>
      </c>
      <c r="AN6" s="39">
        <v>790</v>
      </c>
      <c r="AO6" s="28">
        <v>0.38240000000000002</v>
      </c>
      <c r="AP6" s="9"/>
    </row>
    <row r="7" spans="1:42" s="8" customFormat="1">
      <c r="A7" s="7"/>
      <c r="B7" s="8" t="s">
        <v>74</v>
      </c>
      <c r="C7" s="39">
        <v>0</v>
      </c>
      <c r="D7" s="48">
        <v>0</v>
      </c>
      <c r="E7" s="39">
        <v>0</v>
      </c>
      <c r="F7" s="39">
        <v>0</v>
      </c>
      <c r="G7" s="39">
        <v>0</v>
      </c>
      <c r="H7" s="39">
        <v>0</v>
      </c>
      <c r="I7" s="28">
        <v>0</v>
      </c>
      <c r="J7" s="16"/>
      <c r="K7" s="39">
        <v>795945</v>
      </c>
      <c r="L7" s="48">
        <v>15</v>
      </c>
      <c r="M7" s="39">
        <v>53063</v>
      </c>
      <c r="N7" s="39">
        <v>29791</v>
      </c>
      <c r="O7" s="39">
        <v>67190</v>
      </c>
      <c r="P7" s="39">
        <v>0</v>
      </c>
      <c r="Q7" s="28">
        <v>0</v>
      </c>
      <c r="R7" s="16"/>
      <c r="S7" s="39">
        <v>2101550</v>
      </c>
      <c r="T7" s="48">
        <v>38</v>
      </c>
      <c r="U7" s="39">
        <v>55304</v>
      </c>
      <c r="V7" s="39">
        <v>20396</v>
      </c>
      <c r="W7" s="39">
        <v>115678</v>
      </c>
      <c r="X7" s="34">
        <v>0</v>
      </c>
      <c r="Y7" s="28">
        <v>0</v>
      </c>
      <c r="Z7" s="16"/>
      <c r="AA7" s="39">
        <v>985074</v>
      </c>
      <c r="AB7" s="48">
        <v>28</v>
      </c>
      <c r="AC7" s="39">
        <v>35181</v>
      </c>
      <c r="AD7" s="39">
        <v>26732</v>
      </c>
      <c r="AE7" s="39">
        <v>31597</v>
      </c>
      <c r="AF7" s="39">
        <v>0</v>
      </c>
      <c r="AG7" s="28">
        <v>0</v>
      </c>
      <c r="AH7" s="16"/>
      <c r="AI7" s="39">
        <v>264373</v>
      </c>
      <c r="AJ7" s="48">
        <v>12</v>
      </c>
      <c r="AK7" s="39">
        <v>22031</v>
      </c>
      <c r="AL7" s="39">
        <v>14928</v>
      </c>
      <c r="AM7" s="39">
        <v>23037</v>
      </c>
      <c r="AN7" s="39">
        <v>0</v>
      </c>
      <c r="AO7" s="28">
        <v>0</v>
      </c>
      <c r="AP7" s="9"/>
    </row>
    <row r="8" spans="1:42" s="8" customFormat="1">
      <c r="A8" s="7"/>
      <c r="B8" s="8" t="s">
        <v>75</v>
      </c>
      <c r="C8" s="39">
        <v>56100</v>
      </c>
      <c r="D8" s="48">
        <v>1</v>
      </c>
      <c r="E8" s="39">
        <v>56100</v>
      </c>
      <c r="F8" s="39">
        <v>56100</v>
      </c>
      <c r="G8" s="39">
        <v>0</v>
      </c>
      <c r="H8" s="39">
        <v>625.44000000000005</v>
      </c>
      <c r="I8" s="28">
        <v>0.56499999999999995</v>
      </c>
      <c r="J8" s="16"/>
      <c r="K8" s="39">
        <v>512095</v>
      </c>
      <c r="L8" s="48">
        <v>8</v>
      </c>
      <c r="M8" s="39">
        <v>64012</v>
      </c>
      <c r="N8" s="39">
        <v>66250</v>
      </c>
      <c r="O8" s="39">
        <v>24861</v>
      </c>
      <c r="P8" s="39">
        <v>0</v>
      </c>
      <c r="Q8" s="28">
        <v>0</v>
      </c>
      <c r="R8" s="16"/>
      <c r="S8" s="39">
        <v>1567295</v>
      </c>
      <c r="T8" s="48">
        <v>69</v>
      </c>
      <c r="U8" s="39">
        <v>22714</v>
      </c>
      <c r="V8" s="39">
        <v>16433</v>
      </c>
      <c r="W8" s="39">
        <v>22790</v>
      </c>
      <c r="X8" s="34">
        <v>143</v>
      </c>
      <c r="Y8" s="28">
        <v>0.45750000000000002</v>
      </c>
      <c r="Z8" s="16"/>
      <c r="AA8" s="39">
        <v>10120</v>
      </c>
      <c r="AB8" s="48">
        <v>2</v>
      </c>
      <c r="AC8" s="39">
        <v>5060</v>
      </c>
      <c r="AD8" s="39">
        <v>5060</v>
      </c>
      <c r="AE8" s="39">
        <v>2639</v>
      </c>
      <c r="AF8" s="39">
        <v>49</v>
      </c>
      <c r="AG8" s="28">
        <v>0.41510000000000002</v>
      </c>
      <c r="AH8" s="16"/>
      <c r="AI8" s="39">
        <v>122398</v>
      </c>
      <c r="AJ8" s="48">
        <v>5</v>
      </c>
      <c r="AK8" s="39">
        <v>24480</v>
      </c>
      <c r="AL8" s="39">
        <v>33150</v>
      </c>
      <c r="AM8" s="39">
        <v>19373</v>
      </c>
      <c r="AN8" s="39">
        <v>206</v>
      </c>
      <c r="AO8" s="28">
        <v>0.50739999999999996</v>
      </c>
      <c r="AP8" s="9"/>
    </row>
    <row r="9" spans="1:42" s="8" customFormat="1">
      <c r="A9" s="7"/>
      <c r="B9" s="8" t="s">
        <v>76</v>
      </c>
      <c r="C9" s="39">
        <v>906946.44</v>
      </c>
      <c r="D9" s="48">
        <v>19</v>
      </c>
      <c r="E9" s="39">
        <v>47734.02</v>
      </c>
      <c r="F9" s="39">
        <v>37165.760000000002</v>
      </c>
      <c r="G9" s="39">
        <v>31250.21</v>
      </c>
      <c r="H9" s="40"/>
      <c r="I9" s="29"/>
      <c r="J9" s="16"/>
      <c r="K9" s="39">
        <v>49733104</v>
      </c>
      <c r="L9" s="48">
        <v>948</v>
      </c>
      <c r="M9" s="39">
        <v>52461</v>
      </c>
      <c r="N9" s="39">
        <v>39904</v>
      </c>
      <c r="O9" s="39">
        <v>48788</v>
      </c>
      <c r="P9" s="40"/>
      <c r="Q9" s="29"/>
      <c r="R9" s="16"/>
      <c r="S9" s="39">
        <v>11433765</v>
      </c>
      <c r="T9" s="48">
        <v>198</v>
      </c>
      <c r="U9" s="39">
        <v>57746</v>
      </c>
      <c r="V9" s="39">
        <v>43016</v>
      </c>
      <c r="W9" s="39">
        <v>48908</v>
      </c>
      <c r="X9" s="37"/>
      <c r="Y9" s="29"/>
      <c r="Z9" s="16"/>
      <c r="AA9" s="39">
        <v>0</v>
      </c>
      <c r="AB9" s="48">
        <v>0</v>
      </c>
      <c r="AC9" s="39">
        <v>0</v>
      </c>
      <c r="AD9" s="39">
        <v>0</v>
      </c>
      <c r="AE9" s="39">
        <v>0</v>
      </c>
      <c r="AF9" s="40"/>
      <c r="AG9" s="29"/>
      <c r="AH9" s="16"/>
      <c r="AI9" s="39">
        <v>2043863</v>
      </c>
      <c r="AJ9" s="48">
        <v>21</v>
      </c>
      <c r="AK9" s="39">
        <v>97327</v>
      </c>
      <c r="AL9" s="39">
        <v>45500</v>
      </c>
      <c r="AM9" s="39">
        <v>121786</v>
      </c>
      <c r="AN9" s="40"/>
      <c r="AO9" s="29"/>
      <c r="AP9" s="9"/>
    </row>
    <row r="10" spans="1:42" s="8" customFormat="1">
      <c r="A10" s="7"/>
      <c r="B10" s="8" t="s">
        <v>77</v>
      </c>
      <c r="C10" s="39">
        <v>3199330.78</v>
      </c>
      <c r="D10" s="48">
        <v>53</v>
      </c>
      <c r="E10" s="39">
        <v>60364.73</v>
      </c>
      <c r="F10" s="39">
        <v>54532.41</v>
      </c>
      <c r="G10" s="39">
        <v>35124.870000000003</v>
      </c>
      <c r="H10" s="40"/>
      <c r="I10" s="29"/>
      <c r="J10" s="16"/>
      <c r="K10" s="39">
        <v>106941953</v>
      </c>
      <c r="L10" s="48">
        <v>1496</v>
      </c>
      <c r="M10" s="39">
        <v>71485</v>
      </c>
      <c r="N10" s="39">
        <v>54706</v>
      </c>
      <c r="O10" s="39">
        <v>75196</v>
      </c>
      <c r="P10" s="40"/>
      <c r="Q10" s="29"/>
      <c r="R10" s="16"/>
      <c r="S10" s="39">
        <v>4113256</v>
      </c>
      <c r="T10" s="48">
        <v>86</v>
      </c>
      <c r="U10" s="39">
        <v>47829</v>
      </c>
      <c r="V10" s="39">
        <v>38356</v>
      </c>
      <c r="W10" s="39">
        <v>33808</v>
      </c>
      <c r="X10" s="37"/>
      <c r="Y10" s="29"/>
      <c r="Z10" s="16"/>
      <c r="AA10" s="39">
        <v>43122656</v>
      </c>
      <c r="AB10" s="48">
        <v>563</v>
      </c>
      <c r="AC10" s="39">
        <v>76594</v>
      </c>
      <c r="AD10" s="39">
        <v>56701</v>
      </c>
      <c r="AE10" s="39">
        <v>86415</v>
      </c>
      <c r="AF10" s="40"/>
      <c r="AG10" s="29"/>
      <c r="AH10" s="16"/>
      <c r="AI10" s="39">
        <v>17255899</v>
      </c>
      <c r="AJ10" s="48">
        <v>237</v>
      </c>
      <c r="AK10" s="39">
        <v>72810</v>
      </c>
      <c r="AL10" s="39">
        <v>49773</v>
      </c>
      <c r="AM10" s="39">
        <v>80029</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12964</v>
      </c>
      <c r="T11" s="48">
        <v>1</v>
      </c>
      <c r="U11" s="39">
        <v>12964</v>
      </c>
      <c r="V11" s="39">
        <v>12964</v>
      </c>
      <c r="W11" s="39">
        <v>0</v>
      </c>
      <c r="X11" s="37"/>
      <c r="Y11" s="29"/>
      <c r="Z11" s="16"/>
      <c r="AA11" s="39">
        <v>0</v>
      </c>
      <c r="AB11" s="48">
        <v>0</v>
      </c>
      <c r="AC11" s="39">
        <v>0</v>
      </c>
      <c r="AD11" s="39">
        <v>0</v>
      </c>
      <c r="AE11" s="39">
        <v>0</v>
      </c>
      <c r="AF11" s="40"/>
      <c r="AG11" s="29"/>
      <c r="AH11" s="16"/>
      <c r="AI11" s="39">
        <v>160819</v>
      </c>
      <c r="AJ11" s="48">
        <v>5</v>
      </c>
      <c r="AK11" s="39">
        <v>32164</v>
      </c>
      <c r="AL11" s="39">
        <v>11213</v>
      </c>
      <c r="AM11" s="39">
        <v>45736</v>
      </c>
      <c r="AN11" s="40"/>
      <c r="AO11" s="29"/>
      <c r="AP11" s="9"/>
    </row>
    <row r="12" spans="1:42" s="8" customFormat="1">
      <c r="A12" s="7"/>
      <c r="B12" s="8" t="s">
        <v>79</v>
      </c>
      <c r="C12" s="39">
        <v>0</v>
      </c>
      <c r="D12" s="48">
        <v>0</v>
      </c>
      <c r="E12" s="39">
        <v>0</v>
      </c>
      <c r="F12" s="39">
        <v>0</v>
      </c>
      <c r="G12" s="39">
        <v>0</v>
      </c>
      <c r="H12" s="40"/>
      <c r="I12" s="29"/>
      <c r="J12" s="16"/>
      <c r="K12" s="39">
        <v>2455299</v>
      </c>
      <c r="L12" s="48">
        <v>351</v>
      </c>
      <c r="M12" s="39">
        <v>6995</v>
      </c>
      <c r="N12" s="39">
        <v>5424</v>
      </c>
      <c r="O12" s="39">
        <v>5315</v>
      </c>
      <c r="P12" s="40"/>
      <c r="Q12" s="29"/>
      <c r="R12" s="16"/>
      <c r="S12" s="39">
        <v>8490</v>
      </c>
      <c r="T12" s="48">
        <v>3</v>
      </c>
      <c r="U12" s="39">
        <v>2830</v>
      </c>
      <c r="V12" s="39">
        <v>3000</v>
      </c>
      <c r="W12" s="39">
        <v>295</v>
      </c>
      <c r="X12" s="37"/>
      <c r="Y12" s="29"/>
      <c r="Z12" s="16"/>
      <c r="AA12" s="39">
        <v>1542890</v>
      </c>
      <c r="AB12" s="48">
        <v>99</v>
      </c>
      <c r="AC12" s="39">
        <v>15585</v>
      </c>
      <c r="AD12" s="39">
        <v>13500</v>
      </c>
      <c r="AE12" s="39">
        <v>7930</v>
      </c>
      <c r="AF12" s="40"/>
      <c r="AG12" s="29"/>
      <c r="AH12" s="16"/>
      <c r="AI12" s="39">
        <v>112020</v>
      </c>
      <c r="AJ12" s="48">
        <v>37</v>
      </c>
      <c r="AK12" s="39">
        <v>3028</v>
      </c>
      <c r="AL12" s="39">
        <v>3000</v>
      </c>
      <c r="AM12" s="39">
        <v>370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19822</v>
      </c>
      <c r="T13" s="48">
        <v>4</v>
      </c>
      <c r="U13" s="39">
        <v>4955</v>
      </c>
      <c r="V13" s="39">
        <v>5161</v>
      </c>
      <c r="W13" s="39">
        <v>3848</v>
      </c>
      <c r="X13" s="37"/>
      <c r="Y13" s="29"/>
      <c r="Z13" s="16"/>
      <c r="AA13" s="39">
        <v>431545</v>
      </c>
      <c r="AB13" s="48">
        <v>34</v>
      </c>
      <c r="AC13" s="39">
        <v>12693</v>
      </c>
      <c r="AD13" s="39">
        <v>6500</v>
      </c>
      <c r="AE13" s="39">
        <v>21638</v>
      </c>
      <c r="AF13" s="40"/>
      <c r="AG13" s="29"/>
      <c r="AH13" s="16"/>
      <c r="AI13" s="39">
        <v>20259</v>
      </c>
      <c r="AJ13" s="48">
        <v>5</v>
      </c>
      <c r="AK13" s="39">
        <v>4052</v>
      </c>
      <c r="AL13" s="39">
        <v>4330</v>
      </c>
      <c r="AM13" s="39">
        <v>552</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8516882.7699999996</v>
      </c>
      <c r="D15" s="48">
        <v>152</v>
      </c>
      <c r="E15" s="39">
        <v>56032.12</v>
      </c>
      <c r="F15" s="39">
        <v>48555.57</v>
      </c>
      <c r="G15" s="39">
        <v>36241.5</v>
      </c>
      <c r="H15" s="40"/>
      <c r="I15" s="29"/>
      <c r="J15" s="16"/>
      <c r="K15" s="39">
        <v>24500664</v>
      </c>
      <c r="L15" s="48">
        <v>460</v>
      </c>
      <c r="M15" s="39">
        <v>53262</v>
      </c>
      <c r="N15" s="39">
        <v>38748</v>
      </c>
      <c r="O15" s="39">
        <v>53622</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19980</v>
      </c>
      <c r="AJ17" s="48">
        <v>2</v>
      </c>
      <c r="AK17" s="39">
        <v>9990</v>
      </c>
      <c r="AL17" s="39">
        <v>9990</v>
      </c>
      <c r="AM17" s="39">
        <v>6367</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664000</v>
      </c>
      <c r="AB18" s="49">
        <v>6</v>
      </c>
      <c r="AC18" s="41">
        <v>110667</v>
      </c>
      <c r="AD18" s="41">
        <v>103000</v>
      </c>
      <c r="AE18" s="41">
        <v>64214</v>
      </c>
      <c r="AF18" s="40"/>
      <c r="AG18" s="29"/>
      <c r="AH18" s="17"/>
      <c r="AI18" s="41">
        <v>41133</v>
      </c>
      <c r="AJ18" s="49">
        <v>1</v>
      </c>
      <c r="AK18" s="41">
        <v>41133</v>
      </c>
      <c r="AL18" s="41">
        <v>41133</v>
      </c>
      <c r="AM18" s="41">
        <v>0</v>
      </c>
      <c r="AN18" s="40"/>
      <c r="AO18" s="29"/>
      <c r="AP18" s="9"/>
    </row>
    <row r="19" spans="1:42" s="8" customFormat="1">
      <c r="A19" s="7"/>
      <c r="B19" s="8" t="s">
        <v>86</v>
      </c>
      <c r="C19" s="41">
        <f>C50*D50*E50*7.85</f>
        <v>1216979.883168</v>
      </c>
      <c r="D19" s="49">
        <f>D50</f>
        <v>14</v>
      </c>
      <c r="E19" s="41">
        <f t="shared" ref="E19" si="0">C19/D19</f>
        <v>86927.134512000004</v>
      </c>
      <c r="F19" s="40"/>
      <c r="G19" s="40"/>
      <c r="H19" s="40"/>
      <c r="I19" s="29"/>
      <c r="J19" s="17"/>
      <c r="K19" s="41">
        <f>K50*L50*M50*7.85</f>
        <v>1490600.6412</v>
      </c>
      <c r="L19" s="49">
        <f>L50</f>
        <v>53</v>
      </c>
      <c r="M19" s="41">
        <f>K19/L19</f>
        <v>28124.540399999998</v>
      </c>
      <c r="N19" s="40"/>
      <c r="O19" s="40"/>
      <c r="P19" s="40"/>
      <c r="Q19" s="29"/>
      <c r="R19" s="17"/>
      <c r="S19" s="41">
        <f>S50*T50*U50*7.85</f>
        <v>5993590.0299749998</v>
      </c>
      <c r="T19" s="49">
        <f>T50</f>
        <v>173</v>
      </c>
      <c r="U19" s="41">
        <f t="shared" ref="U19" si="1">S19/T19</f>
        <v>34645.029074999999</v>
      </c>
      <c r="V19" s="40"/>
      <c r="W19" s="40"/>
      <c r="X19" s="37"/>
      <c r="Y19" s="29"/>
      <c r="Z19" s="17"/>
      <c r="AA19" s="41">
        <f>AA50*AB50*AC50*7.85</f>
        <v>1521879.7041</v>
      </c>
      <c r="AB19" s="49">
        <f>AB50</f>
        <v>35</v>
      </c>
      <c r="AC19" s="41">
        <f>AA19/AB19</f>
        <v>43482.277260000003</v>
      </c>
      <c r="AD19" s="40"/>
      <c r="AE19" s="40"/>
      <c r="AF19" s="40"/>
      <c r="AG19" s="29"/>
      <c r="AH19" s="17"/>
      <c r="AI19" s="41">
        <f>AI50*AJ50*AK50*7.85</f>
        <v>19432012.306139998</v>
      </c>
      <c r="AJ19" s="49">
        <f>AJ50</f>
        <v>469</v>
      </c>
      <c r="AK19" s="41">
        <f>AI19/AJ19</f>
        <v>41432.862059999999</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604757.96</v>
      </c>
      <c r="D22" s="48">
        <v>3</v>
      </c>
      <c r="E22" s="39">
        <v>201585.99</v>
      </c>
      <c r="F22" s="39">
        <v>175500</v>
      </c>
      <c r="G22" s="39">
        <v>181412.81</v>
      </c>
      <c r="H22" s="39">
        <v>905.84</v>
      </c>
      <c r="I22" s="28">
        <v>0.34839999999999999</v>
      </c>
      <c r="J22" s="16"/>
      <c r="K22" s="39">
        <v>28138427</v>
      </c>
      <c r="L22" s="48">
        <v>326</v>
      </c>
      <c r="M22" s="39">
        <v>86314</v>
      </c>
      <c r="N22" s="39">
        <v>63952</v>
      </c>
      <c r="O22" s="39">
        <v>86465</v>
      </c>
      <c r="P22" s="39">
        <v>618</v>
      </c>
      <c r="Q22" s="28">
        <v>0.3674</v>
      </c>
      <c r="R22" s="16"/>
      <c r="S22" s="39">
        <v>1449989</v>
      </c>
      <c r="T22" s="48">
        <v>32</v>
      </c>
      <c r="U22" s="39">
        <v>45312</v>
      </c>
      <c r="V22" s="39">
        <v>33173</v>
      </c>
      <c r="W22" s="39">
        <v>39905</v>
      </c>
      <c r="X22" s="34">
        <v>0</v>
      </c>
      <c r="Y22" s="28">
        <v>0</v>
      </c>
      <c r="Z22" s="16"/>
      <c r="AA22" s="39">
        <v>13829498</v>
      </c>
      <c r="AB22" s="48">
        <v>193</v>
      </c>
      <c r="AC22" s="39">
        <v>71655</v>
      </c>
      <c r="AD22" s="39">
        <v>38298</v>
      </c>
      <c r="AE22" s="39">
        <v>100355</v>
      </c>
      <c r="AF22" s="39">
        <v>605</v>
      </c>
      <c r="AG22" s="28">
        <v>0.37140000000000001</v>
      </c>
      <c r="AH22" s="16"/>
      <c r="AI22" s="39">
        <v>5551169</v>
      </c>
      <c r="AJ22" s="48">
        <v>93</v>
      </c>
      <c r="AK22" s="39">
        <v>59690</v>
      </c>
      <c r="AL22" s="39">
        <v>41019</v>
      </c>
      <c r="AM22" s="39">
        <v>77028</v>
      </c>
      <c r="AN22" s="39">
        <v>972</v>
      </c>
      <c r="AO22" s="28">
        <v>0.39489999999999997</v>
      </c>
      <c r="AP22" s="9"/>
    </row>
    <row r="23" spans="1:42" s="8" customFormat="1">
      <c r="A23" s="7"/>
      <c r="B23" s="18" t="s">
        <v>105</v>
      </c>
      <c r="C23" s="39">
        <v>604757.96</v>
      </c>
      <c r="D23" s="48">
        <v>3</v>
      </c>
      <c r="E23" s="39">
        <v>201585.99</v>
      </c>
      <c r="F23" s="39">
        <v>175500</v>
      </c>
      <c r="G23" s="39">
        <v>181412.81</v>
      </c>
      <c r="H23" s="39">
        <v>905.84</v>
      </c>
      <c r="I23" s="28">
        <v>0.34839999999999999</v>
      </c>
      <c r="J23" s="16"/>
      <c r="K23" s="39">
        <v>23873331</v>
      </c>
      <c r="L23" s="48">
        <v>279</v>
      </c>
      <c r="M23" s="39">
        <v>85567</v>
      </c>
      <c r="N23" s="39">
        <v>60788</v>
      </c>
      <c r="O23" s="39">
        <v>89869</v>
      </c>
      <c r="P23" s="39">
        <v>621</v>
      </c>
      <c r="Q23" s="28">
        <v>0.37719999999999998</v>
      </c>
      <c r="R23" s="16"/>
      <c r="S23" s="39">
        <v>1591940</v>
      </c>
      <c r="T23" s="48">
        <v>33</v>
      </c>
      <c r="U23" s="39">
        <v>48241</v>
      </c>
      <c r="V23" s="39">
        <v>36264</v>
      </c>
      <c r="W23" s="39">
        <v>40333</v>
      </c>
      <c r="X23" s="34">
        <v>0</v>
      </c>
      <c r="Y23" s="28">
        <v>0</v>
      </c>
      <c r="Z23" s="16"/>
      <c r="AA23" s="39">
        <v>14450807</v>
      </c>
      <c r="AB23" s="48">
        <v>195</v>
      </c>
      <c r="AC23" s="39">
        <v>74107</v>
      </c>
      <c r="AD23" s="39">
        <v>42681</v>
      </c>
      <c r="AE23" s="39">
        <v>101471</v>
      </c>
      <c r="AF23" s="39">
        <v>624</v>
      </c>
      <c r="AG23" s="28">
        <v>0.37130000000000002</v>
      </c>
      <c r="AH23" s="16"/>
      <c r="AI23" s="39">
        <v>3200723</v>
      </c>
      <c r="AJ23" s="48">
        <v>66</v>
      </c>
      <c r="AK23" s="39">
        <v>48496</v>
      </c>
      <c r="AL23" s="39">
        <v>41486</v>
      </c>
      <c r="AM23" s="39">
        <v>42308</v>
      </c>
      <c r="AN23" s="39">
        <v>873</v>
      </c>
      <c r="AO23" s="28">
        <v>0.39539999999999997</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390720.97</v>
      </c>
      <c r="D49" s="48">
        <v>30</v>
      </c>
      <c r="E49" s="24"/>
      <c r="F49" s="24"/>
      <c r="G49" s="24"/>
      <c r="H49" s="24"/>
      <c r="I49" s="24"/>
      <c r="K49" s="39">
        <v>293087</v>
      </c>
      <c r="L49" s="48">
        <v>260</v>
      </c>
      <c r="M49" s="46"/>
      <c r="N49" s="24"/>
      <c r="O49" s="24"/>
      <c r="P49" s="24"/>
      <c r="Q49" s="24"/>
      <c r="S49" s="39">
        <v>168192</v>
      </c>
      <c r="T49" s="48">
        <v>304</v>
      </c>
      <c r="U49" s="25"/>
      <c r="V49" s="25"/>
      <c r="W49" s="25"/>
      <c r="X49" s="25"/>
      <c r="Y49" s="25"/>
      <c r="AA49" s="39">
        <v>246061</v>
      </c>
      <c r="AB49" s="48">
        <v>42</v>
      </c>
      <c r="AC49" s="45"/>
      <c r="AD49" s="24"/>
      <c r="AE49" s="24"/>
      <c r="AF49" s="25"/>
      <c r="AG49" s="25"/>
      <c r="AI49" s="39">
        <v>198233</v>
      </c>
      <c r="AJ49" s="48">
        <v>1129</v>
      </c>
      <c r="AK49" s="24"/>
      <c r="AL49" s="24"/>
      <c r="AM49" s="24"/>
      <c r="AN49" s="25"/>
      <c r="AO49" s="25"/>
      <c r="AP49" s="9"/>
    </row>
    <row r="50" spans="1:42" s="8" customFormat="1" ht="12.75">
      <c r="A50" s="7"/>
      <c r="B50" s="8" t="s">
        <v>63</v>
      </c>
      <c r="C50" s="39">
        <v>461396.68</v>
      </c>
      <c r="D50" s="48">
        <v>14</v>
      </c>
      <c r="E50" s="26">
        <v>2.4E-2</v>
      </c>
      <c r="F50" s="26">
        <v>2.4299999999999999E-2</v>
      </c>
      <c r="G50" s="26">
        <v>2.7000000000000001E-3</v>
      </c>
      <c r="H50" s="44">
        <v>288.14999999999998</v>
      </c>
      <c r="I50" s="26">
        <v>0.1084</v>
      </c>
      <c r="K50" s="39">
        <v>271420</v>
      </c>
      <c r="L50" s="48">
        <v>53</v>
      </c>
      <c r="M50" s="26">
        <v>1.32E-2</v>
      </c>
      <c r="N50" s="26">
        <v>1.1299999999999999E-2</v>
      </c>
      <c r="O50" s="26">
        <v>6.0000000000000001E-3</v>
      </c>
      <c r="P50" s="44">
        <v>-31</v>
      </c>
      <c r="Q50" s="26">
        <v>-2.1299999999999999E-2</v>
      </c>
      <c r="S50" s="39">
        <v>169095</v>
      </c>
      <c r="T50" s="48">
        <v>173</v>
      </c>
      <c r="U50" s="26">
        <v>2.6100000000000002E-2</v>
      </c>
      <c r="V50" s="26">
        <v>2.5700000000000001E-2</v>
      </c>
      <c r="W50" s="26">
        <v>8.9999999999999993E-3</v>
      </c>
      <c r="X50" s="44">
        <v>299</v>
      </c>
      <c r="Y50" s="26">
        <v>0.22</v>
      </c>
      <c r="AA50" s="43">
        <v>241884</v>
      </c>
      <c r="AB50" s="51">
        <v>35</v>
      </c>
      <c r="AC50" s="32">
        <v>2.29E-2</v>
      </c>
      <c r="AD50" s="26">
        <v>2.1700000000000001E-2</v>
      </c>
      <c r="AE50" s="26">
        <v>1.24E-2</v>
      </c>
      <c r="AF50" s="44">
        <v>302</v>
      </c>
      <c r="AG50" s="26">
        <v>0.16869999999999999</v>
      </c>
      <c r="AI50" s="39">
        <v>172486</v>
      </c>
      <c r="AJ50" s="48">
        <v>469</v>
      </c>
      <c r="AK50" s="26">
        <v>3.0599999999999999E-2</v>
      </c>
      <c r="AL50" s="26">
        <v>0.02</v>
      </c>
      <c r="AM50" s="26">
        <v>1.7299999999999999E-2</v>
      </c>
      <c r="AN50" s="44">
        <v>444</v>
      </c>
      <c r="AO50" s="26">
        <v>0.24360000000000001</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selection activeCell="B3" sqref="B3"/>
      <pageMargins left="0.7" right="0.7" top="0.75" bottom="0.75" header="0.3" footer="0.3"/>
    </customSheetView>
    <customSheetView guid="{32961CA0-39C0-4D62-B563-F49551B9AD58}">
      <pane xSplit="7" ySplit="13" topLeftCell="N14" activePane="bottomRight" state="frozen"/>
      <selection pane="bottomRight" activeCell="S25" sqref="S2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8.xml><?xml version="1.0" encoding="utf-8"?>
<worksheet xmlns="http://schemas.openxmlformats.org/spreadsheetml/2006/main" xmlns:r="http://schemas.openxmlformats.org/officeDocument/2006/relationships">
  <sheetPr codeName="Sheet8">
    <pageSetUpPr fitToPage="1"/>
  </sheetPr>
  <dimension ref="A1:AP70"/>
  <sheetViews>
    <sheetView zoomScale="80" zoomScaleNormal="80" workbookViewId="0">
      <pane xSplit="2" ySplit="3" topLeftCell="C4"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11</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1636812.97</v>
      </c>
      <c r="D6" s="48">
        <v>20</v>
      </c>
      <c r="E6" s="39">
        <v>81840.649999999994</v>
      </c>
      <c r="F6" s="39">
        <v>70650</v>
      </c>
      <c r="G6" s="39">
        <v>60356.12</v>
      </c>
      <c r="H6" s="39">
        <v>161.77000000000001</v>
      </c>
      <c r="I6" s="28">
        <v>0.16170000000000001</v>
      </c>
      <c r="J6" s="16"/>
      <c r="K6" s="39">
        <v>36165485</v>
      </c>
      <c r="L6" s="48">
        <v>306</v>
      </c>
      <c r="M6" s="39">
        <v>118188</v>
      </c>
      <c r="N6" s="39">
        <v>99392</v>
      </c>
      <c r="O6" s="39">
        <v>99001</v>
      </c>
      <c r="P6" s="39">
        <v>803</v>
      </c>
      <c r="Q6" s="28">
        <v>0.45179999999999998</v>
      </c>
      <c r="R6" s="16"/>
      <c r="S6" s="39">
        <v>4605009</v>
      </c>
      <c r="T6" s="48">
        <v>54</v>
      </c>
      <c r="U6" s="39">
        <v>85278</v>
      </c>
      <c r="V6" s="39">
        <v>62392</v>
      </c>
      <c r="W6" s="39">
        <v>62244</v>
      </c>
      <c r="X6" s="34">
        <v>556</v>
      </c>
      <c r="Y6" s="28">
        <v>0.38729999999999998</v>
      </c>
      <c r="Z6" s="16"/>
      <c r="AA6" s="39">
        <v>20975890</v>
      </c>
      <c r="AB6" s="48">
        <v>220</v>
      </c>
      <c r="AC6" s="39">
        <v>95345</v>
      </c>
      <c r="AD6" s="39">
        <v>70547</v>
      </c>
      <c r="AE6" s="39">
        <v>106114</v>
      </c>
      <c r="AF6" s="39">
        <v>797</v>
      </c>
      <c r="AG6" s="28">
        <v>0.4274</v>
      </c>
      <c r="AH6" s="16"/>
      <c r="AI6" s="39">
        <v>4454745</v>
      </c>
      <c r="AJ6" s="48">
        <v>58</v>
      </c>
      <c r="AK6" s="39">
        <v>76806</v>
      </c>
      <c r="AL6" s="39">
        <v>70711</v>
      </c>
      <c r="AM6" s="39">
        <v>45948</v>
      </c>
      <c r="AN6" s="39">
        <v>832</v>
      </c>
      <c r="AO6" s="28">
        <v>0.41120000000000001</v>
      </c>
      <c r="AP6" s="9"/>
    </row>
    <row r="7" spans="1:42" s="8" customFormat="1">
      <c r="A7" s="7"/>
      <c r="B7" s="8" t="s">
        <v>74</v>
      </c>
      <c r="C7" s="39">
        <v>118191.97</v>
      </c>
      <c r="D7" s="48">
        <v>1</v>
      </c>
      <c r="E7" s="39">
        <v>118191.97</v>
      </c>
      <c r="F7" s="39">
        <v>118191.97</v>
      </c>
      <c r="G7" s="39">
        <v>0</v>
      </c>
      <c r="H7" s="39">
        <v>0.23</v>
      </c>
      <c r="I7" s="28">
        <v>2.9999999999999997E-4</v>
      </c>
      <c r="J7" s="16"/>
      <c r="K7" s="39">
        <v>3076678</v>
      </c>
      <c r="L7" s="48">
        <v>62</v>
      </c>
      <c r="M7" s="39">
        <v>49624</v>
      </c>
      <c r="N7" s="39">
        <v>42719</v>
      </c>
      <c r="O7" s="39">
        <v>42686</v>
      </c>
      <c r="P7" s="39">
        <v>0</v>
      </c>
      <c r="Q7" s="28">
        <v>0</v>
      </c>
      <c r="R7" s="16"/>
      <c r="S7" s="39">
        <v>3975983</v>
      </c>
      <c r="T7" s="48">
        <v>89</v>
      </c>
      <c r="U7" s="39">
        <v>44674</v>
      </c>
      <c r="V7" s="39">
        <v>37800</v>
      </c>
      <c r="W7" s="39">
        <v>39867</v>
      </c>
      <c r="X7" s="34">
        <v>0</v>
      </c>
      <c r="Y7" s="28">
        <v>0</v>
      </c>
      <c r="Z7" s="16"/>
      <c r="AA7" s="39">
        <v>4138614</v>
      </c>
      <c r="AB7" s="48">
        <v>67</v>
      </c>
      <c r="AC7" s="39">
        <v>61770</v>
      </c>
      <c r="AD7" s="39">
        <v>52900</v>
      </c>
      <c r="AE7" s="39">
        <v>47423</v>
      </c>
      <c r="AF7" s="39">
        <v>0</v>
      </c>
      <c r="AG7" s="28">
        <v>0</v>
      </c>
      <c r="AH7" s="16"/>
      <c r="AI7" s="39">
        <v>552466</v>
      </c>
      <c r="AJ7" s="48">
        <v>20</v>
      </c>
      <c r="AK7" s="39">
        <v>27623</v>
      </c>
      <c r="AL7" s="39">
        <v>22729</v>
      </c>
      <c r="AM7" s="39">
        <v>25713</v>
      </c>
      <c r="AN7" s="39">
        <v>0</v>
      </c>
      <c r="AO7" s="28">
        <v>0</v>
      </c>
      <c r="AP7" s="9"/>
    </row>
    <row r="8" spans="1:42" s="8" customFormat="1">
      <c r="A8" s="7"/>
      <c r="B8" s="8" t="s">
        <v>75</v>
      </c>
      <c r="C8" s="39">
        <v>230800</v>
      </c>
      <c r="D8" s="48">
        <v>6</v>
      </c>
      <c r="E8" s="39">
        <v>38466.67</v>
      </c>
      <c r="F8" s="39">
        <v>41950</v>
      </c>
      <c r="G8" s="39">
        <v>22068.32</v>
      </c>
      <c r="H8" s="39">
        <v>364.22</v>
      </c>
      <c r="I8" s="28">
        <v>0.70660000000000001</v>
      </c>
      <c r="J8" s="16"/>
      <c r="K8" s="39">
        <v>951084</v>
      </c>
      <c r="L8" s="48">
        <v>18</v>
      </c>
      <c r="M8" s="39">
        <v>52838</v>
      </c>
      <c r="N8" s="39">
        <v>45889</v>
      </c>
      <c r="O8" s="39">
        <v>36060</v>
      </c>
      <c r="P8" s="39">
        <v>260</v>
      </c>
      <c r="Q8" s="28">
        <v>0.93420000000000003</v>
      </c>
      <c r="R8" s="16"/>
      <c r="S8" s="39">
        <v>1117688</v>
      </c>
      <c r="T8" s="48">
        <v>39</v>
      </c>
      <c r="U8" s="39">
        <v>28659</v>
      </c>
      <c r="V8" s="39">
        <v>19311</v>
      </c>
      <c r="W8" s="39">
        <v>41994</v>
      </c>
      <c r="X8" s="34">
        <v>118</v>
      </c>
      <c r="Y8" s="28">
        <v>0.4219</v>
      </c>
      <c r="Z8" s="16"/>
      <c r="AA8" s="39">
        <v>52786</v>
      </c>
      <c r="AB8" s="48">
        <v>5</v>
      </c>
      <c r="AC8" s="39">
        <v>10557</v>
      </c>
      <c r="AD8" s="39">
        <v>11733</v>
      </c>
      <c r="AE8" s="39">
        <v>8030</v>
      </c>
      <c r="AF8" s="39">
        <v>104</v>
      </c>
      <c r="AG8" s="28">
        <v>0.41639999999999999</v>
      </c>
      <c r="AH8" s="16"/>
      <c r="AI8" s="39">
        <v>28261</v>
      </c>
      <c r="AJ8" s="48">
        <v>4</v>
      </c>
      <c r="AK8" s="39">
        <v>7065</v>
      </c>
      <c r="AL8" s="39">
        <v>7346</v>
      </c>
      <c r="AM8" s="39">
        <v>5665</v>
      </c>
      <c r="AN8" s="39">
        <v>146</v>
      </c>
      <c r="AO8" s="28">
        <v>0.35060000000000002</v>
      </c>
      <c r="AP8" s="9"/>
    </row>
    <row r="9" spans="1:42" s="8" customFormat="1">
      <c r="A9" s="7"/>
      <c r="B9" s="8" t="s">
        <v>76</v>
      </c>
      <c r="C9" s="39">
        <v>1206581.68</v>
      </c>
      <c r="D9" s="48">
        <v>22</v>
      </c>
      <c r="E9" s="39">
        <v>54844.62</v>
      </c>
      <c r="F9" s="39">
        <v>48322.1</v>
      </c>
      <c r="G9" s="39">
        <v>36294.370000000003</v>
      </c>
      <c r="H9" s="40"/>
      <c r="I9" s="29"/>
      <c r="J9" s="16"/>
      <c r="K9" s="39">
        <v>91586153</v>
      </c>
      <c r="L9" s="48">
        <v>1551</v>
      </c>
      <c r="M9" s="39">
        <v>59050</v>
      </c>
      <c r="N9" s="39">
        <v>45239</v>
      </c>
      <c r="O9" s="39">
        <v>50082</v>
      </c>
      <c r="P9" s="40"/>
      <c r="Q9" s="29"/>
      <c r="R9" s="16"/>
      <c r="S9" s="39">
        <v>22624770</v>
      </c>
      <c r="T9" s="48">
        <v>302</v>
      </c>
      <c r="U9" s="39">
        <v>74916</v>
      </c>
      <c r="V9" s="39">
        <v>55857</v>
      </c>
      <c r="W9" s="39">
        <v>85396</v>
      </c>
      <c r="X9" s="37"/>
      <c r="Y9" s="29"/>
      <c r="Z9" s="16"/>
      <c r="AA9" s="39">
        <v>0</v>
      </c>
      <c r="AB9" s="48">
        <v>0</v>
      </c>
      <c r="AC9" s="39">
        <v>0</v>
      </c>
      <c r="AD9" s="39">
        <v>0</v>
      </c>
      <c r="AE9" s="39">
        <v>0</v>
      </c>
      <c r="AF9" s="40"/>
      <c r="AG9" s="29"/>
      <c r="AH9" s="16"/>
      <c r="AI9" s="39">
        <v>895184</v>
      </c>
      <c r="AJ9" s="48">
        <v>9</v>
      </c>
      <c r="AK9" s="39">
        <v>99465</v>
      </c>
      <c r="AL9" s="39">
        <v>59229</v>
      </c>
      <c r="AM9" s="39">
        <v>87473</v>
      </c>
      <c r="AN9" s="40"/>
      <c r="AO9" s="29"/>
      <c r="AP9" s="9"/>
    </row>
    <row r="10" spans="1:42" s="8" customFormat="1">
      <c r="A10" s="7"/>
      <c r="B10" s="8" t="s">
        <v>77</v>
      </c>
      <c r="C10" s="39">
        <v>2618421.46</v>
      </c>
      <c r="D10" s="48">
        <v>26</v>
      </c>
      <c r="E10" s="39">
        <v>100708.52</v>
      </c>
      <c r="F10" s="39">
        <v>83643.100000000006</v>
      </c>
      <c r="G10" s="39">
        <v>84612.97</v>
      </c>
      <c r="H10" s="40"/>
      <c r="I10" s="29"/>
      <c r="J10" s="16"/>
      <c r="K10" s="39">
        <v>65534009</v>
      </c>
      <c r="L10" s="48">
        <v>674</v>
      </c>
      <c r="M10" s="39">
        <v>97231</v>
      </c>
      <c r="N10" s="39">
        <v>84203</v>
      </c>
      <c r="O10" s="39">
        <v>70913</v>
      </c>
      <c r="P10" s="40"/>
      <c r="Q10" s="29"/>
      <c r="R10" s="16"/>
      <c r="S10" s="39">
        <v>2357632</v>
      </c>
      <c r="T10" s="48">
        <v>32</v>
      </c>
      <c r="U10" s="39">
        <v>73676</v>
      </c>
      <c r="V10" s="39">
        <v>50665</v>
      </c>
      <c r="W10" s="39">
        <v>51587</v>
      </c>
      <c r="X10" s="37"/>
      <c r="Y10" s="29"/>
      <c r="Z10" s="16"/>
      <c r="AA10" s="39">
        <v>33434887</v>
      </c>
      <c r="AB10" s="48">
        <v>320</v>
      </c>
      <c r="AC10" s="39">
        <v>104484</v>
      </c>
      <c r="AD10" s="39">
        <v>88628</v>
      </c>
      <c r="AE10" s="39">
        <v>82441</v>
      </c>
      <c r="AF10" s="40"/>
      <c r="AG10" s="29"/>
      <c r="AH10" s="16"/>
      <c r="AI10" s="39">
        <v>7851172</v>
      </c>
      <c r="AJ10" s="48">
        <v>89</v>
      </c>
      <c r="AK10" s="39">
        <v>88215</v>
      </c>
      <c r="AL10" s="39">
        <v>71806</v>
      </c>
      <c r="AM10" s="39">
        <v>60393</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1381330</v>
      </c>
      <c r="L12" s="48">
        <v>177</v>
      </c>
      <c r="M12" s="39">
        <v>7804</v>
      </c>
      <c r="N12" s="39">
        <v>5852</v>
      </c>
      <c r="O12" s="39">
        <v>6099</v>
      </c>
      <c r="P12" s="40"/>
      <c r="Q12" s="29"/>
      <c r="R12" s="16"/>
      <c r="S12" s="39">
        <v>28882</v>
      </c>
      <c r="T12" s="48">
        <v>2</v>
      </c>
      <c r="U12" s="39">
        <v>14441</v>
      </c>
      <c r="V12" s="39">
        <v>14441</v>
      </c>
      <c r="W12" s="39">
        <v>7186</v>
      </c>
      <c r="X12" s="37"/>
      <c r="Y12" s="29"/>
      <c r="Z12" s="16"/>
      <c r="AA12" s="39">
        <v>2381437</v>
      </c>
      <c r="AB12" s="48">
        <v>109</v>
      </c>
      <c r="AC12" s="39">
        <v>21848</v>
      </c>
      <c r="AD12" s="39">
        <v>18500</v>
      </c>
      <c r="AE12" s="39">
        <v>10868</v>
      </c>
      <c r="AF12" s="40"/>
      <c r="AG12" s="29"/>
      <c r="AH12" s="16"/>
      <c r="AI12" s="39">
        <v>83000</v>
      </c>
      <c r="AJ12" s="48">
        <v>27</v>
      </c>
      <c r="AK12" s="39">
        <v>3074</v>
      </c>
      <c r="AL12" s="39">
        <v>3000</v>
      </c>
      <c r="AM12" s="39">
        <v>385</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300297</v>
      </c>
      <c r="AB13" s="48">
        <v>27</v>
      </c>
      <c r="AC13" s="39">
        <v>11122</v>
      </c>
      <c r="AD13" s="39">
        <v>8500</v>
      </c>
      <c r="AE13" s="39">
        <v>12238</v>
      </c>
      <c r="AF13" s="40"/>
      <c r="AG13" s="29"/>
      <c r="AH13" s="16"/>
      <c r="AI13" s="39">
        <v>28915</v>
      </c>
      <c r="AJ13" s="48">
        <v>5</v>
      </c>
      <c r="AK13" s="39">
        <v>5783</v>
      </c>
      <c r="AL13" s="39">
        <v>6000</v>
      </c>
      <c r="AM13" s="39">
        <v>2574</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866724.98</v>
      </c>
      <c r="D15" s="48">
        <v>8</v>
      </c>
      <c r="E15" s="39">
        <v>108340.62</v>
      </c>
      <c r="F15" s="39">
        <v>103936.08</v>
      </c>
      <c r="G15" s="39">
        <v>77430.039999999994</v>
      </c>
      <c r="H15" s="40"/>
      <c r="I15" s="29"/>
      <c r="J15" s="16"/>
      <c r="K15" s="39">
        <v>8388049</v>
      </c>
      <c r="L15" s="48">
        <v>165</v>
      </c>
      <c r="M15" s="39">
        <v>50837</v>
      </c>
      <c r="N15" s="39">
        <v>39151</v>
      </c>
      <c r="O15" s="39">
        <v>41258</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167653</v>
      </c>
      <c r="AJ18" s="49">
        <v>1</v>
      </c>
      <c r="AK18" s="41">
        <v>167653</v>
      </c>
      <c r="AL18" s="41">
        <v>167653</v>
      </c>
      <c r="AM18" s="41">
        <v>0</v>
      </c>
      <c r="AN18" s="40"/>
      <c r="AO18" s="29"/>
      <c r="AP18" s="9"/>
    </row>
    <row r="19" spans="1:42" s="8" customFormat="1">
      <c r="A19" s="7"/>
      <c r="B19" s="8" t="s">
        <v>86</v>
      </c>
      <c r="C19" s="41">
        <f>C50*D50*E50*7.85</f>
        <v>1359454.8880611998</v>
      </c>
      <c r="D19" s="49">
        <f>D50</f>
        <v>14</v>
      </c>
      <c r="E19" s="41">
        <f t="shared" ref="E19" si="0">C19/D19</f>
        <v>97103.920575799988</v>
      </c>
      <c r="F19" s="40"/>
      <c r="G19" s="40"/>
      <c r="H19" s="40"/>
      <c r="I19" s="29"/>
      <c r="J19" s="17"/>
      <c r="K19" s="41">
        <f>K50*L50*M50*7.85</f>
        <v>3459718.3631150001</v>
      </c>
      <c r="L19" s="49">
        <f>L50</f>
        <v>89</v>
      </c>
      <c r="M19" s="41">
        <f>K19/L19</f>
        <v>38873.240035000003</v>
      </c>
      <c r="N19" s="40"/>
      <c r="O19" s="40"/>
      <c r="P19" s="40"/>
      <c r="Q19" s="29"/>
      <c r="R19" s="17"/>
      <c r="S19" s="41">
        <f>S50*T50*U50*7.85</f>
        <v>5220931.5558399996</v>
      </c>
      <c r="T19" s="49">
        <f>T50</f>
        <v>154</v>
      </c>
      <c r="U19" s="41">
        <f t="shared" ref="U19" si="1">S19/T19</f>
        <v>33902.152959999999</v>
      </c>
      <c r="V19" s="40"/>
      <c r="W19" s="40"/>
      <c r="X19" s="37"/>
      <c r="Y19" s="29"/>
      <c r="Z19" s="17"/>
      <c r="AA19" s="41">
        <f>AA50*AB50*AC50*7.85</f>
        <v>2528741.7499499996</v>
      </c>
      <c r="AB19" s="49">
        <f>AB50</f>
        <v>57</v>
      </c>
      <c r="AC19" s="41">
        <f>AA19/AB19</f>
        <v>44363.890349999994</v>
      </c>
      <c r="AD19" s="40"/>
      <c r="AE19" s="40"/>
      <c r="AF19" s="40"/>
      <c r="AG19" s="29"/>
      <c r="AH19" s="17"/>
      <c r="AI19" s="41">
        <f>AI50*AJ50*AK50*7.85</f>
        <v>8908189.8517499994</v>
      </c>
      <c r="AJ19" s="49">
        <f>AJ50</f>
        <v>211</v>
      </c>
      <c r="AK19" s="41">
        <f>AI19/AJ19</f>
        <v>42218.909249999997</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317195.90999999997</v>
      </c>
      <c r="D22" s="48">
        <v>4</v>
      </c>
      <c r="E22" s="39">
        <v>79298.98</v>
      </c>
      <c r="F22" s="39">
        <v>72030.89</v>
      </c>
      <c r="G22" s="39">
        <v>71184.02</v>
      </c>
      <c r="H22" s="39">
        <v>345.56</v>
      </c>
      <c r="I22" s="28">
        <v>0.3483</v>
      </c>
      <c r="J22" s="16"/>
      <c r="K22" s="39">
        <v>72377692</v>
      </c>
      <c r="L22" s="48">
        <v>612</v>
      </c>
      <c r="M22" s="39">
        <v>118264</v>
      </c>
      <c r="N22" s="39">
        <v>99922</v>
      </c>
      <c r="O22" s="39">
        <v>87965</v>
      </c>
      <c r="P22" s="39">
        <v>778</v>
      </c>
      <c r="Q22" s="28">
        <v>0.44500000000000001</v>
      </c>
      <c r="R22" s="16"/>
      <c r="S22" s="39">
        <v>6326704</v>
      </c>
      <c r="T22" s="48">
        <v>78</v>
      </c>
      <c r="U22" s="39">
        <v>81112</v>
      </c>
      <c r="V22" s="39">
        <v>63329</v>
      </c>
      <c r="W22" s="39">
        <v>65277</v>
      </c>
      <c r="X22" s="34">
        <v>0</v>
      </c>
      <c r="Y22" s="28">
        <v>0</v>
      </c>
      <c r="Z22" s="16"/>
      <c r="AA22" s="39">
        <v>42359864</v>
      </c>
      <c r="AB22" s="48">
        <v>416</v>
      </c>
      <c r="AC22" s="39">
        <v>101827</v>
      </c>
      <c r="AD22" s="39">
        <v>76568</v>
      </c>
      <c r="AE22" s="39">
        <v>104331</v>
      </c>
      <c r="AF22" s="39">
        <v>700</v>
      </c>
      <c r="AG22" s="28">
        <v>0.39340000000000003</v>
      </c>
      <c r="AH22" s="16"/>
      <c r="AI22" s="39">
        <v>8730233</v>
      </c>
      <c r="AJ22" s="48">
        <v>106</v>
      </c>
      <c r="AK22" s="39">
        <v>82361</v>
      </c>
      <c r="AL22" s="39">
        <v>74105</v>
      </c>
      <c r="AM22" s="39">
        <v>56814</v>
      </c>
      <c r="AN22" s="39">
        <v>846</v>
      </c>
      <c r="AO22" s="28">
        <v>0.41349999999999998</v>
      </c>
      <c r="AP22" s="9"/>
    </row>
    <row r="23" spans="1:42" s="8" customFormat="1">
      <c r="A23" s="7"/>
      <c r="B23" s="18" t="s">
        <v>105</v>
      </c>
      <c r="C23" s="39">
        <v>244051.02</v>
      </c>
      <c r="D23" s="48">
        <v>2</v>
      </c>
      <c r="E23" s="39">
        <v>122025.51</v>
      </c>
      <c r="F23" s="39">
        <v>122025.51</v>
      </c>
      <c r="G23" s="39">
        <v>72278.5</v>
      </c>
      <c r="H23" s="39">
        <v>429.36</v>
      </c>
      <c r="I23" s="28">
        <v>0.44629999999999997</v>
      </c>
      <c r="J23" s="16"/>
      <c r="K23" s="39">
        <v>61009877</v>
      </c>
      <c r="L23" s="48">
        <v>525</v>
      </c>
      <c r="M23" s="39">
        <v>116209</v>
      </c>
      <c r="N23" s="39">
        <v>98767</v>
      </c>
      <c r="O23" s="39">
        <v>89664</v>
      </c>
      <c r="P23" s="39">
        <v>791</v>
      </c>
      <c r="Q23" s="28">
        <v>0.4577</v>
      </c>
      <c r="R23" s="16"/>
      <c r="S23" s="39">
        <v>6660868</v>
      </c>
      <c r="T23" s="48">
        <v>83</v>
      </c>
      <c r="U23" s="39">
        <v>80251</v>
      </c>
      <c r="V23" s="39">
        <v>61560</v>
      </c>
      <c r="W23" s="39">
        <v>65573</v>
      </c>
      <c r="X23" s="34">
        <v>0</v>
      </c>
      <c r="Y23" s="28">
        <v>0</v>
      </c>
      <c r="Z23" s="16"/>
      <c r="AA23" s="39">
        <v>37835378</v>
      </c>
      <c r="AB23" s="48">
        <v>397</v>
      </c>
      <c r="AC23" s="39">
        <v>95303</v>
      </c>
      <c r="AD23" s="39">
        <v>73824</v>
      </c>
      <c r="AE23" s="39">
        <v>92929</v>
      </c>
      <c r="AF23" s="39">
        <v>663</v>
      </c>
      <c r="AG23" s="28">
        <v>0.38429999999999997</v>
      </c>
      <c r="AH23" s="16"/>
      <c r="AI23" s="39">
        <v>6346717</v>
      </c>
      <c r="AJ23" s="48">
        <v>72</v>
      </c>
      <c r="AK23" s="39">
        <v>88149</v>
      </c>
      <c r="AL23" s="39">
        <v>81552</v>
      </c>
      <c r="AM23" s="39">
        <v>57812</v>
      </c>
      <c r="AN23" s="39">
        <v>955</v>
      </c>
      <c r="AO23" s="28">
        <v>0.4239</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419475.26</v>
      </c>
      <c r="D49" s="48">
        <v>23</v>
      </c>
      <c r="E49" s="24"/>
      <c r="F49" s="24"/>
      <c r="G49" s="24"/>
      <c r="H49" s="24"/>
      <c r="I49" s="24"/>
      <c r="K49" s="39">
        <v>241954</v>
      </c>
      <c r="L49" s="48">
        <v>504</v>
      </c>
      <c r="M49" s="46"/>
      <c r="N49" s="24"/>
      <c r="O49" s="24"/>
      <c r="P49" s="24"/>
      <c r="Q49" s="24"/>
      <c r="S49" s="39">
        <v>205169</v>
      </c>
      <c r="T49" s="48">
        <v>238</v>
      </c>
      <c r="U49" s="25"/>
      <c r="V49" s="25"/>
      <c r="W49" s="25"/>
      <c r="X49" s="25"/>
      <c r="Y49" s="25"/>
      <c r="AA49" s="39">
        <v>237760</v>
      </c>
      <c r="AB49" s="48">
        <v>69</v>
      </c>
      <c r="AC49" s="45"/>
      <c r="AD49" s="24"/>
      <c r="AE49" s="24"/>
      <c r="AF49" s="25"/>
      <c r="AG49" s="25"/>
      <c r="AI49" s="39">
        <v>225934</v>
      </c>
      <c r="AJ49" s="48">
        <v>560</v>
      </c>
      <c r="AK49" s="24"/>
      <c r="AL49" s="24"/>
      <c r="AM49" s="24"/>
      <c r="AN49" s="25"/>
      <c r="AO49" s="25"/>
      <c r="AP49" s="9"/>
    </row>
    <row r="50" spans="1:42" s="8" customFormat="1" ht="12.75">
      <c r="A50" s="7"/>
      <c r="B50" s="8" t="s">
        <v>63</v>
      </c>
      <c r="C50" s="39">
        <v>461564.41</v>
      </c>
      <c r="D50" s="48">
        <v>14</v>
      </c>
      <c r="E50" s="26">
        <v>2.6800000000000001E-2</v>
      </c>
      <c r="F50" s="26">
        <v>2.4799999999999999E-2</v>
      </c>
      <c r="G50" s="26">
        <v>6.0000000000000001E-3</v>
      </c>
      <c r="H50" s="44">
        <v>396.91</v>
      </c>
      <c r="I50" s="26">
        <v>0.1489</v>
      </c>
      <c r="K50" s="39">
        <v>228203</v>
      </c>
      <c r="L50" s="48">
        <v>89</v>
      </c>
      <c r="M50" s="26">
        <v>2.1700000000000001E-2</v>
      </c>
      <c r="N50" s="26">
        <v>2.1299999999999999E-2</v>
      </c>
      <c r="O50" s="26">
        <v>7.6E-3</v>
      </c>
      <c r="P50" s="44">
        <v>265</v>
      </c>
      <c r="Q50" s="26">
        <v>0.18279999999999999</v>
      </c>
      <c r="S50" s="39">
        <v>207632</v>
      </c>
      <c r="T50" s="48">
        <v>154</v>
      </c>
      <c r="U50" s="26">
        <v>2.0799999999999999E-2</v>
      </c>
      <c r="V50" s="26">
        <v>0.02</v>
      </c>
      <c r="W50" s="26">
        <v>7.4000000000000003E-3</v>
      </c>
      <c r="X50" s="44">
        <v>306</v>
      </c>
      <c r="Y50" s="26">
        <v>0.19739999999999999</v>
      </c>
      <c r="AA50" s="43">
        <v>241515</v>
      </c>
      <c r="AB50" s="51">
        <v>57</v>
      </c>
      <c r="AC50" s="32">
        <v>2.3400000000000001E-2</v>
      </c>
      <c r="AD50" s="26">
        <v>0.02</v>
      </c>
      <c r="AE50" s="26">
        <v>1.2500000000000001E-2</v>
      </c>
      <c r="AF50" s="44">
        <v>294</v>
      </c>
      <c r="AG50" s="26">
        <v>0.17860000000000001</v>
      </c>
      <c r="AI50" s="39">
        <v>210910</v>
      </c>
      <c r="AJ50" s="48">
        <v>211</v>
      </c>
      <c r="AK50" s="26">
        <v>2.5499999999999998E-2</v>
      </c>
      <c r="AL50" s="26">
        <v>2.1700000000000001E-2</v>
      </c>
      <c r="AM50" s="26">
        <v>1.1599999999999999E-2</v>
      </c>
      <c r="AN50" s="44">
        <v>422</v>
      </c>
      <c r="AO50" s="26">
        <v>0.21249999999999999</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selection activeCell="B3" sqref="B3"/>
      <pageMargins left="0.7" right="0.7" top="0.75" bottom="0.75" header="0.3" footer="0.3"/>
    </customSheetView>
    <customSheetView guid="{32961CA0-39C0-4D62-B563-F49551B9AD58}">
      <pane xSplit="7" ySplit="13" topLeftCell="N14" activePane="bottomRight" state="frozen"/>
      <selection pane="bottomRight" activeCell="U22" sqref="U22"/>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9.xml><?xml version="1.0" encoding="utf-8"?>
<worksheet xmlns="http://schemas.openxmlformats.org/spreadsheetml/2006/main" xmlns:r="http://schemas.openxmlformats.org/officeDocument/2006/relationships">
  <sheetPr codeName="Sheet9">
    <pageSetUpPr fitToPage="1"/>
  </sheetPr>
  <dimension ref="A1:AP70"/>
  <sheetViews>
    <sheetView zoomScale="80" zoomScaleNormal="80" workbookViewId="0">
      <pane xSplit="2" ySplit="3" topLeftCell="AK13"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12</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413000</v>
      </c>
      <c r="D6" s="48">
        <v>4</v>
      </c>
      <c r="E6" s="39">
        <v>103250</v>
      </c>
      <c r="F6" s="39">
        <v>89400</v>
      </c>
      <c r="G6" s="39">
        <v>50540.12</v>
      </c>
      <c r="H6" s="39">
        <v>60.34</v>
      </c>
      <c r="I6" s="28">
        <v>7.6499999999999999E-2</v>
      </c>
      <c r="J6" s="16"/>
      <c r="K6" s="39">
        <v>1403139</v>
      </c>
      <c r="L6" s="48">
        <v>17</v>
      </c>
      <c r="M6" s="39">
        <v>82538</v>
      </c>
      <c r="N6" s="39">
        <v>73192</v>
      </c>
      <c r="O6" s="39">
        <v>38566</v>
      </c>
      <c r="P6" s="39">
        <v>534</v>
      </c>
      <c r="Q6" s="28">
        <v>0.3649</v>
      </c>
      <c r="R6" s="16"/>
      <c r="S6" s="39">
        <v>799159</v>
      </c>
      <c r="T6" s="48">
        <v>5</v>
      </c>
      <c r="U6" s="39">
        <v>159832</v>
      </c>
      <c r="V6" s="39">
        <v>148006</v>
      </c>
      <c r="W6" s="39">
        <v>61459</v>
      </c>
      <c r="X6" s="34">
        <v>1102</v>
      </c>
      <c r="Y6" s="28">
        <v>0.55910000000000004</v>
      </c>
      <c r="Z6" s="16"/>
      <c r="AA6" s="39">
        <v>2247583</v>
      </c>
      <c r="AB6" s="48">
        <v>20</v>
      </c>
      <c r="AC6" s="39">
        <v>112379</v>
      </c>
      <c r="AD6" s="39">
        <v>86122</v>
      </c>
      <c r="AE6" s="39">
        <v>146958</v>
      </c>
      <c r="AF6" s="39">
        <v>770</v>
      </c>
      <c r="AG6" s="28">
        <v>0.39279999999999998</v>
      </c>
      <c r="AH6" s="16"/>
      <c r="AI6" s="39">
        <v>420870</v>
      </c>
      <c r="AJ6" s="48">
        <v>7</v>
      </c>
      <c r="AK6" s="39">
        <v>60124</v>
      </c>
      <c r="AL6" s="39">
        <v>52239</v>
      </c>
      <c r="AM6" s="39">
        <v>31324</v>
      </c>
      <c r="AN6" s="39">
        <v>1271</v>
      </c>
      <c r="AO6" s="28">
        <v>0.5454</v>
      </c>
      <c r="AP6" s="9"/>
    </row>
    <row r="7" spans="1:42" s="8" customFormat="1">
      <c r="A7" s="7"/>
      <c r="B7" s="8" t="s">
        <v>74</v>
      </c>
      <c r="C7" s="39">
        <v>0</v>
      </c>
      <c r="D7" s="48">
        <v>0</v>
      </c>
      <c r="E7" s="39">
        <v>0</v>
      </c>
      <c r="F7" s="39">
        <v>0</v>
      </c>
      <c r="G7" s="39">
        <v>0</v>
      </c>
      <c r="H7" s="39">
        <v>0</v>
      </c>
      <c r="I7" s="28">
        <v>0</v>
      </c>
      <c r="J7" s="16"/>
      <c r="K7" s="39">
        <v>802942</v>
      </c>
      <c r="L7" s="48">
        <v>13</v>
      </c>
      <c r="M7" s="39">
        <v>61765</v>
      </c>
      <c r="N7" s="39">
        <v>64563</v>
      </c>
      <c r="O7" s="39">
        <v>54394</v>
      </c>
      <c r="P7" s="39">
        <v>0</v>
      </c>
      <c r="Q7" s="28">
        <v>0</v>
      </c>
      <c r="R7" s="16"/>
      <c r="S7" s="39">
        <v>321206</v>
      </c>
      <c r="T7" s="48">
        <v>3</v>
      </c>
      <c r="U7" s="39">
        <v>107069</v>
      </c>
      <c r="V7" s="39">
        <v>46069</v>
      </c>
      <c r="W7" s="39">
        <v>120730</v>
      </c>
      <c r="X7" s="34">
        <v>0</v>
      </c>
      <c r="Y7" s="28">
        <v>0</v>
      </c>
      <c r="Z7" s="16"/>
      <c r="AA7" s="39">
        <v>459971</v>
      </c>
      <c r="AB7" s="48">
        <v>9</v>
      </c>
      <c r="AC7" s="39">
        <v>51108</v>
      </c>
      <c r="AD7" s="39">
        <v>56866</v>
      </c>
      <c r="AE7" s="39">
        <v>40036</v>
      </c>
      <c r="AF7" s="39">
        <v>0</v>
      </c>
      <c r="AG7" s="28">
        <v>0</v>
      </c>
      <c r="AH7" s="16"/>
      <c r="AI7" s="39">
        <v>74507</v>
      </c>
      <c r="AJ7" s="48">
        <v>5</v>
      </c>
      <c r="AK7" s="39">
        <v>14901</v>
      </c>
      <c r="AL7" s="39">
        <v>9760</v>
      </c>
      <c r="AM7" s="39">
        <v>9823</v>
      </c>
      <c r="AN7" s="39">
        <v>0</v>
      </c>
      <c r="AO7" s="28">
        <v>0</v>
      </c>
      <c r="AP7" s="9"/>
    </row>
    <row r="8" spans="1:42" s="8" customFormat="1">
      <c r="A8" s="7"/>
      <c r="B8" s="8" t="s">
        <v>75</v>
      </c>
      <c r="C8" s="39">
        <v>0</v>
      </c>
      <c r="D8" s="48">
        <v>0</v>
      </c>
      <c r="E8" s="39">
        <v>0</v>
      </c>
      <c r="F8" s="39">
        <v>0</v>
      </c>
      <c r="G8" s="39">
        <v>0</v>
      </c>
      <c r="H8" s="39">
        <v>0</v>
      </c>
      <c r="I8" s="28">
        <v>0</v>
      </c>
      <c r="J8" s="16"/>
      <c r="K8" s="39">
        <v>419452</v>
      </c>
      <c r="L8" s="48">
        <v>4</v>
      </c>
      <c r="M8" s="39">
        <v>104863</v>
      </c>
      <c r="N8" s="39">
        <v>83502</v>
      </c>
      <c r="O8" s="39">
        <v>75395</v>
      </c>
      <c r="P8" s="39">
        <v>0</v>
      </c>
      <c r="Q8" s="28">
        <v>0</v>
      </c>
      <c r="R8" s="16"/>
      <c r="S8" s="39">
        <v>88367</v>
      </c>
      <c r="T8" s="48">
        <v>4</v>
      </c>
      <c r="U8" s="39">
        <v>22092</v>
      </c>
      <c r="V8" s="39">
        <v>18749</v>
      </c>
      <c r="W8" s="39">
        <v>15305</v>
      </c>
      <c r="X8" s="34">
        <v>173</v>
      </c>
      <c r="Y8" s="28">
        <v>0.56599999999999995</v>
      </c>
      <c r="Z8" s="16"/>
      <c r="AA8" s="39">
        <v>28600</v>
      </c>
      <c r="AB8" s="48">
        <v>2</v>
      </c>
      <c r="AC8" s="39">
        <v>14300</v>
      </c>
      <c r="AD8" s="39">
        <v>14300</v>
      </c>
      <c r="AE8" s="39">
        <v>1884</v>
      </c>
      <c r="AF8" s="39">
        <v>255</v>
      </c>
      <c r="AG8" s="28">
        <v>0.43609999999999999</v>
      </c>
      <c r="AH8" s="16"/>
      <c r="AI8" s="39">
        <v>0</v>
      </c>
      <c r="AJ8" s="48">
        <v>0</v>
      </c>
      <c r="AK8" s="39">
        <v>0</v>
      </c>
      <c r="AL8" s="39">
        <v>0</v>
      </c>
      <c r="AM8" s="39">
        <v>0</v>
      </c>
      <c r="AN8" s="39">
        <v>0</v>
      </c>
      <c r="AO8" s="28">
        <v>0</v>
      </c>
      <c r="AP8" s="9"/>
    </row>
    <row r="9" spans="1:42" s="8" customFormat="1">
      <c r="A9" s="7"/>
      <c r="B9" s="8" t="s">
        <v>76</v>
      </c>
      <c r="C9" s="39">
        <v>631471.25</v>
      </c>
      <c r="D9" s="48">
        <v>4</v>
      </c>
      <c r="E9" s="39">
        <v>157867.81</v>
      </c>
      <c r="F9" s="39">
        <v>63948.46</v>
      </c>
      <c r="G9" s="39">
        <v>217479.39</v>
      </c>
      <c r="H9" s="40"/>
      <c r="I9" s="29"/>
      <c r="J9" s="16"/>
      <c r="K9" s="39">
        <v>22376949</v>
      </c>
      <c r="L9" s="48">
        <v>319</v>
      </c>
      <c r="M9" s="39">
        <v>70147</v>
      </c>
      <c r="N9" s="39">
        <v>57926</v>
      </c>
      <c r="O9" s="39">
        <v>57513</v>
      </c>
      <c r="P9" s="40"/>
      <c r="Q9" s="29"/>
      <c r="R9" s="16"/>
      <c r="S9" s="39">
        <v>3521638</v>
      </c>
      <c r="T9" s="48">
        <v>33</v>
      </c>
      <c r="U9" s="39">
        <v>106716</v>
      </c>
      <c r="V9" s="39">
        <v>82233</v>
      </c>
      <c r="W9" s="39">
        <v>75561</v>
      </c>
      <c r="X9" s="37"/>
      <c r="Y9" s="29"/>
      <c r="Z9" s="16"/>
      <c r="AA9" s="39">
        <v>0</v>
      </c>
      <c r="AB9" s="48">
        <v>0</v>
      </c>
      <c r="AC9" s="39">
        <v>0</v>
      </c>
      <c r="AD9" s="39">
        <v>0</v>
      </c>
      <c r="AE9" s="39">
        <v>0</v>
      </c>
      <c r="AF9" s="40"/>
      <c r="AG9" s="29"/>
      <c r="AH9" s="16"/>
      <c r="AI9" s="39">
        <v>163706</v>
      </c>
      <c r="AJ9" s="48">
        <v>4</v>
      </c>
      <c r="AK9" s="39">
        <v>40927</v>
      </c>
      <c r="AL9" s="39">
        <v>45165</v>
      </c>
      <c r="AM9" s="39">
        <v>26182</v>
      </c>
      <c r="AN9" s="40"/>
      <c r="AO9" s="29"/>
      <c r="AP9" s="9"/>
    </row>
    <row r="10" spans="1:42" s="8" customFormat="1">
      <c r="A10" s="7"/>
      <c r="B10" s="8" t="s">
        <v>77</v>
      </c>
      <c r="C10" s="39">
        <v>653007.51</v>
      </c>
      <c r="D10" s="48">
        <v>5</v>
      </c>
      <c r="E10" s="39">
        <v>130601.5</v>
      </c>
      <c r="F10" s="39">
        <v>127598.8</v>
      </c>
      <c r="G10" s="39">
        <v>63482.15</v>
      </c>
      <c r="H10" s="40"/>
      <c r="I10" s="29"/>
      <c r="J10" s="16"/>
      <c r="K10" s="39">
        <v>8887548</v>
      </c>
      <c r="L10" s="48">
        <v>83</v>
      </c>
      <c r="M10" s="39">
        <v>107079</v>
      </c>
      <c r="N10" s="39">
        <v>96657</v>
      </c>
      <c r="O10" s="39">
        <v>57628</v>
      </c>
      <c r="P10" s="40"/>
      <c r="Q10" s="29"/>
      <c r="R10" s="16"/>
      <c r="S10" s="39">
        <v>1017281</v>
      </c>
      <c r="T10" s="48">
        <v>7</v>
      </c>
      <c r="U10" s="39">
        <v>145326</v>
      </c>
      <c r="V10" s="39">
        <v>128334</v>
      </c>
      <c r="W10" s="39">
        <v>52889</v>
      </c>
      <c r="X10" s="37"/>
      <c r="Y10" s="29"/>
      <c r="Z10" s="16"/>
      <c r="AA10" s="39">
        <v>6111994</v>
      </c>
      <c r="AB10" s="48">
        <v>46</v>
      </c>
      <c r="AC10" s="39">
        <v>132869</v>
      </c>
      <c r="AD10" s="39">
        <v>119901</v>
      </c>
      <c r="AE10" s="39">
        <v>77073</v>
      </c>
      <c r="AF10" s="40"/>
      <c r="AG10" s="29"/>
      <c r="AH10" s="16"/>
      <c r="AI10" s="39">
        <v>746230</v>
      </c>
      <c r="AJ10" s="48">
        <v>12</v>
      </c>
      <c r="AK10" s="39">
        <v>62186</v>
      </c>
      <c r="AL10" s="39">
        <v>56367</v>
      </c>
      <c r="AM10" s="39">
        <v>23494</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160518</v>
      </c>
      <c r="L12" s="48">
        <v>20</v>
      </c>
      <c r="M12" s="39">
        <v>8026</v>
      </c>
      <c r="N12" s="39">
        <v>5105</v>
      </c>
      <c r="O12" s="39">
        <v>6230</v>
      </c>
      <c r="P12" s="40"/>
      <c r="Q12" s="29"/>
      <c r="R12" s="16"/>
      <c r="S12" s="39">
        <v>0</v>
      </c>
      <c r="T12" s="48">
        <v>0</v>
      </c>
      <c r="U12" s="39">
        <v>0</v>
      </c>
      <c r="V12" s="39">
        <v>0</v>
      </c>
      <c r="W12" s="39">
        <v>0</v>
      </c>
      <c r="X12" s="37"/>
      <c r="Y12" s="29"/>
      <c r="Z12" s="16"/>
      <c r="AA12" s="39">
        <v>361500</v>
      </c>
      <c r="AB12" s="48">
        <v>19</v>
      </c>
      <c r="AC12" s="39">
        <v>19026</v>
      </c>
      <c r="AD12" s="39">
        <v>18500</v>
      </c>
      <c r="AE12" s="39">
        <v>3289</v>
      </c>
      <c r="AF12" s="40"/>
      <c r="AG12" s="29"/>
      <c r="AH12" s="16"/>
      <c r="AI12" s="39">
        <v>3000</v>
      </c>
      <c r="AJ12" s="48">
        <v>1</v>
      </c>
      <c r="AK12" s="39">
        <v>3000</v>
      </c>
      <c r="AL12" s="39">
        <v>3000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22000</v>
      </c>
      <c r="AB13" s="48">
        <v>3</v>
      </c>
      <c r="AC13" s="39">
        <v>7333</v>
      </c>
      <c r="AD13" s="39">
        <v>9000</v>
      </c>
      <c r="AE13" s="39">
        <v>3786</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3227223</v>
      </c>
      <c r="L15" s="48">
        <v>45</v>
      </c>
      <c r="M15" s="39">
        <v>71716</v>
      </c>
      <c r="N15" s="39">
        <v>64917</v>
      </c>
      <c r="O15" s="39">
        <v>47190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130000</v>
      </c>
      <c r="AB18" s="49">
        <v>1</v>
      </c>
      <c r="AC18" s="41">
        <v>130000</v>
      </c>
      <c r="AD18" s="41">
        <v>130000</v>
      </c>
      <c r="AE18" s="41">
        <v>0</v>
      </c>
      <c r="AF18" s="40"/>
      <c r="AG18" s="29"/>
      <c r="AH18" s="17"/>
      <c r="AI18" s="41">
        <v>0</v>
      </c>
      <c r="AJ18" s="49">
        <v>0</v>
      </c>
      <c r="AK18" s="41">
        <v>0</v>
      </c>
      <c r="AL18" s="41">
        <v>0</v>
      </c>
      <c r="AM18" s="41">
        <v>0</v>
      </c>
      <c r="AN18" s="40"/>
      <c r="AO18" s="29"/>
      <c r="AP18" s="9"/>
    </row>
    <row r="19" spans="1:42" s="8" customFormat="1">
      <c r="A19" s="7"/>
      <c r="B19" s="8" t="s">
        <v>86</v>
      </c>
      <c r="C19" s="41">
        <f>C50*D50*E50*7.85</f>
        <v>0</v>
      </c>
      <c r="D19" s="49">
        <f>D50</f>
        <v>0</v>
      </c>
      <c r="E19" s="41">
        <v>0</v>
      </c>
      <c r="F19" s="40"/>
      <c r="G19" s="40"/>
      <c r="H19" s="40"/>
      <c r="I19" s="29"/>
      <c r="J19" s="17"/>
      <c r="K19" s="41">
        <f>K50*L50*M50*7.85</f>
        <v>1731058.9335599998</v>
      </c>
      <c r="L19" s="49">
        <f>L50</f>
        <v>33</v>
      </c>
      <c r="M19" s="41">
        <f>K19/L19</f>
        <v>52456.331319999998</v>
      </c>
      <c r="N19" s="40"/>
      <c r="O19" s="40"/>
      <c r="P19" s="40"/>
      <c r="Q19" s="29"/>
      <c r="R19" s="17"/>
      <c r="S19" s="41">
        <f>S50*T50*U50*7.85</f>
        <v>172502.36054999998</v>
      </c>
      <c r="T19" s="49">
        <f>T50</f>
        <v>5</v>
      </c>
      <c r="U19" s="41">
        <f t="shared" ref="U19" si="0">S19/T19</f>
        <v>34500.472109999995</v>
      </c>
      <c r="V19" s="40"/>
      <c r="W19" s="40"/>
      <c r="X19" s="37"/>
      <c r="Y19" s="29"/>
      <c r="Z19" s="17"/>
      <c r="AA19" s="41">
        <f>AA50*AB50*AC50*7.85</f>
        <v>544077.25139999995</v>
      </c>
      <c r="AB19" s="49">
        <f>AB50</f>
        <v>10</v>
      </c>
      <c r="AC19" s="41">
        <f>AA19/AB19</f>
        <v>54407.725139999995</v>
      </c>
      <c r="AD19" s="40"/>
      <c r="AE19" s="40"/>
      <c r="AF19" s="40"/>
      <c r="AG19" s="29"/>
      <c r="AH19" s="17"/>
      <c r="AI19" s="41">
        <f>AI50*AJ50*AK50*7.85</f>
        <v>639526.19032499997</v>
      </c>
      <c r="AJ19" s="49">
        <f>AJ50</f>
        <v>15</v>
      </c>
      <c r="AK19" s="41">
        <f>AI19/AJ19</f>
        <v>42635.079355000002</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5532900</v>
      </c>
      <c r="L22" s="48">
        <v>54</v>
      </c>
      <c r="M22" s="39">
        <v>102461</v>
      </c>
      <c r="N22" s="39">
        <v>97045</v>
      </c>
      <c r="O22" s="39">
        <v>52308</v>
      </c>
      <c r="P22" s="39">
        <v>569</v>
      </c>
      <c r="Q22" s="28">
        <v>0.3493</v>
      </c>
      <c r="R22" s="16"/>
      <c r="S22" s="39">
        <v>716773</v>
      </c>
      <c r="T22" s="48">
        <v>5</v>
      </c>
      <c r="U22" s="39">
        <v>143355</v>
      </c>
      <c r="V22" s="39">
        <v>130220</v>
      </c>
      <c r="W22" s="39">
        <v>71048</v>
      </c>
      <c r="X22" s="34">
        <v>0</v>
      </c>
      <c r="Y22" s="28">
        <v>0</v>
      </c>
      <c r="Z22" s="16"/>
      <c r="AA22" s="39">
        <v>3966283</v>
      </c>
      <c r="AB22" s="48">
        <v>37</v>
      </c>
      <c r="AC22" s="39">
        <v>107197</v>
      </c>
      <c r="AD22" s="39">
        <v>92461</v>
      </c>
      <c r="AE22" s="39">
        <v>115291</v>
      </c>
      <c r="AF22" s="39">
        <v>672</v>
      </c>
      <c r="AG22" s="28">
        <v>0.35759999999999997</v>
      </c>
      <c r="AH22" s="16"/>
      <c r="AI22" s="39">
        <v>760993</v>
      </c>
      <c r="AJ22" s="48">
        <v>10</v>
      </c>
      <c r="AK22" s="39">
        <v>76099</v>
      </c>
      <c r="AL22" s="39">
        <v>82114</v>
      </c>
      <c r="AM22" s="39">
        <v>35878</v>
      </c>
      <c r="AN22" s="39">
        <v>1424</v>
      </c>
      <c r="AO22" s="28">
        <v>0.56230000000000002</v>
      </c>
      <c r="AP22" s="9"/>
    </row>
    <row r="23" spans="1:42" s="8" customFormat="1">
      <c r="A23" s="7"/>
      <c r="B23" s="18" t="s">
        <v>105</v>
      </c>
      <c r="C23" s="39">
        <v>0</v>
      </c>
      <c r="D23" s="48">
        <v>0</v>
      </c>
      <c r="E23" s="39">
        <v>0</v>
      </c>
      <c r="F23" s="39">
        <v>0</v>
      </c>
      <c r="G23" s="39">
        <v>0</v>
      </c>
      <c r="H23" s="39">
        <v>0</v>
      </c>
      <c r="I23" s="28">
        <v>0</v>
      </c>
      <c r="J23" s="16"/>
      <c r="K23" s="39">
        <v>4796304</v>
      </c>
      <c r="L23" s="48">
        <v>47</v>
      </c>
      <c r="M23" s="39">
        <v>102049</v>
      </c>
      <c r="N23" s="39">
        <v>96531</v>
      </c>
      <c r="O23" s="39">
        <v>47493</v>
      </c>
      <c r="P23" s="39">
        <v>579</v>
      </c>
      <c r="Q23" s="28">
        <v>0.3634</v>
      </c>
      <c r="R23" s="16"/>
      <c r="S23" s="39">
        <v>716773</v>
      </c>
      <c r="T23" s="48">
        <v>5</v>
      </c>
      <c r="U23" s="39">
        <v>143355</v>
      </c>
      <c r="V23" s="39">
        <v>130220</v>
      </c>
      <c r="W23" s="39">
        <v>71048</v>
      </c>
      <c r="X23" s="34">
        <v>0</v>
      </c>
      <c r="Y23" s="28">
        <v>0</v>
      </c>
      <c r="Z23" s="16"/>
      <c r="AA23" s="39">
        <v>3345469</v>
      </c>
      <c r="AB23" s="48">
        <v>30</v>
      </c>
      <c r="AC23" s="39">
        <v>111516</v>
      </c>
      <c r="AD23" s="39">
        <v>93705</v>
      </c>
      <c r="AE23" s="39">
        <v>125028</v>
      </c>
      <c r="AF23" s="39">
        <v>712</v>
      </c>
      <c r="AG23" s="28">
        <v>0.35149999999999998</v>
      </c>
      <c r="AH23" s="16"/>
      <c r="AI23" s="39">
        <v>758605</v>
      </c>
      <c r="AJ23" s="48">
        <v>10</v>
      </c>
      <c r="AK23" s="39">
        <v>75861</v>
      </c>
      <c r="AL23" s="39">
        <v>80920</v>
      </c>
      <c r="AM23" s="39">
        <v>35883</v>
      </c>
      <c r="AN23" s="39">
        <v>1326</v>
      </c>
      <c r="AO23" s="28">
        <v>0.57740000000000002</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0</v>
      </c>
      <c r="D49" s="48">
        <v>0</v>
      </c>
      <c r="E49" s="24"/>
      <c r="F49" s="24"/>
      <c r="G49" s="24"/>
      <c r="H49" s="24"/>
      <c r="I49" s="24"/>
      <c r="K49" s="39">
        <v>287088</v>
      </c>
      <c r="L49" s="48">
        <v>186</v>
      </c>
      <c r="M49" s="46"/>
      <c r="N49" s="24"/>
      <c r="O49" s="24"/>
      <c r="P49" s="24"/>
      <c r="Q49" s="24"/>
      <c r="S49" s="39">
        <v>254179</v>
      </c>
      <c r="T49" s="48">
        <v>14</v>
      </c>
      <c r="U49" s="25"/>
      <c r="V49" s="25"/>
      <c r="W49" s="25"/>
      <c r="X49" s="25"/>
      <c r="Y49" s="25"/>
      <c r="AA49" s="39">
        <v>369066</v>
      </c>
      <c r="AB49" s="48">
        <v>14</v>
      </c>
      <c r="AC49" s="45"/>
      <c r="AD49" s="24"/>
      <c r="AE49" s="24"/>
      <c r="AF49" s="25"/>
      <c r="AG49" s="25"/>
      <c r="AI49" s="39">
        <v>294944</v>
      </c>
      <c r="AJ49" s="48">
        <v>67</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269449</v>
      </c>
      <c r="L50" s="48">
        <v>33</v>
      </c>
      <c r="M50" s="26">
        <v>2.4799999999999999E-2</v>
      </c>
      <c r="N50" s="26">
        <v>2.5000000000000001E-2</v>
      </c>
      <c r="O50" s="26">
        <v>5.8999999999999999E-3</v>
      </c>
      <c r="P50" s="44">
        <v>382</v>
      </c>
      <c r="Q50" s="26">
        <v>0.21879999999999999</v>
      </c>
      <c r="S50" s="39">
        <v>240162</v>
      </c>
      <c r="T50" s="48">
        <v>5</v>
      </c>
      <c r="U50" s="26">
        <v>1.83E-2</v>
      </c>
      <c r="V50" s="26">
        <v>1.6299999999999999E-2</v>
      </c>
      <c r="W50" s="26">
        <v>5.7999999999999996E-3</v>
      </c>
      <c r="X50" s="44">
        <v>259</v>
      </c>
      <c r="Y50" s="26">
        <v>0.14000000000000001</v>
      </c>
      <c r="AA50" s="43">
        <v>339751</v>
      </c>
      <c r="AB50" s="51">
        <v>10</v>
      </c>
      <c r="AC50" s="32">
        <v>2.0400000000000001E-2</v>
      </c>
      <c r="AD50" s="26">
        <v>2.12E-2</v>
      </c>
      <c r="AE50" s="26">
        <v>5.5999999999999999E-3</v>
      </c>
      <c r="AF50" s="44">
        <v>289</v>
      </c>
      <c r="AG50" s="26">
        <v>0.14599999999999999</v>
      </c>
      <c r="AI50" s="39">
        <v>259867</v>
      </c>
      <c r="AJ50" s="48">
        <v>15</v>
      </c>
      <c r="AK50" s="26">
        <v>2.0899999999999998E-2</v>
      </c>
      <c r="AL50" s="26">
        <v>2.1899999999999999E-2</v>
      </c>
      <c r="AM50" s="26">
        <v>4.0000000000000001E-3</v>
      </c>
      <c r="AN50" s="44">
        <v>374</v>
      </c>
      <c r="AO50" s="26">
        <v>0.1893</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selection activeCell="B3" sqref="B3"/>
      <pageMargins left="0.7" right="0.7" top="0.75" bottom="0.75" header="0.3" footer="0.3"/>
    </customSheetView>
    <customSheetView guid="{32961CA0-39C0-4D62-B563-F49551B9AD58}">
      <pane xSplit="7" ySplit="13" topLeftCell="N14" activePane="bottomRight" state="frozen"/>
      <selection pane="bottomRight" activeCell="U15" sqref="U1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10.xml><?xml version="1.0" encoding="utf-8"?>
<worksheet xmlns="http://schemas.openxmlformats.org/spreadsheetml/2006/main" xmlns:r="http://schemas.openxmlformats.org/officeDocument/2006/relationships">
  <sheetPr codeName="Sheet10">
    <pageSetUpPr fitToPage="1"/>
  </sheetPr>
  <dimension ref="A1:AP70"/>
  <sheetViews>
    <sheetView zoomScale="80" zoomScaleNormal="80" workbookViewId="0">
      <pane xSplit="2" ySplit="3" topLeftCell="C15"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13</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518487.03999999998</v>
      </c>
      <c r="D6" s="48">
        <v>4</v>
      </c>
      <c r="E6" s="39">
        <v>129621.75999999999</v>
      </c>
      <c r="F6" s="39">
        <v>136993.51999999999</v>
      </c>
      <c r="G6" s="39">
        <v>72756.02</v>
      </c>
      <c r="H6" s="39">
        <v>297.42</v>
      </c>
      <c r="I6" s="28">
        <v>0.21279999999999999</v>
      </c>
      <c r="J6" s="16"/>
      <c r="K6" s="39">
        <v>2504302</v>
      </c>
      <c r="L6" s="48">
        <v>32</v>
      </c>
      <c r="M6" s="39">
        <v>78259</v>
      </c>
      <c r="N6" s="39">
        <v>64862</v>
      </c>
      <c r="O6" s="39">
        <v>63243</v>
      </c>
      <c r="P6" s="39">
        <v>544</v>
      </c>
      <c r="Q6" s="28">
        <v>0.33710000000000001</v>
      </c>
      <c r="R6" s="16"/>
      <c r="S6" s="39">
        <v>351621</v>
      </c>
      <c r="T6" s="48">
        <v>7</v>
      </c>
      <c r="U6" s="39">
        <v>50232</v>
      </c>
      <c r="V6" s="39">
        <v>32899</v>
      </c>
      <c r="W6" s="39">
        <v>49092</v>
      </c>
      <c r="X6" s="34">
        <v>536</v>
      </c>
      <c r="Y6" s="28">
        <v>0.39379999999999998</v>
      </c>
      <c r="Z6" s="16"/>
      <c r="AA6" s="39">
        <v>1725721</v>
      </c>
      <c r="AB6" s="48">
        <v>30</v>
      </c>
      <c r="AC6" s="39">
        <v>57524</v>
      </c>
      <c r="AD6" s="39">
        <v>50070</v>
      </c>
      <c r="AE6" s="39">
        <v>50239</v>
      </c>
      <c r="AF6" s="39">
        <v>673</v>
      </c>
      <c r="AG6" s="28">
        <v>0.40379999999999999</v>
      </c>
      <c r="AH6" s="16"/>
      <c r="AI6" s="39">
        <v>1030702</v>
      </c>
      <c r="AJ6" s="48">
        <v>20</v>
      </c>
      <c r="AK6" s="39">
        <v>51535</v>
      </c>
      <c r="AL6" s="39">
        <v>49263</v>
      </c>
      <c r="AM6" s="39">
        <v>32750</v>
      </c>
      <c r="AN6" s="39">
        <v>776</v>
      </c>
      <c r="AO6" s="28">
        <v>0.41589999999999999</v>
      </c>
      <c r="AP6" s="9"/>
    </row>
    <row r="7" spans="1:42" s="8" customFormat="1">
      <c r="A7" s="7"/>
      <c r="B7" s="8" t="s">
        <v>74</v>
      </c>
      <c r="C7" s="39">
        <v>0</v>
      </c>
      <c r="D7" s="48">
        <v>0</v>
      </c>
      <c r="E7" s="39">
        <v>0</v>
      </c>
      <c r="F7" s="39">
        <v>0</v>
      </c>
      <c r="G7" s="39">
        <v>0</v>
      </c>
      <c r="H7" s="39">
        <v>0</v>
      </c>
      <c r="I7" s="28">
        <v>0</v>
      </c>
      <c r="J7" s="16"/>
      <c r="K7" s="39">
        <v>98626</v>
      </c>
      <c r="L7" s="48">
        <v>2</v>
      </c>
      <c r="M7" s="39">
        <v>49313</v>
      </c>
      <c r="N7" s="39">
        <v>49313</v>
      </c>
      <c r="O7" s="39">
        <v>18131</v>
      </c>
      <c r="P7" s="39">
        <v>0</v>
      </c>
      <c r="Q7" s="28">
        <v>0</v>
      </c>
      <c r="R7" s="16"/>
      <c r="S7" s="39">
        <v>301615</v>
      </c>
      <c r="T7" s="48">
        <v>10</v>
      </c>
      <c r="U7" s="39">
        <v>30162</v>
      </c>
      <c r="V7" s="39">
        <v>28879</v>
      </c>
      <c r="W7" s="39">
        <v>19881</v>
      </c>
      <c r="X7" s="34">
        <v>0</v>
      </c>
      <c r="Y7" s="28">
        <v>0</v>
      </c>
      <c r="Z7" s="16"/>
      <c r="AA7" s="39">
        <v>43400</v>
      </c>
      <c r="AB7" s="48">
        <v>3</v>
      </c>
      <c r="AC7" s="39">
        <v>14467</v>
      </c>
      <c r="AD7" s="39">
        <v>8400</v>
      </c>
      <c r="AE7" s="39">
        <v>12100</v>
      </c>
      <c r="AF7" s="39">
        <v>0</v>
      </c>
      <c r="AG7" s="28">
        <v>0</v>
      </c>
      <c r="AH7" s="16"/>
      <c r="AI7" s="39">
        <v>140726</v>
      </c>
      <c r="AJ7" s="48">
        <v>7</v>
      </c>
      <c r="AK7" s="39">
        <v>20104</v>
      </c>
      <c r="AL7" s="39">
        <v>19666</v>
      </c>
      <c r="AM7" s="39">
        <v>20142</v>
      </c>
      <c r="AN7" s="39">
        <v>0</v>
      </c>
      <c r="AO7" s="28">
        <v>0</v>
      </c>
      <c r="AP7" s="9"/>
    </row>
    <row r="8" spans="1:42" s="8" customFormat="1">
      <c r="A8" s="7"/>
      <c r="B8" s="8" t="s">
        <v>75</v>
      </c>
      <c r="C8" s="39">
        <v>0</v>
      </c>
      <c r="D8" s="48">
        <v>0</v>
      </c>
      <c r="E8" s="39">
        <v>0</v>
      </c>
      <c r="F8" s="39">
        <v>0</v>
      </c>
      <c r="G8" s="39">
        <v>0</v>
      </c>
      <c r="H8" s="39">
        <v>0</v>
      </c>
      <c r="I8" s="28">
        <v>0</v>
      </c>
      <c r="J8" s="16"/>
      <c r="K8" s="39">
        <v>47737</v>
      </c>
      <c r="L8" s="48">
        <v>1</v>
      </c>
      <c r="M8" s="39">
        <v>47737</v>
      </c>
      <c r="N8" s="39">
        <v>47737</v>
      </c>
      <c r="O8" s="39">
        <v>0</v>
      </c>
      <c r="P8" s="39">
        <v>0</v>
      </c>
      <c r="Q8" s="28">
        <v>0</v>
      </c>
      <c r="R8" s="16"/>
      <c r="S8" s="39">
        <v>157764</v>
      </c>
      <c r="T8" s="48">
        <v>11</v>
      </c>
      <c r="U8" s="39">
        <v>14342</v>
      </c>
      <c r="V8" s="39">
        <v>10424</v>
      </c>
      <c r="W8" s="39">
        <v>8694</v>
      </c>
      <c r="X8" s="34">
        <v>183</v>
      </c>
      <c r="Y8" s="28">
        <v>0.49690000000000001</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177980.52</v>
      </c>
      <c r="D9" s="48">
        <v>4</v>
      </c>
      <c r="E9" s="39">
        <v>44495.13</v>
      </c>
      <c r="F9" s="39">
        <v>50312.01</v>
      </c>
      <c r="G9" s="39">
        <v>17370.599999999999</v>
      </c>
      <c r="H9" s="40"/>
      <c r="I9" s="29"/>
      <c r="J9" s="16"/>
      <c r="K9" s="39">
        <v>11740687</v>
      </c>
      <c r="L9" s="48">
        <v>221</v>
      </c>
      <c r="M9" s="39">
        <v>53125</v>
      </c>
      <c r="N9" s="39">
        <v>43241</v>
      </c>
      <c r="O9" s="39">
        <v>39093</v>
      </c>
      <c r="P9" s="40"/>
      <c r="Q9" s="29"/>
      <c r="R9" s="16"/>
      <c r="S9" s="39">
        <v>1943506</v>
      </c>
      <c r="T9" s="48">
        <v>39</v>
      </c>
      <c r="U9" s="39">
        <v>49833</v>
      </c>
      <c r="V9" s="39">
        <v>41599</v>
      </c>
      <c r="W9" s="39">
        <v>37304</v>
      </c>
      <c r="X9" s="37"/>
      <c r="Y9" s="29"/>
      <c r="Z9" s="16"/>
      <c r="AA9" s="39">
        <v>0</v>
      </c>
      <c r="AB9" s="48">
        <v>0</v>
      </c>
      <c r="AC9" s="39">
        <v>0</v>
      </c>
      <c r="AD9" s="39">
        <v>0</v>
      </c>
      <c r="AE9" s="39">
        <v>0</v>
      </c>
      <c r="AF9" s="40"/>
      <c r="AG9" s="29"/>
      <c r="AH9" s="16"/>
      <c r="AI9" s="39">
        <v>376656</v>
      </c>
      <c r="AJ9" s="48">
        <v>7</v>
      </c>
      <c r="AK9" s="39">
        <v>53808</v>
      </c>
      <c r="AL9" s="39">
        <v>49972</v>
      </c>
      <c r="AM9" s="39">
        <v>42173</v>
      </c>
      <c r="AN9" s="40"/>
      <c r="AO9" s="29"/>
      <c r="AP9" s="9"/>
    </row>
    <row r="10" spans="1:42" s="8" customFormat="1">
      <c r="A10" s="7"/>
      <c r="B10" s="8" t="s">
        <v>77</v>
      </c>
      <c r="C10" s="39">
        <v>682138.14</v>
      </c>
      <c r="D10" s="48">
        <v>8</v>
      </c>
      <c r="E10" s="39">
        <v>85267.27</v>
      </c>
      <c r="F10" s="39">
        <v>85786.81</v>
      </c>
      <c r="G10" s="39">
        <v>34968.730000000003</v>
      </c>
      <c r="H10" s="40"/>
      <c r="I10" s="29"/>
      <c r="J10" s="16"/>
      <c r="K10" s="39">
        <v>14853908</v>
      </c>
      <c r="L10" s="48">
        <v>163</v>
      </c>
      <c r="M10" s="39">
        <v>91128</v>
      </c>
      <c r="N10" s="39">
        <v>75797</v>
      </c>
      <c r="O10" s="39">
        <v>69857</v>
      </c>
      <c r="P10" s="40"/>
      <c r="Q10" s="29"/>
      <c r="R10" s="16"/>
      <c r="S10" s="39">
        <v>793368</v>
      </c>
      <c r="T10" s="48">
        <v>12</v>
      </c>
      <c r="U10" s="39">
        <v>66114</v>
      </c>
      <c r="V10" s="39">
        <v>59062</v>
      </c>
      <c r="W10" s="39">
        <v>44776</v>
      </c>
      <c r="X10" s="37"/>
      <c r="Y10" s="29"/>
      <c r="Z10" s="16"/>
      <c r="AA10" s="39">
        <v>7305164</v>
      </c>
      <c r="AB10" s="48">
        <v>82</v>
      </c>
      <c r="AC10" s="39">
        <v>89087</v>
      </c>
      <c r="AD10" s="39">
        <v>76662</v>
      </c>
      <c r="AE10" s="39">
        <v>89974</v>
      </c>
      <c r="AF10" s="40"/>
      <c r="AG10" s="29"/>
      <c r="AH10" s="16"/>
      <c r="AI10" s="39">
        <v>1496895</v>
      </c>
      <c r="AJ10" s="48">
        <v>27</v>
      </c>
      <c r="AK10" s="39">
        <v>55441</v>
      </c>
      <c r="AL10" s="39">
        <v>45738</v>
      </c>
      <c r="AM10" s="39">
        <v>44639</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174422</v>
      </c>
      <c r="AJ11" s="48">
        <v>5</v>
      </c>
      <c r="AK11" s="39">
        <v>34884</v>
      </c>
      <c r="AL11" s="39">
        <v>33293</v>
      </c>
      <c r="AM11" s="39">
        <v>16679</v>
      </c>
      <c r="AN11" s="40"/>
      <c r="AO11" s="29"/>
      <c r="AP11" s="9"/>
    </row>
    <row r="12" spans="1:42" s="8" customFormat="1">
      <c r="A12" s="7"/>
      <c r="B12" s="8" t="s">
        <v>79</v>
      </c>
      <c r="C12" s="39">
        <v>0</v>
      </c>
      <c r="D12" s="48">
        <v>0</v>
      </c>
      <c r="E12" s="39">
        <v>0</v>
      </c>
      <c r="F12" s="39">
        <v>0</v>
      </c>
      <c r="G12" s="39">
        <v>0</v>
      </c>
      <c r="H12" s="40"/>
      <c r="I12" s="29"/>
      <c r="J12" s="16"/>
      <c r="K12" s="39">
        <v>308196</v>
      </c>
      <c r="L12" s="48">
        <v>42</v>
      </c>
      <c r="M12" s="39">
        <v>7338</v>
      </c>
      <c r="N12" s="39">
        <v>5263</v>
      </c>
      <c r="O12" s="39">
        <v>4331</v>
      </c>
      <c r="P12" s="40"/>
      <c r="Q12" s="29"/>
      <c r="R12" s="16"/>
      <c r="S12" s="39">
        <v>18000</v>
      </c>
      <c r="T12" s="48">
        <v>1</v>
      </c>
      <c r="U12" s="39">
        <v>18000</v>
      </c>
      <c r="V12" s="39">
        <v>18000</v>
      </c>
      <c r="W12" s="39">
        <v>0</v>
      </c>
      <c r="X12" s="37"/>
      <c r="Y12" s="29"/>
      <c r="Z12" s="16"/>
      <c r="AA12" s="39">
        <v>356562</v>
      </c>
      <c r="AB12" s="48">
        <v>22</v>
      </c>
      <c r="AC12" s="39">
        <v>16207</v>
      </c>
      <c r="AD12" s="39">
        <v>18500</v>
      </c>
      <c r="AE12" s="39">
        <v>10582</v>
      </c>
      <c r="AF12" s="40"/>
      <c r="AG12" s="29"/>
      <c r="AH12" s="16"/>
      <c r="AI12" s="39">
        <v>43000</v>
      </c>
      <c r="AJ12" s="48">
        <v>10</v>
      </c>
      <c r="AK12" s="39">
        <v>4300</v>
      </c>
      <c r="AL12" s="39">
        <v>3000</v>
      </c>
      <c r="AM12" s="39">
        <v>2300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51574</v>
      </c>
      <c r="AB13" s="48">
        <v>7</v>
      </c>
      <c r="AC13" s="39">
        <v>7368</v>
      </c>
      <c r="AD13" s="39">
        <v>6000</v>
      </c>
      <c r="AE13" s="39">
        <v>4597</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898464.71</v>
      </c>
      <c r="D15" s="48">
        <v>25</v>
      </c>
      <c r="E15" s="39">
        <v>35938.589999999997</v>
      </c>
      <c r="F15" s="39">
        <v>38397.85</v>
      </c>
      <c r="G15" s="39">
        <v>20740.490000000002</v>
      </c>
      <c r="H15" s="40"/>
      <c r="I15" s="29"/>
      <c r="J15" s="16"/>
      <c r="K15" s="39">
        <v>1530032</v>
      </c>
      <c r="L15" s="48">
        <v>32</v>
      </c>
      <c r="M15" s="39">
        <v>47814</v>
      </c>
      <c r="N15" s="39">
        <v>39411</v>
      </c>
      <c r="O15" s="39">
        <v>35358</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209228.0292362</v>
      </c>
      <c r="D19" s="49">
        <f>D50</f>
        <v>4</v>
      </c>
      <c r="E19" s="41">
        <f t="shared" ref="E19" si="0">C19/D19</f>
        <v>52307.007309050001</v>
      </c>
      <c r="F19" s="40"/>
      <c r="G19" s="40"/>
      <c r="H19" s="40"/>
      <c r="I19" s="29"/>
      <c r="J19" s="17"/>
      <c r="K19" s="41">
        <f>K50*L50*M50*7.85</f>
        <v>507389.50709999999</v>
      </c>
      <c r="L19" s="49">
        <f>L50</f>
        <v>14</v>
      </c>
      <c r="M19" s="41">
        <f>K19/L19</f>
        <v>36242.107649999998</v>
      </c>
      <c r="N19" s="40"/>
      <c r="O19" s="40"/>
      <c r="P19" s="40"/>
      <c r="Q19" s="29"/>
      <c r="R19" s="17"/>
      <c r="S19" s="41">
        <f>S50*T50*U50*7.85</f>
        <v>1549592.9437499999</v>
      </c>
      <c r="T19" s="49">
        <f>T50</f>
        <v>46</v>
      </c>
      <c r="U19" s="41">
        <f t="shared" ref="U19" si="1">S19/T19</f>
        <v>33686.803124999999</v>
      </c>
      <c r="V19" s="40"/>
      <c r="W19" s="40"/>
      <c r="X19" s="37"/>
      <c r="Y19" s="29"/>
      <c r="Z19" s="17"/>
      <c r="AA19" s="41">
        <f>AA50*AB50*AC50*7.85</f>
        <v>729301.13355000003</v>
      </c>
      <c r="AB19" s="49">
        <f>AB50</f>
        <v>29</v>
      </c>
      <c r="AC19" s="41">
        <f>AA19/AB19</f>
        <v>25148.31495</v>
      </c>
      <c r="AD19" s="40"/>
      <c r="AE19" s="40"/>
      <c r="AF19" s="40"/>
      <c r="AG19" s="29"/>
      <c r="AH19" s="17"/>
      <c r="AI19" s="41">
        <f>AI50*AJ50*AK50*7.85</f>
        <v>4745220.909</v>
      </c>
      <c r="AJ19" s="49">
        <f>AJ50</f>
        <v>88</v>
      </c>
      <c r="AK19" s="41">
        <f>AI19/AJ19</f>
        <v>53922.964874999998</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113264.11</v>
      </c>
      <c r="D22" s="48">
        <v>1</v>
      </c>
      <c r="E22" s="39">
        <v>113264.11</v>
      </c>
      <c r="F22" s="39">
        <v>113264.11</v>
      </c>
      <c r="G22" s="39">
        <v>0</v>
      </c>
      <c r="H22" s="39">
        <v>358.22</v>
      </c>
      <c r="I22" s="28">
        <v>0.33539999999999998</v>
      </c>
      <c r="J22" s="16"/>
      <c r="K22" s="39">
        <v>6904911</v>
      </c>
      <c r="L22" s="48">
        <v>87</v>
      </c>
      <c r="M22" s="39">
        <v>79367</v>
      </c>
      <c r="N22" s="39">
        <v>66612</v>
      </c>
      <c r="O22" s="39">
        <v>61798</v>
      </c>
      <c r="P22" s="39">
        <v>619</v>
      </c>
      <c r="Q22" s="28">
        <v>0.36370000000000002</v>
      </c>
      <c r="R22" s="16"/>
      <c r="S22" s="39">
        <v>312355</v>
      </c>
      <c r="T22" s="48">
        <v>6</v>
      </c>
      <c r="U22" s="39">
        <v>52059</v>
      </c>
      <c r="V22" s="39">
        <v>39876</v>
      </c>
      <c r="W22" s="39">
        <v>38326</v>
      </c>
      <c r="X22" s="34">
        <v>0</v>
      </c>
      <c r="Y22" s="28">
        <v>0</v>
      </c>
      <c r="Z22" s="16"/>
      <c r="AA22" s="39">
        <v>3440081</v>
      </c>
      <c r="AB22" s="48">
        <v>56</v>
      </c>
      <c r="AC22" s="39">
        <v>61430</v>
      </c>
      <c r="AD22" s="39">
        <v>40542</v>
      </c>
      <c r="AE22" s="39">
        <v>66121</v>
      </c>
      <c r="AF22" s="39">
        <v>516</v>
      </c>
      <c r="AG22" s="28">
        <v>0.3725</v>
      </c>
      <c r="AH22" s="16"/>
      <c r="AI22" s="39">
        <v>1445593</v>
      </c>
      <c r="AJ22" s="48">
        <v>26</v>
      </c>
      <c r="AK22" s="39">
        <v>55600</v>
      </c>
      <c r="AL22" s="39">
        <v>46606</v>
      </c>
      <c r="AM22" s="39">
        <v>35769</v>
      </c>
      <c r="AN22" s="39">
        <v>681</v>
      </c>
      <c r="AO22" s="28">
        <v>0.39240000000000003</v>
      </c>
      <c r="AP22" s="9"/>
    </row>
    <row r="23" spans="1:42" s="8" customFormat="1">
      <c r="A23" s="7"/>
      <c r="B23" s="18" t="s">
        <v>105</v>
      </c>
      <c r="C23" s="39">
        <v>113264.11</v>
      </c>
      <c r="D23" s="48">
        <v>1</v>
      </c>
      <c r="E23" s="39">
        <v>113264.11</v>
      </c>
      <c r="F23" s="39">
        <v>113264.11</v>
      </c>
      <c r="G23" s="39">
        <v>0</v>
      </c>
      <c r="H23" s="39">
        <v>358.22</v>
      </c>
      <c r="I23" s="28">
        <v>0.33539999999999998</v>
      </c>
      <c r="J23" s="16"/>
      <c r="K23" s="39">
        <v>5464732</v>
      </c>
      <c r="L23" s="48">
        <v>72</v>
      </c>
      <c r="M23" s="39">
        <v>75899</v>
      </c>
      <c r="N23" s="39">
        <v>66536</v>
      </c>
      <c r="O23" s="39">
        <v>59937</v>
      </c>
      <c r="P23" s="39">
        <v>582</v>
      </c>
      <c r="Q23" s="28">
        <v>0.35709999999999997</v>
      </c>
      <c r="R23" s="16"/>
      <c r="S23" s="39">
        <v>367204</v>
      </c>
      <c r="T23" s="48">
        <v>9</v>
      </c>
      <c r="U23" s="39">
        <v>40800</v>
      </c>
      <c r="V23" s="39">
        <v>30534</v>
      </c>
      <c r="W23" s="39">
        <v>36009</v>
      </c>
      <c r="X23" s="34">
        <v>0</v>
      </c>
      <c r="Y23" s="28">
        <v>0</v>
      </c>
      <c r="Z23" s="16"/>
      <c r="AA23" s="39">
        <v>3430582</v>
      </c>
      <c r="AB23" s="48">
        <v>65</v>
      </c>
      <c r="AC23" s="39">
        <v>52778</v>
      </c>
      <c r="AD23" s="39">
        <v>40163</v>
      </c>
      <c r="AE23" s="39">
        <v>52785</v>
      </c>
      <c r="AF23" s="39">
        <v>489</v>
      </c>
      <c r="AG23" s="28">
        <v>0.36359999999999998</v>
      </c>
      <c r="AH23" s="16"/>
      <c r="AI23" s="39">
        <v>1162933</v>
      </c>
      <c r="AJ23" s="48">
        <v>23</v>
      </c>
      <c r="AK23" s="39">
        <v>50562</v>
      </c>
      <c r="AL23" s="39">
        <v>45303</v>
      </c>
      <c r="AM23" s="39">
        <v>38338</v>
      </c>
      <c r="AN23" s="39">
        <v>818</v>
      </c>
      <c r="AO23" s="28">
        <v>0.42699999999999999</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304610.75</v>
      </c>
      <c r="D49" s="48">
        <v>8</v>
      </c>
      <c r="E49" s="24"/>
      <c r="F49" s="24"/>
      <c r="G49" s="24"/>
      <c r="H49" s="24"/>
      <c r="I49" s="24"/>
      <c r="K49" s="39">
        <v>249044</v>
      </c>
      <c r="L49" s="48">
        <v>71</v>
      </c>
      <c r="M49" s="46"/>
      <c r="N49" s="24"/>
      <c r="O49" s="24"/>
      <c r="P49" s="24"/>
      <c r="Q49" s="24"/>
      <c r="S49" s="39">
        <v>189145</v>
      </c>
      <c r="T49" s="48">
        <v>89</v>
      </c>
      <c r="U49" s="25"/>
      <c r="V49" s="25"/>
      <c r="W49" s="25"/>
      <c r="X49" s="25"/>
      <c r="Y49" s="25"/>
      <c r="AA49" s="39">
        <v>193704</v>
      </c>
      <c r="AB49" s="48">
        <v>46</v>
      </c>
      <c r="AC49" s="45"/>
      <c r="AD49" s="24"/>
      <c r="AE49" s="24"/>
      <c r="AF49" s="25"/>
      <c r="AG49" s="25"/>
      <c r="AI49" s="39">
        <v>208769</v>
      </c>
      <c r="AJ49" s="48">
        <v>222</v>
      </c>
      <c r="AK49" s="24"/>
      <c r="AL49" s="24"/>
      <c r="AM49" s="24"/>
      <c r="AN49" s="25"/>
      <c r="AO49" s="25"/>
      <c r="AP49" s="9"/>
    </row>
    <row r="50" spans="1:42" s="8" customFormat="1" ht="12.75">
      <c r="A50" s="7"/>
      <c r="B50" s="8" t="s">
        <v>63</v>
      </c>
      <c r="C50" s="39">
        <v>253357.91</v>
      </c>
      <c r="D50" s="48">
        <v>4</v>
      </c>
      <c r="E50" s="26">
        <v>2.63E-2</v>
      </c>
      <c r="F50" s="26">
        <v>2.6599999999999999E-2</v>
      </c>
      <c r="G50" s="26">
        <v>3.0999999999999999E-3</v>
      </c>
      <c r="H50" s="44">
        <v>395.38</v>
      </c>
      <c r="I50" s="26">
        <v>0.22339999999999999</v>
      </c>
      <c r="K50" s="39">
        <v>242991</v>
      </c>
      <c r="L50" s="48">
        <v>14</v>
      </c>
      <c r="M50" s="26">
        <v>1.9E-2</v>
      </c>
      <c r="N50" s="26">
        <v>1.8100000000000002E-2</v>
      </c>
      <c r="O50" s="26">
        <v>7.6E-3</v>
      </c>
      <c r="P50" s="44">
        <v>139</v>
      </c>
      <c r="Q50" s="26">
        <v>9.8000000000000004E-2</v>
      </c>
      <c r="S50" s="39">
        <v>190725</v>
      </c>
      <c r="T50" s="48">
        <v>46</v>
      </c>
      <c r="U50" s="26">
        <v>2.2499999999999999E-2</v>
      </c>
      <c r="V50" s="26">
        <v>2.1299999999999999E-2</v>
      </c>
      <c r="W50" s="26">
        <v>9.1000000000000004E-3</v>
      </c>
      <c r="X50" s="44">
        <v>305</v>
      </c>
      <c r="Y50" s="26">
        <v>0.20349999999999999</v>
      </c>
      <c r="AA50" s="43">
        <v>194158</v>
      </c>
      <c r="AB50" s="51">
        <v>29</v>
      </c>
      <c r="AC50" s="32">
        <v>1.6500000000000001E-2</v>
      </c>
      <c r="AD50" s="26">
        <v>1.38E-2</v>
      </c>
      <c r="AE50" s="26">
        <v>1.2E-2</v>
      </c>
      <c r="AF50" s="44">
        <v>199</v>
      </c>
      <c r="AG50" s="26">
        <v>0.1477</v>
      </c>
      <c r="AI50" s="39">
        <v>211359</v>
      </c>
      <c r="AJ50" s="48">
        <v>88</v>
      </c>
      <c r="AK50" s="26">
        <v>3.2500000000000001E-2</v>
      </c>
      <c r="AL50" s="26">
        <v>3.0099999999999998E-2</v>
      </c>
      <c r="AM50" s="26">
        <v>1.32E-2</v>
      </c>
      <c r="AN50" s="44">
        <v>492</v>
      </c>
      <c r="AO50" s="26">
        <v>0.25790000000000002</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selection activeCell="B3" sqref="B3"/>
      <pageMargins left="0.7" right="0.7" top="0.75" bottom="0.75" header="0.3" footer="0.3"/>
    </customSheetView>
    <customSheetView guid="{32961CA0-39C0-4D62-B563-F49551B9AD58}">
      <pane xSplit="7" ySplit="13" topLeftCell="N14" activePane="bottomRight" state="frozen"/>
      <selection pane="bottomRight" activeCell="U16" sqref="U16"/>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11.xml><?xml version="1.0" encoding="utf-8"?>
<worksheet xmlns="http://schemas.openxmlformats.org/spreadsheetml/2006/main" xmlns:r="http://schemas.openxmlformats.org/officeDocument/2006/relationships">
  <sheetPr codeName="Sheet11">
    <pageSetUpPr fitToPage="1"/>
  </sheetPr>
  <dimension ref="A1:AP70"/>
  <sheetViews>
    <sheetView zoomScale="80" zoomScaleNormal="80" workbookViewId="0">
      <pane xSplit="2" ySplit="3" topLeftCell="C22"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14</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13824145.98</v>
      </c>
      <c r="D6" s="48">
        <v>150</v>
      </c>
      <c r="E6" s="39">
        <v>92160.97</v>
      </c>
      <c r="F6" s="39">
        <v>78200</v>
      </c>
      <c r="G6" s="39">
        <v>62822.95</v>
      </c>
      <c r="H6" s="39">
        <v>247.27</v>
      </c>
      <c r="I6" s="28">
        <v>0.2621</v>
      </c>
      <c r="J6" s="16"/>
      <c r="K6" s="39">
        <v>509999586</v>
      </c>
      <c r="L6" s="48">
        <v>3427</v>
      </c>
      <c r="M6" s="39">
        <v>148818</v>
      </c>
      <c r="N6" s="39">
        <v>129442</v>
      </c>
      <c r="O6" s="39">
        <v>104763</v>
      </c>
      <c r="P6" s="39">
        <v>722</v>
      </c>
      <c r="Q6" s="28">
        <v>0.50019999999999998</v>
      </c>
      <c r="R6" s="16"/>
      <c r="S6" s="39">
        <v>23086310</v>
      </c>
      <c r="T6" s="48">
        <v>243</v>
      </c>
      <c r="U6" s="39">
        <v>95005</v>
      </c>
      <c r="V6" s="39">
        <v>77956</v>
      </c>
      <c r="W6" s="39">
        <v>69012</v>
      </c>
      <c r="X6" s="34">
        <v>532</v>
      </c>
      <c r="Y6" s="28">
        <v>0.4345</v>
      </c>
      <c r="Z6" s="16"/>
      <c r="AA6" s="39">
        <v>279075860</v>
      </c>
      <c r="AB6" s="48">
        <v>2213</v>
      </c>
      <c r="AC6" s="39">
        <v>126107</v>
      </c>
      <c r="AD6" s="39">
        <v>106000</v>
      </c>
      <c r="AE6" s="39">
        <v>100344</v>
      </c>
      <c r="AF6" s="39">
        <v>708</v>
      </c>
      <c r="AG6" s="28">
        <v>0.49099999999999999</v>
      </c>
      <c r="AH6" s="16"/>
      <c r="AI6" s="39">
        <v>109293954</v>
      </c>
      <c r="AJ6" s="48">
        <v>1188</v>
      </c>
      <c r="AK6" s="39">
        <v>91998</v>
      </c>
      <c r="AL6" s="39">
        <v>82619</v>
      </c>
      <c r="AM6" s="39">
        <v>58081</v>
      </c>
      <c r="AN6" s="39">
        <v>750</v>
      </c>
      <c r="AO6" s="28">
        <v>0.48709999999999998</v>
      </c>
      <c r="AP6" s="9"/>
    </row>
    <row r="7" spans="1:42" s="8" customFormat="1">
      <c r="A7" s="7"/>
      <c r="B7" s="8" t="s">
        <v>74</v>
      </c>
      <c r="C7" s="39">
        <v>786908.02</v>
      </c>
      <c r="D7" s="48">
        <v>11</v>
      </c>
      <c r="E7" s="39">
        <v>71537.09</v>
      </c>
      <c r="F7" s="39">
        <v>74470.41</v>
      </c>
      <c r="G7" s="39">
        <v>41796.53</v>
      </c>
      <c r="H7" s="39">
        <v>222.24</v>
      </c>
      <c r="I7" s="28">
        <v>0.378</v>
      </c>
      <c r="J7" s="16"/>
      <c r="K7" s="39">
        <v>25697257</v>
      </c>
      <c r="L7" s="48">
        <v>440</v>
      </c>
      <c r="M7" s="39">
        <v>58403</v>
      </c>
      <c r="N7" s="39">
        <v>49496</v>
      </c>
      <c r="O7" s="39">
        <v>45809</v>
      </c>
      <c r="P7" s="39">
        <v>0</v>
      </c>
      <c r="Q7" s="28">
        <v>0</v>
      </c>
      <c r="R7" s="16"/>
      <c r="S7" s="39">
        <v>31394457</v>
      </c>
      <c r="T7" s="48">
        <v>545</v>
      </c>
      <c r="U7" s="39">
        <v>57605</v>
      </c>
      <c r="V7" s="39">
        <v>39237</v>
      </c>
      <c r="W7" s="39">
        <v>57719</v>
      </c>
      <c r="X7" s="34">
        <v>0</v>
      </c>
      <c r="Y7" s="28">
        <v>0</v>
      </c>
      <c r="Z7" s="16"/>
      <c r="AA7" s="39">
        <v>54109180</v>
      </c>
      <c r="AB7" s="48">
        <v>932</v>
      </c>
      <c r="AC7" s="39">
        <v>58057</v>
      </c>
      <c r="AD7" s="39">
        <v>46100</v>
      </c>
      <c r="AE7" s="39">
        <v>48162</v>
      </c>
      <c r="AF7" s="39">
        <v>0</v>
      </c>
      <c r="AG7" s="28">
        <v>0</v>
      </c>
      <c r="AH7" s="16"/>
      <c r="AI7" s="39">
        <v>29910416</v>
      </c>
      <c r="AJ7" s="48">
        <v>1009</v>
      </c>
      <c r="AK7" s="39">
        <v>29644</v>
      </c>
      <c r="AL7" s="39">
        <v>22500</v>
      </c>
      <c r="AM7" s="39">
        <v>25800</v>
      </c>
      <c r="AN7" s="39">
        <v>0</v>
      </c>
      <c r="AO7" s="28">
        <v>0</v>
      </c>
      <c r="AP7" s="9"/>
    </row>
    <row r="8" spans="1:42" s="8" customFormat="1">
      <c r="A8" s="7"/>
      <c r="B8" s="8" t="s">
        <v>75</v>
      </c>
      <c r="C8" s="39">
        <v>422000</v>
      </c>
      <c r="D8" s="48">
        <v>13</v>
      </c>
      <c r="E8" s="39">
        <v>32461.54</v>
      </c>
      <c r="F8" s="39">
        <v>22200</v>
      </c>
      <c r="G8" s="39">
        <v>25665.62</v>
      </c>
      <c r="H8" s="39">
        <v>286.94</v>
      </c>
      <c r="I8" s="28">
        <v>0.71430000000000005</v>
      </c>
      <c r="J8" s="16"/>
      <c r="K8" s="39">
        <v>26111409</v>
      </c>
      <c r="L8" s="48">
        <v>378</v>
      </c>
      <c r="M8" s="39">
        <v>69078</v>
      </c>
      <c r="N8" s="39">
        <v>49853</v>
      </c>
      <c r="O8" s="39">
        <v>60906</v>
      </c>
      <c r="P8" s="39">
        <v>175</v>
      </c>
      <c r="Q8" s="28">
        <v>0.68330000000000002</v>
      </c>
      <c r="R8" s="16"/>
      <c r="S8" s="39">
        <v>5003400</v>
      </c>
      <c r="T8" s="48">
        <v>176</v>
      </c>
      <c r="U8" s="39">
        <v>28428</v>
      </c>
      <c r="V8" s="39">
        <v>20488</v>
      </c>
      <c r="W8" s="39">
        <v>27767</v>
      </c>
      <c r="X8" s="34">
        <v>69</v>
      </c>
      <c r="Y8" s="28">
        <v>0.44840000000000002</v>
      </c>
      <c r="Z8" s="16"/>
      <c r="AA8" s="39">
        <v>843041</v>
      </c>
      <c r="AB8" s="48">
        <v>56</v>
      </c>
      <c r="AC8" s="39">
        <v>15054</v>
      </c>
      <c r="AD8" s="39">
        <v>12076</v>
      </c>
      <c r="AE8" s="39">
        <v>11318</v>
      </c>
      <c r="AF8" s="39">
        <v>126</v>
      </c>
      <c r="AG8" s="28">
        <v>0.48120000000000002</v>
      </c>
      <c r="AH8" s="16"/>
      <c r="AI8" s="39">
        <v>629863</v>
      </c>
      <c r="AJ8" s="48">
        <v>50</v>
      </c>
      <c r="AK8" s="39">
        <v>12597</v>
      </c>
      <c r="AL8" s="39">
        <v>9159</v>
      </c>
      <c r="AM8" s="39">
        <v>12598</v>
      </c>
      <c r="AN8" s="39">
        <v>150</v>
      </c>
      <c r="AO8" s="28">
        <v>0.4622</v>
      </c>
      <c r="AP8" s="9"/>
    </row>
    <row r="9" spans="1:42" s="8" customFormat="1">
      <c r="A9" s="7"/>
      <c r="B9" s="8" t="s">
        <v>76</v>
      </c>
      <c r="C9" s="39">
        <v>11728670.08</v>
      </c>
      <c r="D9" s="48">
        <v>212</v>
      </c>
      <c r="E9" s="39">
        <v>55323.92</v>
      </c>
      <c r="F9" s="39">
        <v>44256.61</v>
      </c>
      <c r="G9" s="39">
        <v>49373.69</v>
      </c>
      <c r="H9" s="40"/>
      <c r="I9" s="29"/>
      <c r="J9" s="16"/>
      <c r="K9" s="39">
        <v>2135381650</v>
      </c>
      <c r="L9" s="48">
        <v>32042</v>
      </c>
      <c r="M9" s="39">
        <v>66643</v>
      </c>
      <c r="N9" s="39">
        <v>49592</v>
      </c>
      <c r="O9" s="39">
        <v>61976</v>
      </c>
      <c r="P9" s="40"/>
      <c r="Q9" s="29"/>
      <c r="R9" s="16"/>
      <c r="S9" s="39">
        <v>263235541</v>
      </c>
      <c r="T9" s="48">
        <v>3550</v>
      </c>
      <c r="U9" s="39">
        <v>74151</v>
      </c>
      <c r="V9" s="39">
        <v>53777</v>
      </c>
      <c r="W9" s="39">
        <v>69987</v>
      </c>
      <c r="X9" s="37"/>
      <c r="Y9" s="29"/>
      <c r="Z9" s="16"/>
      <c r="AA9" s="39">
        <v>0</v>
      </c>
      <c r="AB9" s="48">
        <v>0</v>
      </c>
      <c r="AC9" s="39">
        <v>0</v>
      </c>
      <c r="AD9" s="39">
        <v>0</v>
      </c>
      <c r="AE9" s="39">
        <v>0</v>
      </c>
      <c r="AF9" s="40"/>
      <c r="AG9" s="29"/>
      <c r="AH9" s="16"/>
      <c r="AI9" s="39">
        <v>50956045</v>
      </c>
      <c r="AJ9" s="48">
        <v>688</v>
      </c>
      <c r="AK9" s="39">
        <v>74064</v>
      </c>
      <c r="AL9" s="39">
        <v>49947</v>
      </c>
      <c r="AM9" s="39">
        <v>69048</v>
      </c>
      <c r="AN9" s="40"/>
      <c r="AO9" s="29"/>
      <c r="AP9" s="9"/>
    </row>
    <row r="10" spans="1:42" s="8" customFormat="1">
      <c r="A10" s="7"/>
      <c r="B10" s="8" t="s">
        <v>77</v>
      </c>
      <c r="C10" s="39">
        <v>56401048.759999998</v>
      </c>
      <c r="D10" s="48">
        <v>438</v>
      </c>
      <c r="E10" s="39">
        <v>128769.52</v>
      </c>
      <c r="F10" s="39">
        <v>105787.48</v>
      </c>
      <c r="G10" s="39">
        <v>101489.27</v>
      </c>
      <c r="H10" s="40"/>
      <c r="I10" s="29"/>
      <c r="J10" s="16"/>
      <c r="K10" s="39">
        <v>1961619687</v>
      </c>
      <c r="L10" s="48">
        <v>17589</v>
      </c>
      <c r="M10" s="39">
        <v>111525</v>
      </c>
      <c r="N10" s="39">
        <v>97016</v>
      </c>
      <c r="O10" s="39">
        <v>91098</v>
      </c>
      <c r="P10" s="40"/>
      <c r="Q10" s="29"/>
      <c r="R10" s="16"/>
      <c r="S10" s="39">
        <v>49450179</v>
      </c>
      <c r="T10" s="48">
        <v>487</v>
      </c>
      <c r="U10" s="39">
        <v>101540</v>
      </c>
      <c r="V10" s="39">
        <v>72632</v>
      </c>
      <c r="W10" s="39">
        <v>159503</v>
      </c>
      <c r="X10" s="37"/>
      <c r="Y10" s="29"/>
      <c r="Z10" s="16"/>
      <c r="AA10" s="39">
        <v>954574302</v>
      </c>
      <c r="AB10" s="48">
        <v>7868</v>
      </c>
      <c r="AC10" s="39">
        <v>121324</v>
      </c>
      <c r="AD10" s="39">
        <v>103099</v>
      </c>
      <c r="AE10" s="39">
        <v>102378</v>
      </c>
      <c r="AF10" s="40"/>
      <c r="AG10" s="29"/>
      <c r="AH10" s="16"/>
      <c r="AI10" s="39">
        <v>252025464</v>
      </c>
      <c r="AJ10" s="48">
        <v>2869</v>
      </c>
      <c r="AK10" s="39">
        <v>87844</v>
      </c>
      <c r="AL10" s="39">
        <v>75400</v>
      </c>
      <c r="AM10" s="39">
        <v>73444</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397980</v>
      </c>
      <c r="T11" s="48">
        <v>2</v>
      </c>
      <c r="U11" s="39">
        <v>198990</v>
      </c>
      <c r="V11" s="39">
        <v>198990</v>
      </c>
      <c r="W11" s="39">
        <v>118101</v>
      </c>
      <c r="X11" s="37"/>
      <c r="Y11" s="29"/>
      <c r="Z11" s="16"/>
      <c r="AA11" s="39">
        <v>0</v>
      </c>
      <c r="AB11" s="48">
        <v>0</v>
      </c>
      <c r="AC11" s="39">
        <v>0</v>
      </c>
      <c r="AD11" s="39">
        <v>0</v>
      </c>
      <c r="AE11" s="39">
        <v>0</v>
      </c>
      <c r="AF11" s="40"/>
      <c r="AG11" s="29"/>
      <c r="AH11" s="16"/>
      <c r="AI11" s="39">
        <v>6997374</v>
      </c>
      <c r="AJ11" s="48">
        <v>82</v>
      </c>
      <c r="AK11" s="39">
        <v>85334</v>
      </c>
      <c r="AL11" s="39">
        <v>75431</v>
      </c>
      <c r="AM11" s="39">
        <v>57090</v>
      </c>
      <c r="AN11" s="40"/>
      <c r="AO11" s="29"/>
      <c r="AP11" s="9"/>
    </row>
    <row r="12" spans="1:42" s="8" customFormat="1">
      <c r="A12" s="7"/>
      <c r="B12" s="8" t="s">
        <v>79</v>
      </c>
      <c r="C12" s="39">
        <v>0</v>
      </c>
      <c r="D12" s="48">
        <v>0</v>
      </c>
      <c r="E12" s="39">
        <v>0</v>
      </c>
      <c r="F12" s="39">
        <v>0</v>
      </c>
      <c r="G12" s="39">
        <v>0</v>
      </c>
      <c r="H12" s="40"/>
      <c r="I12" s="29"/>
      <c r="J12" s="16"/>
      <c r="K12" s="39">
        <v>34774748</v>
      </c>
      <c r="L12" s="48">
        <v>4532</v>
      </c>
      <c r="M12" s="39">
        <v>7673</v>
      </c>
      <c r="N12" s="39">
        <v>5767</v>
      </c>
      <c r="O12" s="39">
        <v>5063</v>
      </c>
      <c r="P12" s="40"/>
      <c r="Q12" s="29"/>
      <c r="R12" s="16"/>
      <c r="S12" s="39">
        <v>75998</v>
      </c>
      <c r="T12" s="48">
        <v>14</v>
      </c>
      <c r="U12" s="39">
        <v>5428</v>
      </c>
      <c r="V12" s="39">
        <v>4500</v>
      </c>
      <c r="W12" s="39">
        <v>3994</v>
      </c>
      <c r="X12" s="37"/>
      <c r="Y12" s="29"/>
      <c r="Z12" s="16"/>
      <c r="AA12" s="39">
        <v>43592079</v>
      </c>
      <c r="AB12" s="48">
        <v>2426</v>
      </c>
      <c r="AC12" s="39">
        <v>17969</v>
      </c>
      <c r="AD12" s="39">
        <v>18500</v>
      </c>
      <c r="AE12" s="39">
        <v>10066</v>
      </c>
      <c r="AF12" s="40"/>
      <c r="AG12" s="29"/>
      <c r="AH12" s="16"/>
      <c r="AI12" s="39">
        <v>2863522</v>
      </c>
      <c r="AJ12" s="48">
        <v>899</v>
      </c>
      <c r="AK12" s="39">
        <v>3185</v>
      </c>
      <c r="AL12" s="39">
        <v>3000</v>
      </c>
      <c r="AM12" s="39">
        <v>1043</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101464</v>
      </c>
      <c r="T13" s="48">
        <v>25</v>
      </c>
      <c r="U13" s="39">
        <v>4059</v>
      </c>
      <c r="V13" s="39">
        <v>3000</v>
      </c>
      <c r="W13" s="39">
        <v>2563</v>
      </c>
      <c r="X13" s="37"/>
      <c r="Y13" s="29"/>
      <c r="Z13" s="16"/>
      <c r="AA13" s="39">
        <v>3977223</v>
      </c>
      <c r="AB13" s="48">
        <v>381</v>
      </c>
      <c r="AC13" s="39">
        <v>10439</v>
      </c>
      <c r="AD13" s="39">
        <v>6000</v>
      </c>
      <c r="AE13" s="39">
        <v>18774</v>
      </c>
      <c r="AF13" s="40"/>
      <c r="AG13" s="29"/>
      <c r="AH13" s="16"/>
      <c r="AI13" s="39">
        <v>848423</v>
      </c>
      <c r="AJ13" s="48">
        <v>143</v>
      </c>
      <c r="AK13" s="39">
        <v>5933</v>
      </c>
      <c r="AL13" s="39">
        <v>4000</v>
      </c>
      <c r="AM13" s="39">
        <v>6452</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486961342</v>
      </c>
      <c r="L15" s="48">
        <v>7740</v>
      </c>
      <c r="M15" s="39">
        <v>62915</v>
      </c>
      <c r="N15" s="39">
        <v>49900</v>
      </c>
      <c r="O15" s="39">
        <v>51090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5810</v>
      </c>
      <c r="AJ17" s="48">
        <v>2</v>
      </c>
      <c r="AK17" s="39">
        <v>2905</v>
      </c>
      <c r="AL17" s="39">
        <v>2905</v>
      </c>
      <c r="AM17" s="39">
        <v>2058</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10917900</v>
      </c>
      <c r="AB18" s="49">
        <v>210</v>
      </c>
      <c r="AC18" s="41">
        <v>51990</v>
      </c>
      <c r="AD18" s="41">
        <v>40000</v>
      </c>
      <c r="AE18" s="41">
        <v>43788</v>
      </c>
      <c r="AF18" s="40"/>
      <c r="AG18" s="29"/>
      <c r="AH18" s="17"/>
      <c r="AI18" s="41">
        <v>1410453</v>
      </c>
      <c r="AJ18" s="49">
        <v>13</v>
      </c>
      <c r="AK18" s="41">
        <v>108496</v>
      </c>
      <c r="AL18" s="41">
        <v>87884</v>
      </c>
      <c r="AM18" s="41">
        <v>63885</v>
      </c>
      <c r="AN18" s="40"/>
      <c r="AO18" s="29"/>
      <c r="AP18" s="9"/>
    </row>
    <row r="19" spans="1:42" s="8" customFormat="1">
      <c r="A19" s="7"/>
      <c r="B19" s="8" t="s">
        <v>86</v>
      </c>
      <c r="C19" s="41">
        <f>C50*D50*E50*7.85</f>
        <v>4386549.4299647994</v>
      </c>
      <c r="D19" s="49">
        <f>D50</f>
        <v>72</v>
      </c>
      <c r="E19" s="41">
        <f t="shared" ref="E19" si="0">C19/D19</f>
        <v>60924.297638399992</v>
      </c>
      <c r="F19" s="40"/>
      <c r="G19" s="40"/>
      <c r="H19" s="40"/>
      <c r="I19" s="29"/>
      <c r="J19" s="17"/>
      <c r="K19" s="41">
        <f>K50*L50*M50*7.85</f>
        <v>28911387.041849997</v>
      </c>
      <c r="L19" s="49">
        <f>L50</f>
        <v>797</v>
      </c>
      <c r="M19" s="41">
        <f>K19/L19</f>
        <v>36275.266049999998</v>
      </c>
      <c r="N19" s="40"/>
      <c r="O19" s="40"/>
      <c r="P19" s="40"/>
      <c r="Q19" s="29"/>
      <c r="R19" s="17"/>
      <c r="S19" s="41">
        <f>S50*T50*U50*7.85</f>
        <v>30727406.523839999</v>
      </c>
      <c r="T19" s="49">
        <f>T50</f>
        <v>1074</v>
      </c>
      <c r="U19" s="41">
        <f t="shared" ref="U19" si="1">S19/T19</f>
        <v>28610.248159999999</v>
      </c>
      <c r="V19" s="40"/>
      <c r="W19" s="40"/>
      <c r="X19" s="37"/>
      <c r="Y19" s="29"/>
      <c r="Z19" s="17"/>
      <c r="AA19" s="41">
        <f>AA50*AB50*AC50*7.85</f>
        <v>72617540.857875004</v>
      </c>
      <c r="AB19" s="49">
        <f>AB50</f>
        <v>2185</v>
      </c>
      <c r="AC19" s="41">
        <f>AA19/AB19</f>
        <v>33234.572475000001</v>
      </c>
      <c r="AD19" s="40"/>
      <c r="AE19" s="40"/>
      <c r="AF19" s="40"/>
      <c r="AG19" s="29"/>
      <c r="AH19" s="17"/>
      <c r="AI19" s="41">
        <f>AI50*AJ50*AK50*7.85</f>
        <v>139287426.56130001</v>
      </c>
      <c r="AJ19" s="49">
        <f>AJ50</f>
        <v>4402</v>
      </c>
      <c r="AK19" s="41">
        <f>AI19/AJ19</f>
        <v>31641.850650000004</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5362002.7300000004</v>
      </c>
      <c r="D22" s="48">
        <v>41</v>
      </c>
      <c r="E22" s="39">
        <v>134050.07</v>
      </c>
      <c r="F22" s="39">
        <v>101745.66</v>
      </c>
      <c r="G22" s="39">
        <v>93452.12</v>
      </c>
      <c r="H22" s="39">
        <v>556.61</v>
      </c>
      <c r="I22" s="28">
        <v>0.50280000000000002</v>
      </c>
      <c r="J22" s="16"/>
      <c r="K22" s="39">
        <v>1150577353</v>
      </c>
      <c r="L22" s="48">
        <v>7446</v>
      </c>
      <c r="M22" s="39">
        <v>154523</v>
      </c>
      <c r="N22" s="39">
        <v>133307</v>
      </c>
      <c r="O22" s="39">
        <v>114171</v>
      </c>
      <c r="P22" s="39">
        <v>741</v>
      </c>
      <c r="Q22" s="28">
        <v>0.50870000000000004</v>
      </c>
      <c r="R22" s="16"/>
      <c r="S22" s="39">
        <v>34500884</v>
      </c>
      <c r="T22" s="48">
        <v>368</v>
      </c>
      <c r="U22" s="39">
        <v>93752</v>
      </c>
      <c r="V22" s="39">
        <v>74231</v>
      </c>
      <c r="W22" s="39">
        <v>71601</v>
      </c>
      <c r="X22" s="34">
        <v>0</v>
      </c>
      <c r="Y22" s="28">
        <v>0</v>
      </c>
      <c r="Z22" s="16"/>
      <c r="AA22" s="39">
        <v>563551694</v>
      </c>
      <c r="AB22" s="48">
        <v>4333</v>
      </c>
      <c r="AC22" s="39">
        <v>130060</v>
      </c>
      <c r="AD22" s="39">
        <v>106996</v>
      </c>
      <c r="AE22" s="39">
        <v>107955</v>
      </c>
      <c r="AF22" s="39">
        <v>608</v>
      </c>
      <c r="AG22" s="28">
        <v>0.44400000000000001</v>
      </c>
      <c r="AH22" s="16"/>
      <c r="AI22" s="39">
        <v>173790764</v>
      </c>
      <c r="AJ22" s="48">
        <v>1905</v>
      </c>
      <c r="AK22" s="39">
        <v>91229</v>
      </c>
      <c r="AL22" s="39">
        <v>80420</v>
      </c>
      <c r="AM22" s="39">
        <v>60360</v>
      </c>
      <c r="AN22" s="39">
        <v>720</v>
      </c>
      <c r="AO22" s="28">
        <v>0.46949999999999997</v>
      </c>
      <c r="AP22" s="9"/>
    </row>
    <row r="23" spans="1:42" s="8" customFormat="1">
      <c r="A23" s="7"/>
      <c r="B23" s="18" t="s">
        <v>105</v>
      </c>
      <c r="C23" s="39">
        <v>4584628.4800000004</v>
      </c>
      <c r="D23" s="48">
        <v>33</v>
      </c>
      <c r="E23" s="39">
        <v>138928.14000000001</v>
      </c>
      <c r="F23" s="39">
        <v>134232.62</v>
      </c>
      <c r="G23" s="39">
        <v>86289.79</v>
      </c>
      <c r="H23" s="39">
        <v>597.85</v>
      </c>
      <c r="I23" s="28">
        <v>0.52700000000000002</v>
      </c>
      <c r="J23" s="16"/>
      <c r="K23" s="39">
        <v>954078340</v>
      </c>
      <c r="L23" s="48">
        <v>6182</v>
      </c>
      <c r="M23" s="39">
        <v>154332</v>
      </c>
      <c r="N23" s="39">
        <v>131896</v>
      </c>
      <c r="O23" s="39">
        <v>117922</v>
      </c>
      <c r="P23" s="39">
        <v>757</v>
      </c>
      <c r="Q23" s="28">
        <v>0.52329999999999999</v>
      </c>
      <c r="R23" s="16"/>
      <c r="S23" s="39">
        <v>37298942</v>
      </c>
      <c r="T23" s="48">
        <v>393</v>
      </c>
      <c r="U23" s="39">
        <v>94908</v>
      </c>
      <c r="V23" s="39">
        <v>75546</v>
      </c>
      <c r="W23" s="39">
        <v>72564</v>
      </c>
      <c r="X23" s="34">
        <v>0</v>
      </c>
      <c r="Y23" s="28">
        <v>0</v>
      </c>
      <c r="Z23" s="16"/>
      <c r="AA23" s="39">
        <v>524492366</v>
      </c>
      <c r="AB23" s="48">
        <v>4162</v>
      </c>
      <c r="AC23" s="39">
        <v>126019</v>
      </c>
      <c r="AD23" s="39">
        <v>103316</v>
      </c>
      <c r="AE23" s="39">
        <v>104847</v>
      </c>
      <c r="AF23" s="39">
        <v>605</v>
      </c>
      <c r="AG23" s="28">
        <v>0.44869999999999999</v>
      </c>
      <c r="AH23" s="16"/>
      <c r="AI23" s="39">
        <v>148622797</v>
      </c>
      <c r="AJ23" s="48">
        <v>1583</v>
      </c>
      <c r="AK23" s="39">
        <v>93887</v>
      </c>
      <c r="AL23" s="39">
        <v>82568</v>
      </c>
      <c r="AM23" s="39">
        <v>61160</v>
      </c>
      <c r="AN23" s="39">
        <v>711</v>
      </c>
      <c r="AO23" s="28">
        <v>0.46439999999999998</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295059.12</v>
      </c>
      <c r="D49" s="48">
        <v>141</v>
      </c>
      <c r="E49" s="24"/>
      <c r="F49" s="24"/>
      <c r="G49" s="24"/>
      <c r="H49" s="24"/>
      <c r="I49" s="24"/>
      <c r="K49" s="39">
        <v>227324</v>
      </c>
      <c r="L49" s="48">
        <v>4178</v>
      </c>
      <c r="M49" s="46"/>
      <c r="N49" s="24"/>
      <c r="O49" s="24"/>
      <c r="P49" s="24"/>
      <c r="Q49" s="24"/>
      <c r="S49" s="39">
        <v>174817</v>
      </c>
      <c r="T49" s="48">
        <v>1931</v>
      </c>
      <c r="U49" s="25"/>
      <c r="V49" s="25"/>
      <c r="W49" s="25"/>
      <c r="X49" s="25"/>
      <c r="Y49" s="25"/>
      <c r="AA49" s="39">
        <v>214522</v>
      </c>
      <c r="AB49" s="48">
        <v>2789</v>
      </c>
      <c r="AC49" s="45"/>
      <c r="AD49" s="24"/>
      <c r="AE49" s="24"/>
      <c r="AF49" s="25"/>
      <c r="AG49" s="25"/>
      <c r="AI49" s="39">
        <v>168693</v>
      </c>
      <c r="AJ49" s="48">
        <v>13473</v>
      </c>
      <c r="AK49" s="24"/>
      <c r="AL49" s="24"/>
      <c r="AM49" s="24"/>
      <c r="AN49" s="25"/>
      <c r="AO49" s="25"/>
      <c r="AP49" s="9"/>
    </row>
    <row r="50" spans="1:42" s="8" customFormat="1" ht="12.75">
      <c r="A50" s="7"/>
      <c r="B50" s="8" t="s">
        <v>63</v>
      </c>
      <c r="C50" s="39">
        <v>334528.32</v>
      </c>
      <c r="D50" s="48">
        <v>72</v>
      </c>
      <c r="E50" s="26">
        <v>2.3199999999999998E-2</v>
      </c>
      <c r="F50" s="26">
        <v>2.4799999999999999E-2</v>
      </c>
      <c r="G50" s="26">
        <v>9.2999999999999992E-3</v>
      </c>
      <c r="H50" s="44">
        <v>248.87</v>
      </c>
      <c r="I50" s="26">
        <v>0.14269999999999999</v>
      </c>
      <c r="K50" s="39">
        <v>228765</v>
      </c>
      <c r="L50" s="48">
        <v>797</v>
      </c>
      <c r="M50" s="26">
        <v>2.0199999999999999E-2</v>
      </c>
      <c r="N50" s="26">
        <v>0.02</v>
      </c>
      <c r="O50" s="26">
        <v>8.6999999999999994E-3</v>
      </c>
      <c r="P50" s="44">
        <v>222</v>
      </c>
      <c r="Q50" s="26">
        <v>0.153</v>
      </c>
      <c r="S50" s="39">
        <v>175222</v>
      </c>
      <c r="T50" s="48">
        <v>1074</v>
      </c>
      <c r="U50" s="26">
        <v>2.0799999999999999E-2</v>
      </c>
      <c r="V50" s="26">
        <v>1.95E-2</v>
      </c>
      <c r="W50" s="26">
        <v>8.9999999999999993E-3</v>
      </c>
      <c r="X50" s="44">
        <v>256</v>
      </c>
      <c r="Y50" s="26">
        <v>0.19989999999999999</v>
      </c>
      <c r="AA50" s="43">
        <v>217113</v>
      </c>
      <c r="AB50" s="51">
        <v>2185</v>
      </c>
      <c r="AC50" s="32">
        <v>1.95E-2</v>
      </c>
      <c r="AD50" s="26">
        <v>1.78E-2</v>
      </c>
      <c r="AE50" s="26">
        <v>9.4999999999999998E-3</v>
      </c>
      <c r="AF50" s="44">
        <v>221</v>
      </c>
      <c r="AG50" s="26">
        <v>0.15409999999999999</v>
      </c>
      <c r="AI50" s="39">
        <v>160590</v>
      </c>
      <c r="AJ50" s="48">
        <v>4402</v>
      </c>
      <c r="AK50" s="26">
        <v>2.5100000000000001E-2</v>
      </c>
      <c r="AL50" s="26">
        <v>2.35E-2</v>
      </c>
      <c r="AM50" s="26">
        <v>1.01E-2</v>
      </c>
      <c r="AN50" s="44">
        <v>333</v>
      </c>
      <c r="AO50" s="26">
        <v>0.20730000000000001</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selection activeCell="B3" sqref="B3"/>
      <pageMargins left="0.7" right="0.7" top="0.75" bottom="0.75" header="0.3" footer="0.3"/>
    </customSheetView>
    <customSheetView guid="{32961CA0-39C0-4D62-B563-F49551B9AD58}">
      <pane xSplit="7" ySplit="13" topLeftCell="H14" activePane="bottomRight" state="frozen"/>
      <selection pane="bottomRight" activeCell="Q22" sqref="Q22"/>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12.xml><?xml version="1.0" encoding="utf-8"?>
<worksheet xmlns="http://schemas.openxmlformats.org/spreadsheetml/2006/main" xmlns:r="http://schemas.openxmlformats.org/officeDocument/2006/relationships">
  <sheetPr codeName="Sheet12">
    <pageSetUpPr fitToPage="1"/>
  </sheetPr>
  <dimension ref="A1:AP70"/>
  <sheetViews>
    <sheetView zoomScale="80" zoomScaleNormal="80" workbookViewId="0">
      <pane xSplit="2" ySplit="3" topLeftCell="C4"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15</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3865050.57</v>
      </c>
      <c r="D6" s="48">
        <v>61</v>
      </c>
      <c r="E6" s="39">
        <v>63361.48</v>
      </c>
      <c r="F6" s="39">
        <v>46350.69</v>
      </c>
      <c r="G6" s="39">
        <v>51228.08</v>
      </c>
      <c r="H6" s="39">
        <v>194.03</v>
      </c>
      <c r="I6" s="28">
        <v>0.26129999999999998</v>
      </c>
      <c r="J6" s="16"/>
      <c r="K6" s="39">
        <v>68627101</v>
      </c>
      <c r="L6" s="48">
        <v>674</v>
      </c>
      <c r="M6" s="39">
        <v>101821</v>
      </c>
      <c r="N6" s="39">
        <v>83520</v>
      </c>
      <c r="O6" s="39">
        <v>80496</v>
      </c>
      <c r="P6" s="39">
        <v>523</v>
      </c>
      <c r="Q6" s="28">
        <v>0.4234</v>
      </c>
      <c r="R6" s="16"/>
      <c r="S6" s="39">
        <v>13708364</v>
      </c>
      <c r="T6" s="48">
        <v>198</v>
      </c>
      <c r="U6" s="39">
        <v>69234</v>
      </c>
      <c r="V6" s="39">
        <v>62372</v>
      </c>
      <c r="W6" s="39">
        <v>42204</v>
      </c>
      <c r="X6" s="34">
        <v>451</v>
      </c>
      <c r="Y6" s="28">
        <v>0.4471</v>
      </c>
      <c r="Z6" s="16"/>
      <c r="AA6" s="39">
        <v>26466718</v>
      </c>
      <c r="AB6" s="48">
        <v>317</v>
      </c>
      <c r="AC6" s="39">
        <v>83491</v>
      </c>
      <c r="AD6" s="39">
        <v>60439</v>
      </c>
      <c r="AE6" s="39">
        <v>84209</v>
      </c>
      <c r="AF6" s="39">
        <v>573</v>
      </c>
      <c r="AG6" s="28">
        <v>0.43840000000000001</v>
      </c>
      <c r="AH6" s="16"/>
      <c r="AI6" s="39">
        <v>11790781</v>
      </c>
      <c r="AJ6" s="48">
        <v>167</v>
      </c>
      <c r="AK6" s="39">
        <v>70603</v>
      </c>
      <c r="AL6" s="39">
        <v>62670</v>
      </c>
      <c r="AM6" s="39">
        <v>53411</v>
      </c>
      <c r="AN6" s="39">
        <v>736</v>
      </c>
      <c r="AO6" s="28">
        <v>0.40589999999999998</v>
      </c>
      <c r="AP6" s="9"/>
    </row>
    <row r="7" spans="1:42" s="8" customFormat="1">
      <c r="A7" s="7"/>
      <c r="B7" s="8" t="s">
        <v>74</v>
      </c>
      <c r="C7" s="39">
        <v>124120.45</v>
      </c>
      <c r="D7" s="48">
        <v>3</v>
      </c>
      <c r="E7" s="39">
        <v>41373.480000000003</v>
      </c>
      <c r="F7" s="39">
        <v>15100</v>
      </c>
      <c r="G7" s="39">
        <v>54469.81</v>
      </c>
      <c r="H7" s="39">
        <v>115.68</v>
      </c>
      <c r="I7" s="28">
        <v>0.2792</v>
      </c>
      <c r="J7" s="16"/>
      <c r="K7" s="39">
        <v>6767632</v>
      </c>
      <c r="L7" s="48">
        <v>190</v>
      </c>
      <c r="M7" s="39">
        <v>35619</v>
      </c>
      <c r="N7" s="39">
        <v>28665</v>
      </c>
      <c r="O7" s="39">
        <v>33313</v>
      </c>
      <c r="P7" s="39">
        <v>0</v>
      </c>
      <c r="Q7" s="28">
        <v>0</v>
      </c>
      <c r="R7" s="16"/>
      <c r="S7" s="39">
        <v>8417787</v>
      </c>
      <c r="T7" s="48">
        <v>249</v>
      </c>
      <c r="U7" s="39">
        <v>33806</v>
      </c>
      <c r="V7" s="39">
        <v>23113</v>
      </c>
      <c r="W7" s="39">
        <v>42459</v>
      </c>
      <c r="X7" s="34">
        <v>0</v>
      </c>
      <c r="Y7" s="28">
        <v>0</v>
      </c>
      <c r="Z7" s="16"/>
      <c r="AA7" s="39">
        <v>4293629</v>
      </c>
      <c r="AB7" s="48">
        <v>97</v>
      </c>
      <c r="AC7" s="39">
        <v>44264</v>
      </c>
      <c r="AD7" s="39">
        <v>32600</v>
      </c>
      <c r="AE7" s="39">
        <v>48000</v>
      </c>
      <c r="AF7" s="39">
        <v>0</v>
      </c>
      <c r="AG7" s="28">
        <v>0</v>
      </c>
      <c r="AH7" s="16"/>
      <c r="AI7" s="39">
        <v>324866</v>
      </c>
      <c r="AJ7" s="48">
        <v>14</v>
      </c>
      <c r="AK7" s="39">
        <v>23205</v>
      </c>
      <c r="AL7" s="39">
        <v>16747</v>
      </c>
      <c r="AM7" s="39">
        <v>27035</v>
      </c>
      <c r="AN7" s="39">
        <v>0</v>
      </c>
      <c r="AO7" s="28">
        <v>0</v>
      </c>
      <c r="AP7" s="9"/>
    </row>
    <row r="8" spans="1:42" s="8" customFormat="1">
      <c r="A8" s="7"/>
      <c r="B8" s="8" t="s">
        <v>75</v>
      </c>
      <c r="C8" s="39">
        <v>52700</v>
      </c>
      <c r="D8" s="48">
        <v>3</v>
      </c>
      <c r="E8" s="39">
        <v>17566.669999999998</v>
      </c>
      <c r="F8" s="39">
        <v>18800</v>
      </c>
      <c r="G8" s="39">
        <v>5946.71</v>
      </c>
      <c r="H8" s="39">
        <v>150.69</v>
      </c>
      <c r="I8" s="28">
        <v>0.73699999999999999</v>
      </c>
      <c r="J8" s="16"/>
      <c r="K8" s="39">
        <v>2568246</v>
      </c>
      <c r="L8" s="48">
        <v>68</v>
      </c>
      <c r="M8" s="39">
        <v>37768</v>
      </c>
      <c r="N8" s="39">
        <v>30915</v>
      </c>
      <c r="O8" s="39">
        <v>28208</v>
      </c>
      <c r="P8" s="39">
        <v>200</v>
      </c>
      <c r="Q8" s="28">
        <v>0.74560000000000004</v>
      </c>
      <c r="R8" s="16"/>
      <c r="S8" s="39">
        <v>2219824</v>
      </c>
      <c r="T8" s="48">
        <v>121</v>
      </c>
      <c r="U8" s="39">
        <v>18346</v>
      </c>
      <c r="V8" s="39">
        <v>14209</v>
      </c>
      <c r="W8" s="39">
        <v>18257</v>
      </c>
      <c r="X8" s="34">
        <v>144</v>
      </c>
      <c r="Y8" s="28">
        <v>0.4471</v>
      </c>
      <c r="Z8" s="16"/>
      <c r="AA8" s="39">
        <v>164334</v>
      </c>
      <c r="AB8" s="48">
        <v>16</v>
      </c>
      <c r="AC8" s="39">
        <v>10271</v>
      </c>
      <c r="AD8" s="39">
        <v>6488</v>
      </c>
      <c r="AE8" s="39">
        <v>9273</v>
      </c>
      <c r="AF8" s="39">
        <v>172</v>
      </c>
      <c r="AG8" s="28">
        <v>0.55689999999999995</v>
      </c>
      <c r="AH8" s="16"/>
      <c r="AI8" s="39">
        <v>220979</v>
      </c>
      <c r="AJ8" s="48">
        <v>25</v>
      </c>
      <c r="AK8" s="39">
        <v>8839</v>
      </c>
      <c r="AL8" s="39">
        <v>5998</v>
      </c>
      <c r="AM8" s="39">
        <v>8448</v>
      </c>
      <c r="AN8" s="39">
        <v>400</v>
      </c>
      <c r="AO8" s="28">
        <v>0.56240000000000001</v>
      </c>
      <c r="AP8" s="9"/>
    </row>
    <row r="9" spans="1:42" s="8" customFormat="1">
      <c r="A9" s="7"/>
      <c r="B9" s="8" t="s">
        <v>76</v>
      </c>
      <c r="C9" s="39">
        <v>2411256.9900000002</v>
      </c>
      <c r="D9" s="48">
        <v>61</v>
      </c>
      <c r="E9" s="39">
        <v>39528.800000000003</v>
      </c>
      <c r="F9" s="39">
        <v>32276.31</v>
      </c>
      <c r="G9" s="39">
        <v>22050.37</v>
      </c>
      <c r="H9" s="40"/>
      <c r="I9" s="29"/>
      <c r="J9" s="16"/>
      <c r="K9" s="39">
        <v>188123296</v>
      </c>
      <c r="L9" s="48">
        <v>4282</v>
      </c>
      <c r="M9" s="39">
        <v>43934</v>
      </c>
      <c r="N9" s="39">
        <v>31516</v>
      </c>
      <c r="O9" s="39">
        <v>49497</v>
      </c>
      <c r="P9" s="40"/>
      <c r="Q9" s="29"/>
      <c r="R9" s="16"/>
      <c r="S9" s="39">
        <v>18522095</v>
      </c>
      <c r="T9" s="48">
        <v>406</v>
      </c>
      <c r="U9" s="39">
        <v>45621</v>
      </c>
      <c r="V9" s="39">
        <v>34264</v>
      </c>
      <c r="W9" s="39">
        <v>48682</v>
      </c>
      <c r="X9" s="37"/>
      <c r="Y9" s="29"/>
      <c r="Z9" s="16"/>
      <c r="AA9" s="39">
        <v>0</v>
      </c>
      <c r="AB9" s="48">
        <v>0</v>
      </c>
      <c r="AC9" s="39">
        <v>0</v>
      </c>
      <c r="AD9" s="39">
        <v>0</v>
      </c>
      <c r="AE9" s="39">
        <v>0</v>
      </c>
      <c r="AF9" s="40"/>
      <c r="AG9" s="29"/>
      <c r="AH9" s="16"/>
      <c r="AI9" s="39">
        <v>2714248</v>
      </c>
      <c r="AJ9" s="48">
        <v>54</v>
      </c>
      <c r="AK9" s="39">
        <v>50264</v>
      </c>
      <c r="AL9" s="39">
        <v>33773</v>
      </c>
      <c r="AM9" s="39">
        <v>41940</v>
      </c>
      <c r="AN9" s="40"/>
      <c r="AO9" s="29"/>
      <c r="AP9" s="9"/>
    </row>
    <row r="10" spans="1:42" s="8" customFormat="1">
      <c r="A10" s="7"/>
      <c r="B10" s="8" t="s">
        <v>77</v>
      </c>
      <c r="C10" s="39">
        <v>7389621.1799999997</v>
      </c>
      <c r="D10" s="48">
        <v>90</v>
      </c>
      <c r="E10" s="39">
        <v>82106.899999999994</v>
      </c>
      <c r="F10" s="39">
        <v>72437.67</v>
      </c>
      <c r="G10" s="39">
        <v>47215.13</v>
      </c>
      <c r="H10" s="40"/>
      <c r="I10" s="29"/>
      <c r="J10" s="16"/>
      <c r="K10" s="39">
        <v>178204859</v>
      </c>
      <c r="L10" s="48">
        <v>2252</v>
      </c>
      <c r="M10" s="39">
        <v>79132</v>
      </c>
      <c r="N10" s="39">
        <v>72395</v>
      </c>
      <c r="O10" s="39">
        <v>51688</v>
      </c>
      <c r="P10" s="40"/>
      <c r="Q10" s="29"/>
      <c r="R10" s="16"/>
      <c r="S10" s="39">
        <v>8043146</v>
      </c>
      <c r="T10" s="48">
        <v>120</v>
      </c>
      <c r="U10" s="39">
        <v>67026</v>
      </c>
      <c r="V10" s="39">
        <v>52661</v>
      </c>
      <c r="W10" s="39">
        <v>58450</v>
      </c>
      <c r="X10" s="37"/>
      <c r="Y10" s="29"/>
      <c r="Z10" s="16"/>
      <c r="AA10" s="39">
        <v>120202491</v>
      </c>
      <c r="AB10" s="48">
        <v>1486</v>
      </c>
      <c r="AC10" s="39">
        <v>80890</v>
      </c>
      <c r="AD10" s="39">
        <v>71621</v>
      </c>
      <c r="AE10" s="39">
        <v>62679</v>
      </c>
      <c r="AF10" s="40"/>
      <c r="AG10" s="29"/>
      <c r="AH10" s="16"/>
      <c r="AI10" s="39">
        <v>23897264</v>
      </c>
      <c r="AJ10" s="48">
        <v>338</v>
      </c>
      <c r="AK10" s="39">
        <v>70702</v>
      </c>
      <c r="AL10" s="39">
        <v>53266</v>
      </c>
      <c r="AM10" s="39">
        <v>71254</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231304</v>
      </c>
      <c r="T11" s="48">
        <v>2</v>
      </c>
      <c r="U11" s="39">
        <v>115652</v>
      </c>
      <c r="V11" s="39">
        <v>115652</v>
      </c>
      <c r="W11" s="39">
        <v>72740</v>
      </c>
      <c r="X11" s="37"/>
      <c r="Y11" s="29"/>
      <c r="Z11" s="16"/>
      <c r="AA11" s="39">
        <v>0</v>
      </c>
      <c r="AB11" s="48">
        <v>0</v>
      </c>
      <c r="AC11" s="39">
        <v>0</v>
      </c>
      <c r="AD11" s="39">
        <v>0</v>
      </c>
      <c r="AE11" s="39">
        <v>0</v>
      </c>
      <c r="AF11" s="40"/>
      <c r="AG11" s="29"/>
      <c r="AH11" s="16"/>
      <c r="AI11" s="39">
        <v>130265</v>
      </c>
      <c r="AJ11" s="48">
        <v>3</v>
      </c>
      <c r="AK11" s="39">
        <v>43422</v>
      </c>
      <c r="AL11" s="39">
        <v>34430</v>
      </c>
      <c r="AM11" s="39">
        <v>26706</v>
      </c>
      <c r="AN11" s="40"/>
      <c r="AO11" s="29"/>
      <c r="AP11" s="9"/>
    </row>
    <row r="12" spans="1:42" s="8" customFormat="1">
      <c r="A12" s="7"/>
      <c r="B12" s="8" t="s">
        <v>79</v>
      </c>
      <c r="C12" s="39">
        <v>0</v>
      </c>
      <c r="D12" s="48">
        <v>0</v>
      </c>
      <c r="E12" s="39">
        <v>0</v>
      </c>
      <c r="F12" s="39">
        <v>0</v>
      </c>
      <c r="G12" s="39">
        <v>0</v>
      </c>
      <c r="H12" s="40"/>
      <c r="I12" s="29"/>
      <c r="J12" s="16"/>
      <c r="K12" s="39">
        <v>3039218</v>
      </c>
      <c r="L12" s="48">
        <v>590</v>
      </c>
      <c r="M12" s="39">
        <v>5151</v>
      </c>
      <c r="N12" s="39">
        <v>5000</v>
      </c>
      <c r="O12" s="39">
        <v>3227</v>
      </c>
      <c r="P12" s="40"/>
      <c r="Q12" s="29"/>
      <c r="R12" s="16"/>
      <c r="S12" s="39">
        <v>51972</v>
      </c>
      <c r="T12" s="48">
        <v>7</v>
      </c>
      <c r="U12" s="39">
        <v>7425</v>
      </c>
      <c r="V12" s="39">
        <v>7867</v>
      </c>
      <c r="W12" s="39">
        <v>4213</v>
      </c>
      <c r="X12" s="37"/>
      <c r="Y12" s="29"/>
      <c r="Z12" s="16"/>
      <c r="AA12" s="39">
        <v>1958448</v>
      </c>
      <c r="AB12" s="48">
        <v>158</v>
      </c>
      <c r="AC12" s="39">
        <v>12395</v>
      </c>
      <c r="AD12" s="39">
        <v>8500</v>
      </c>
      <c r="AE12" s="39">
        <v>7469</v>
      </c>
      <c r="AF12" s="40"/>
      <c r="AG12" s="29"/>
      <c r="AH12" s="16"/>
      <c r="AI12" s="39">
        <v>65506</v>
      </c>
      <c r="AJ12" s="48">
        <v>22</v>
      </c>
      <c r="AK12" s="39">
        <v>2978</v>
      </c>
      <c r="AL12" s="39">
        <v>3000</v>
      </c>
      <c r="AM12" s="39">
        <v>93</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20947</v>
      </c>
      <c r="T13" s="48">
        <v>5</v>
      </c>
      <c r="U13" s="39">
        <v>4189</v>
      </c>
      <c r="V13" s="39">
        <v>3017</v>
      </c>
      <c r="W13" s="39">
        <v>3021</v>
      </c>
      <c r="X13" s="37"/>
      <c r="Y13" s="29"/>
      <c r="Z13" s="16"/>
      <c r="AA13" s="39">
        <v>324522</v>
      </c>
      <c r="AB13" s="48">
        <v>36</v>
      </c>
      <c r="AC13" s="39">
        <v>9015</v>
      </c>
      <c r="AD13" s="39">
        <v>6000</v>
      </c>
      <c r="AE13" s="39">
        <v>7052</v>
      </c>
      <c r="AF13" s="40"/>
      <c r="AG13" s="29"/>
      <c r="AH13" s="16"/>
      <c r="AI13" s="39">
        <v>11814</v>
      </c>
      <c r="AJ13" s="48">
        <v>5</v>
      </c>
      <c r="AK13" s="39">
        <v>2363</v>
      </c>
      <c r="AL13" s="39">
        <v>2054</v>
      </c>
      <c r="AM13" s="39">
        <v>1213</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26820043.329999998</v>
      </c>
      <c r="D15" s="48">
        <v>370</v>
      </c>
      <c r="E15" s="39">
        <v>72486.600000000006</v>
      </c>
      <c r="F15" s="39">
        <v>66856.72</v>
      </c>
      <c r="G15" s="39">
        <v>43653.41</v>
      </c>
      <c r="H15" s="40"/>
      <c r="I15" s="29"/>
      <c r="J15" s="16"/>
      <c r="K15" s="39">
        <v>92498348</v>
      </c>
      <c r="L15" s="48">
        <v>2001</v>
      </c>
      <c r="M15" s="39">
        <v>46226</v>
      </c>
      <c r="N15" s="39">
        <v>32048</v>
      </c>
      <c r="O15" s="39">
        <v>51998</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2500</v>
      </c>
      <c r="AJ17" s="48">
        <v>1</v>
      </c>
      <c r="AK17" s="39">
        <v>2500</v>
      </c>
      <c r="AL17" s="39">
        <v>2500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2184814</v>
      </c>
      <c r="AB18" s="49">
        <v>48</v>
      </c>
      <c r="AC18" s="41">
        <v>45517</v>
      </c>
      <c r="AD18" s="41">
        <v>36500</v>
      </c>
      <c r="AE18" s="41">
        <v>35556</v>
      </c>
      <c r="AF18" s="40"/>
      <c r="AG18" s="29"/>
      <c r="AH18" s="17"/>
      <c r="AI18" s="41">
        <v>1421600</v>
      </c>
      <c r="AJ18" s="49">
        <v>21</v>
      </c>
      <c r="AK18" s="41">
        <v>67695</v>
      </c>
      <c r="AL18" s="41">
        <v>62579</v>
      </c>
      <c r="AM18" s="41">
        <v>36741</v>
      </c>
      <c r="AN18" s="40"/>
      <c r="AO18" s="29"/>
      <c r="AP18" s="9"/>
    </row>
    <row r="19" spans="1:42" s="8" customFormat="1">
      <c r="A19" s="7"/>
      <c r="B19" s="8" t="s">
        <v>86</v>
      </c>
      <c r="C19" s="41">
        <f>C50*D50*E50*7.85</f>
        <v>3259862.1266519995</v>
      </c>
      <c r="D19" s="49">
        <f>D50</f>
        <v>48</v>
      </c>
      <c r="E19" s="41">
        <f t="shared" ref="E19" si="0">C19/D19</f>
        <v>67913.79430524999</v>
      </c>
      <c r="F19" s="40"/>
      <c r="G19" s="40"/>
      <c r="H19" s="40"/>
      <c r="I19" s="29"/>
      <c r="J19" s="17"/>
      <c r="K19" s="41">
        <f>K50*L50*M50*7.85</f>
        <v>11592706.27008</v>
      </c>
      <c r="L19" s="49">
        <f>L50</f>
        <v>384</v>
      </c>
      <c r="M19" s="41">
        <f>K19/L19</f>
        <v>30189.339244999999</v>
      </c>
      <c r="N19" s="40"/>
      <c r="O19" s="40"/>
      <c r="P19" s="40"/>
      <c r="Q19" s="29"/>
      <c r="R19" s="17"/>
      <c r="S19" s="41">
        <f>S50*T50*U50*7.85</f>
        <v>24340493.072039999</v>
      </c>
      <c r="T19" s="49">
        <f>T50</f>
        <v>782</v>
      </c>
      <c r="U19" s="41">
        <f t="shared" ref="U19" si="1">S19/T19</f>
        <v>31125.950219999999</v>
      </c>
      <c r="V19" s="40"/>
      <c r="W19" s="40"/>
      <c r="X19" s="37"/>
      <c r="Y19" s="29"/>
      <c r="Z19" s="17"/>
      <c r="AA19" s="41">
        <f>AA50*AB50*AC50*7.85</f>
        <v>13886987.682665</v>
      </c>
      <c r="AB19" s="49">
        <f>AB50</f>
        <v>367</v>
      </c>
      <c r="AC19" s="41">
        <f>AA19/AB19</f>
        <v>37839.203495000002</v>
      </c>
      <c r="AD19" s="40"/>
      <c r="AE19" s="40"/>
      <c r="AF19" s="40"/>
      <c r="AG19" s="29"/>
      <c r="AH19" s="17"/>
      <c r="AI19" s="41">
        <f>AI50*AJ50*AK50*7.85</f>
        <v>61141518.370180003</v>
      </c>
      <c r="AJ19" s="49">
        <f>AJ50</f>
        <v>2113</v>
      </c>
      <c r="AK19" s="41">
        <f>AI19/AJ19</f>
        <v>28935.881860000001</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1502953.4</v>
      </c>
      <c r="D22" s="48">
        <v>12</v>
      </c>
      <c r="E22" s="39">
        <v>125246.12</v>
      </c>
      <c r="F22" s="39">
        <v>60168.49</v>
      </c>
      <c r="G22" s="39">
        <v>152110.95000000001</v>
      </c>
      <c r="H22" s="39">
        <v>604.89</v>
      </c>
      <c r="I22" s="28">
        <v>0.49030000000000001</v>
      </c>
      <c r="J22" s="16"/>
      <c r="K22" s="39">
        <v>147127238</v>
      </c>
      <c r="L22" s="48">
        <v>1432</v>
      </c>
      <c r="M22" s="39">
        <v>102742</v>
      </c>
      <c r="N22" s="39">
        <v>83320</v>
      </c>
      <c r="O22" s="39">
        <v>84826</v>
      </c>
      <c r="P22" s="39">
        <v>529</v>
      </c>
      <c r="Q22" s="28">
        <v>0.42599999999999999</v>
      </c>
      <c r="R22" s="16"/>
      <c r="S22" s="39">
        <v>16523035</v>
      </c>
      <c r="T22" s="48">
        <v>258</v>
      </c>
      <c r="U22" s="39">
        <v>64043</v>
      </c>
      <c r="V22" s="39">
        <v>57427</v>
      </c>
      <c r="W22" s="39">
        <v>41911</v>
      </c>
      <c r="X22" s="34">
        <v>0</v>
      </c>
      <c r="Y22" s="28">
        <v>0</v>
      </c>
      <c r="Z22" s="16"/>
      <c r="AA22" s="39">
        <v>64027270</v>
      </c>
      <c r="AB22" s="48">
        <v>831</v>
      </c>
      <c r="AC22" s="39">
        <v>77048</v>
      </c>
      <c r="AD22" s="39">
        <v>58400</v>
      </c>
      <c r="AE22" s="39">
        <v>78527</v>
      </c>
      <c r="AF22" s="39">
        <v>435</v>
      </c>
      <c r="AG22" s="28">
        <v>0.38219999999999998</v>
      </c>
      <c r="AH22" s="16"/>
      <c r="AI22" s="39">
        <v>24666939</v>
      </c>
      <c r="AJ22" s="48">
        <v>349</v>
      </c>
      <c r="AK22" s="39">
        <v>70679</v>
      </c>
      <c r="AL22" s="39">
        <v>62190</v>
      </c>
      <c r="AM22" s="39">
        <v>55542</v>
      </c>
      <c r="AN22" s="39">
        <v>674</v>
      </c>
      <c r="AO22" s="28">
        <v>0.40589999999999998</v>
      </c>
      <c r="AP22" s="9"/>
    </row>
    <row r="23" spans="1:42" s="8" customFormat="1">
      <c r="A23" s="7"/>
      <c r="B23" s="18" t="s">
        <v>105</v>
      </c>
      <c r="C23" s="39">
        <v>1840061.77</v>
      </c>
      <c r="D23" s="48">
        <v>13</v>
      </c>
      <c r="E23" s="39">
        <v>141543.21</v>
      </c>
      <c r="F23" s="39">
        <v>71303.98</v>
      </c>
      <c r="G23" s="39">
        <v>157042.47</v>
      </c>
      <c r="H23" s="39">
        <v>619.37</v>
      </c>
      <c r="I23" s="28">
        <v>0.48759999999999998</v>
      </c>
      <c r="J23" s="16"/>
      <c r="K23" s="39">
        <v>123065071</v>
      </c>
      <c r="L23" s="48">
        <v>1222</v>
      </c>
      <c r="M23" s="39">
        <v>100708</v>
      </c>
      <c r="N23" s="39">
        <v>81963</v>
      </c>
      <c r="O23" s="39">
        <v>82119</v>
      </c>
      <c r="P23" s="39">
        <v>531</v>
      </c>
      <c r="Q23" s="28">
        <v>0.43859999999999999</v>
      </c>
      <c r="R23" s="16"/>
      <c r="S23" s="39">
        <v>17992410</v>
      </c>
      <c r="T23" s="48">
        <v>274</v>
      </c>
      <c r="U23" s="39">
        <v>65666</v>
      </c>
      <c r="V23" s="39">
        <v>56420</v>
      </c>
      <c r="W23" s="39">
        <v>49204</v>
      </c>
      <c r="X23" s="34">
        <v>0</v>
      </c>
      <c r="Y23" s="28">
        <v>0</v>
      </c>
      <c r="Z23" s="16"/>
      <c r="AA23" s="39">
        <v>62360344</v>
      </c>
      <c r="AB23" s="48">
        <v>842</v>
      </c>
      <c r="AC23" s="39">
        <v>74062</v>
      </c>
      <c r="AD23" s="39">
        <v>56406</v>
      </c>
      <c r="AE23" s="39">
        <v>73356</v>
      </c>
      <c r="AF23" s="39">
        <v>436</v>
      </c>
      <c r="AG23" s="28">
        <v>0.38400000000000001</v>
      </c>
      <c r="AH23" s="16"/>
      <c r="AI23" s="39">
        <v>13135640</v>
      </c>
      <c r="AJ23" s="48">
        <v>181</v>
      </c>
      <c r="AK23" s="39">
        <v>72573</v>
      </c>
      <c r="AL23" s="39">
        <v>62190</v>
      </c>
      <c r="AM23" s="39">
        <v>55495</v>
      </c>
      <c r="AN23" s="39">
        <v>680</v>
      </c>
      <c r="AO23" s="28">
        <v>0.44030000000000002</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252770.02</v>
      </c>
      <c r="D49" s="48">
        <v>86</v>
      </c>
      <c r="E49" s="24"/>
      <c r="F49" s="24"/>
      <c r="G49" s="24"/>
      <c r="H49" s="24"/>
      <c r="I49" s="24"/>
      <c r="K49" s="39">
        <v>169362</v>
      </c>
      <c r="L49" s="48">
        <v>2190</v>
      </c>
      <c r="M49" s="46"/>
      <c r="N49" s="24"/>
      <c r="O49" s="24"/>
      <c r="P49" s="24"/>
      <c r="Q49" s="24"/>
      <c r="S49" s="39">
        <v>139925</v>
      </c>
      <c r="T49" s="48">
        <v>1230</v>
      </c>
      <c r="U49" s="25"/>
      <c r="V49" s="25"/>
      <c r="W49" s="25"/>
      <c r="X49" s="25"/>
      <c r="Y49" s="25"/>
      <c r="AA49" s="39">
        <v>208652</v>
      </c>
      <c r="AB49" s="48">
        <v>451</v>
      </c>
      <c r="AC49" s="45"/>
      <c r="AD49" s="24"/>
      <c r="AE49" s="24"/>
      <c r="AF49" s="25"/>
      <c r="AG49" s="25"/>
      <c r="AI49" s="39">
        <v>145111</v>
      </c>
      <c r="AJ49" s="48">
        <v>4782</v>
      </c>
      <c r="AK49" s="24"/>
      <c r="AL49" s="24"/>
      <c r="AM49" s="24"/>
      <c r="AN49" s="25"/>
      <c r="AO49" s="25"/>
      <c r="AP49" s="9"/>
    </row>
    <row r="50" spans="1:42" s="8" customFormat="1" ht="12.75">
      <c r="A50" s="7"/>
      <c r="B50" s="8" t="s">
        <v>63</v>
      </c>
      <c r="C50" s="39">
        <v>305704.55</v>
      </c>
      <c r="D50" s="48">
        <v>48</v>
      </c>
      <c r="E50" s="26">
        <v>2.8299999999999999E-2</v>
      </c>
      <c r="F50" s="26">
        <v>2.4799999999999999E-2</v>
      </c>
      <c r="G50" s="26">
        <v>1.2699999999999999E-2</v>
      </c>
      <c r="H50" s="44">
        <v>217.55</v>
      </c>
      <c r="I50" s="26">
        <v>0.15620000000000001</v>
      </c>
      <c r="K50" s="39">
        <v>174017</v>
      </c>
      <c r="L50" s="48">
        <v>384</v>
      </c>
      <c r="M50" s="26">
        <v>2.2100000000000002E-2</v>
      </c>
      <c r="N50" s="26">
        <v>2.2499999999999999E-2</v>
      </c>
      <c r="O50" s="26">
        <v>7.4000000000000003E-3</v>
      </c>
      <c r="P50" s="44">
        <v>205</v>
      </c>
      <c r="Q50" s="26">
        <v>0.18110000000000001</v>
      </c>
      <c r="S50" s="39">
        <v>140606</v>
      </c>
      <c r="T50" s="48">
        <v>782</v>
      </c>
      <c r="U50" s="26">
        <v>2.8199999999999999E-2</v>
      </c>
      <c r="V50" s="26">
        <v>2.7400000000000001E-2</v>
      </c>
      <c r="W50" s="26">
        <v>1.03E-2</v>
      </c>
      <c r="X50" s="44">
        <v>263</v>
      </c>
      <c r="Y50" s="26">
        <v>0.2336</v>
      </c>
      <c r="AA50" s="43">
        <v>206879</v>
      </c>
      <c r="AB50" s="51">
        <v>367</v>
      </c>
      <c r="AC50" s="32">
        <v>2.3300000000000001E-2</v>
      </c>
      <c r="AD50" s="26">
        <v>2.0500000000000001E-2</v>
      </c>
      <c r="AE50" s="26">
        <v>1.18E-2</v>
      </c>
      <c r="AF50" s="44">
        <v>217</v>
      </c>
      <c r="AG50" s="26">
        <v>0.1701</v>
      </c>
      <c r="AI50" s="39">
        <v>143428</v>
      </c>
      <c r="AJ50" s="48">
        <v>2113</v>
      </c>
      <c r="AK50" s="26">
        <v>2.5700000000000001E-2</v>
      </c>
      <c r="AL50" s="26">
        <v>2.3599999999999999E-2</v>
      </c>
      <c r="AM50" s="26">
        <v>1.3100000000000001E-2</v>
      </c>
      <c r="AN50" s="44">
        <v>290</v>
      </c>
      <c r="AO50" s="26">
        <v>0.2092</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selection activeCell="B3" sqref="B3"/>
      <pageMargins left="0.7" right="0.7" top="0.75" bottom="0.75" header="0.3" footer="0.3"/>
    </customSheetView>
    <customSheetView guid="{32961CA0-39C0-4D62-B563-F49551B9AD58}">
      <pane xSplit="7" ySplit="13" topLeftCell="N14" activePane="bottomRight" state="frozen"/>
      <selection pane="bottomRight" activeCell="S24" sqref="S24"/>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13.xml><?xml version="1.0" encoding="utf-8"?>
<worksheet xmlns="http://schemas.openxmlformats.org/spreadsheetml/2006/main" xmlns:r="http://schemas.openxmlformats.org/officeDocument/2006/relationships">
  <sheetPr codeName="Sheet13">
    <pageSetUpPr fitToPage="1"/>
  </sheetPr>
  <dimension ref="A1:AP70"/>
  <sheetViews>
    <sheetView zoomScale="80" zoomScaleNormal="80" workbookViewId="0">
      <pane xSplit="2" ySplit="3" topLeftCell="C28"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16</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439556.01</v>
      </c>
      <c r="D6" s="48">
        <v>4</v>
      </c>
      <c r="E6" s="39">
        <v>109889</v>
      </c>
      <c r="F6" s="39">
        <v>93378.01</v>
      </c>
      <c r="G6" s="39">
        <v>86594.1</v>
      </c>
      <c r="H6" s="39">
        <v>305.73</v>
      </c>
      <c r="I6" s="28">
        <v>0.21279999999999999</v>
      </c>
      <c r="J6" s="16"/>
      <c r="K6" s="39">
        <v>14757774</v>
      </c>
      <c r="L6" s="48">
        <v>61</v>
      </c>
      <c r="M6" s="39">
        <v>241931</v>
      </c>
      <c r="N6" s="39">
        <v>191636</v>
      </c>
      <c r="O6" s="39">
        <v>284607</v>
      </c>
      <c r="P6" s="39">
        <v>1329</v>
      </c>
      <c r="Q6" s="28">
        <v>0.42170000000000002</v>
      </c>
      <c r="R6" s="16"/>
      <c r="S6" s="39">
        <v>182383</v>
      </c>
      <c r="T6" s="48">
        <v>3</v>
      </c>
      <c r="U6" s="39">
        <v>60794</v>
      </c>
      <c r="V6" s="39">
        <v>52200</v>
      </c>
      <c r="W6" s="39">
        <v>55216</v>
      </c>
      <c r="X6" s="34">
        <v>1034</v>
      </c>
      <c r="Y6" s="28">
        <v>0.44979999999999998</v>
      </c>
      <c r="Z6" s="16"/>
      <c r="AA6" s="39">
        <v>2002696</v>
      </c>
      <c r="AB6" s="48">
        <v>12</v>
      </c>
      <c r="AC6" s="39">
        <v>166891</v>
      </c>
      <c r="AD6" s="39">
        <v>82052</v>
      </c>
      <c r="AE6" s="39">
        <v>175141</v>
      </c>
      <c r="AF6" s="39">
        <v>1644</v>
      </c>
      <c r="AG6" s="28">
        <v>0.52839999999999998</v>
      </c>
      <c r="AH6" s="16"/>
      <c r="AI6" s="39">
        <v>480995</v>
      </c>
      <c r="AJ6" s="48">
        <v>4</v>
      </c>
      <c r="AK6" s="39">
        <v>120249</v>
      </c>
      <c r="AL6" s="39">
        <v>77122</v>
      </c>
      <c r="AM6" s="39">
        <v>110372</v>
      </c>
      <c r="AN6" s="39">
        <v>1236</v>
      </c>
      <c r="AO6" s="28">
        <v>0.35570000000000002</v>
      </c>
      <c r="AP6" s="9"/>
    </row>
    <row r="7" spans="1:42" s="8" customFormat="1">
      <c r="A7" s="7"/>
      <c r="B7" s="8" t="s">
        <v>74</v>
      </c>
      <c r="C7" s="39">
        <v>0</v>
      </c>
      <c r="D7" s="48">
        <v>0</v>
      </c>
      <c r="E7" s="39">
        <v>0</v>
      </c>
      <c r="F7" s="39">
        <v>0</v>
      </c>
      <c r="G7" s="39">
        <v>0</v>
      </c>
      <c r="H7" s="39">
        <v>0</v>
      </c>
      <c r="I7" s="28">
        <v>0</v>
      </c>
      <c r="J7" s="16"/>
      <c r="K7" s="39">
        <v>486577</v>
      </c>
      <c r="L7" s="48">
        <v>5</v>
      </c>
      <c r="M7" s="39">
        <v>97315</v>
      </c>
      <c r="N7" s="39">
        <v>85236</v>
      </c>
      <c r="O7" s="39">
        <v>69417</v>
      </c>
      <c r="P7" s="39">
        <v>0</v>
      </c>
      <c r="Q7" s="28">
        <v>0</v>
      </c>
      <c r="R7" s="16"/>
      <c r="S7" s="39">
        <v>383570</v>
      </c>
      <c r="T7" s="48">
        <v>6</v>
      </c>
      <c r="U7" s="39">
        <v>63928</v>
      </c>
      <c r="V7" s="39">
        <v>67414</v>
      </c>
      <c r="W7" s="39">
        <v>30801</v>
      </c>
      <c r="X7" s="34">
        <v>0</v>
      </c>
      <c r="Y7" s="28">
        <v>0</v>
      </c>
      <c r="Z7" s="16"/>
      <c r="AA7" s="39">
        <v>888791</v>
      </c>
      <c r="AB7" s="48">
        <v>9</v>
      </c>
      <c r="AC7" s="39">
        <v>98755</v>
      </c>
      <c r="AD7" s="39">
        <v>80800</v>
      </c>
      <c r="AE7" s="39">
        <v>79534</v>
      </c>
      <c r="AF7" s="39">
        <v>0</v>
      </c>
      <c r="AG7" s="28">
        <v>0</v>
      </c>
      <c r="AH7" s="16"/>
      <c r="AI7" s="39">
        <v>0</v>
      </c>
      <c r="AJ7" s="48">
        <v>0</v>
      </c>
      <c r="AK7" s="39">
        <v>0</v>
      </c>
      <c r="AL7" s="39">
        <v>0</v>
      </c>
      <c r="AM7" s="39">
        <v>0</v>
      </c>
      <c r="AN7" s="39">
        <v>0</v>
      </c>
      <c r="AO7" s="28">
        <v>0</v>
      </c>
      <c r="AP7" s="9"/>
    </row>
    <row r="8" spans="1:42" s="8" customFormat="1">
      <c r="A8" s="7"/>
      <c r="B8" s="8" t="s">
        <v>75</v>
      </c>
      <c r="C8" s="39">
        <v>37300</v>
      </c>
      <c r="D8" s="48">
        <v>1</v>
      </c>
      <c r="E8" s="39">
        <v>37300</v>
      </c>
      <c r="F8" s="39">
        <v>37300</v>
      </c>
      <c r="G8" s="39">
        <v>0</v>
      </c>
      <c r="H8" s="39">
        <v>234.44</v>
      </c>
      <c r="I8" s="28">
        <v>0.42280000000000001</v>
      </c>
      <c r="J8" s="16"/>
      <c r="K8" s="39">
        <v>71749</v>
      </c>
      <c r="L8" s="48">
        <v>1</v>
      </c>
      <c r="M8" s="39">
        <v>71749</v>
      </c>
      <c r="N8" s="39">
        <v>71749</v>
      </c>
      <c r="O8" s="39">
        <v>0</v>
      </c>
      <c r="P8" s="39">
        <v>0</v>
      </c>
      <c r="Q8" s="28">
        <v>0</v>
      </c>
      <c r="R8" s="16"/>
      <c r="S8" s="39">
        <v>316309</v>
      </c>
      <c r="T8" s="48">
        <v>8</v>
      </c>
      <c r="U8" s="39">
        <v>39539</v>
      </c>
      <c r="V8" s="39">
        <v>25574</v>
      </c>
      <c r="W8" s="39">
        <v>38044</v>
      </c>
      <c r="X8" s="34">
        <v>262</v>
      </c>
      <c r="Y8" s="28">
        <v>0.55840000000000001</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1264076.07</v>
      </c>
      <c r="D9" s="48">
        <v>13</v>
      </c>
      <c r="E9" s="39">
        <v>97236.62</v>
      </c>
      <c r="F9" s="39">
        <v>86271.54</v>
      </c>
      <c r="G9" s="39">
        <v>45164.29</v>
      </c>
      <c r="H9" s="40"/>
      <c r="I9" s="29"/>
      <c r="J9" s="16"/>
      <c r="K9" s="39">
        <v>43954498</v>
      </c>
      <c r="L9" s="48">
        <v>497</v>
      </c>
      <c r="M9" s="39">
        <v>88440</v>
      </c>
      <c r="N9" s="39">
        <v>74057</v>
      </c>
      <c r="O9" s="39">
        <v>64553</v>
      </c>
      <c r="P9" s="40"/>
      <c r="Q9" s="29"/>
      <c r="R9" s="16"/>
      <c r="S9" s="39">
        <v>5113788</v>
      </c>
      <c r="T9" s="48">
        <v>56</v>
      </c>
      <c r="U9" s="39">
        <v>91318</v>
      </c>
      <c r="V9" s="39">
        <v>71886</v>
      </c>
      <c r="W9" s="39">
        <v>67678</v>
      </c>
      <c r="X9" s="37"/>
      <c r="Y9" s="29"/>
      <c r="Z9" s="16"/>
      <c r="AA9" s="39">
        <v>0</v>
      </c>
      <c r="AB9" s="48">
        <v>0</v>
      </c>
      <c r="AC9" s="39">
        <v>0</v>
      </c>
      <c r="AD9" s="39">
        <v>0</v>
      </c>
      <c r="AE9" s="39">
        <v>0</v>
      </c>
      <c r="AF9" s="40"/>
      <c r="AG9" s="29"/>
      <c r="AH9" s="16"/>
      <c r="AI9" s="39">
        <v>2996771</v>
      </c>
      <c r="AJ9" s="48">
        <v>28</v>
      </c>
      <c r="AK9" s="39">
        <v>107028</v>
      </c>
      <c r="AL9" s="39">
        <v>78729</v>
      </c>
      <c r="AM9" s="39">
        <v>93397</v>
      </c>
      <c r="AN9" s="40"/>
      <c r="AO9" s="29"/>
      <c r="AP9" s="9"/>
    </row>
    <row r="10" spans="1:42" s="8" customFormat="1">
      <c r="A10" s="7"/>
      <c r="B10" s="8" t="s">
        <v>77</v>
      </c>
      <c r="C10" s="39">
        <v>1550179.55</v>
      </c>
      <c r="D10" s="48">
        <v>15</v>
      </c>
      <c r="E10" s="39">
        <v>103345.3</v>
      </c>
      <c r="F10" s="39">
        <v>101903.6</v>
      </c>
      <c r="G10" s="39">
        <v>51337.99</v>
      </c>
      <c r="H10" s="40"/>
      <c r="I10" s="29"/>
      <c r="J10" s="16"/>
      <c r="K10" s="39">
        <v>57788542</v>
      </c>
      <c r="L10" s="48">
        <v>414</v>
      </c>
      <c r="M10" s="39">
        <v>139586</v>
      </c>
      <c r="N10" s="39">
        <v>117432</v>
      </c>
      <c r="O10" s="39">
        <v>114224</v>
      </c>
      <c r="P10" s="40"/>
      <c r="Q10" s="29"/>
      <c r="R10" s="16"/>
      <c r="S10" s="39">
        <v>778556</v>
      </c>
      <c r="T10" s="48">
        <v>8</v>
      </c>
      <c r="U10" s="39">
        <v>97319</v>
      </c>
      <c r="V10" s="39">
        <v>86357</v>
      </c>
      <c r="W10" s="39">
        <v>43658</v>
      </c>
      <c r="X10" s="37"/>
      <c r="Y10" s="29"/>
      <c r="Z10" s="16"/>
      <c r="AA10" s="39">
        <v>13625563</v>
      </c>
      <c r="AB10" s="48">
        <v>86</v>
      </c>
      <c r="AC10" s="39">
        <v>158437</v>
      </c>
      <c r="AD10" s="39">
        <v>128723</v>
      </c>
      <c r="AE10" s="39">
        <v>126189</v>
      </c>
      <c r="AF10" s="40"/>
      <c r="AG10" s="29"/>
      <c r="AH10" s="16"/>
      <c r="AI10" s="39">
        <v>5402954</v>
      </c>
      <c r="AJ10" s="48">
        <v>43</v>
      </c>
      <c r="AK10" s="39">
        <v>125650</v>
      </c>
      <c r="AL10" s="39">
        <v>95031</v>
      </c>
      <c r="AM10" s="39">
        <v>80768</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1087063</v>
      </c>
      <c r="L12" s="48">
        <v>113</v>
      </c>
      <c r="M12" s="39">
        <v>9620</v>
      </c>
      <c r="N12" s="39">
        <v>5654</v>
      </c>
      <c r="O12" s="39">
        <v>8305</v>
      </c>
      <c r="P12" s="40"/>
      <c r="Q12" s="29"/>
      <c r="R12" s="16"/>
      <c r="S12" s="39">
        <v>0</v>
      </c>
      <c r="T12" s="48">
        <v>0</v>
      </c>
      <c r="U12" s="39">
        <v>0</v>
      </c>
      <c r="V12" s="39">
        <v>0</v>
      </c>
      <c r="W12" s="39">
        <v>0</v>
      </c>
      <c r="X12" s="37"/>
      <c r="Y12" s="29"/>
      <c r="Z12" s="16"/>
      <c r="AA12" s="39">
        <v>651000</v>
      </c>
      <c r="AB12" s="48">
        <v>30</v>
      </c>
      <c r="AC12" s="39">
        <v>21700</v>
      </c>
      <c r="AD12" s="39">
        <v>18500</v>
      </c>
      <c r="AE12" s="39">
        <v>8751</v>
      </c>
      <c r="AF12" s="40"/>
      <c r="AG12" s="29"/>
      <c r="AH12" s="16"/>
      <c r="AI12" s="39">
        <v>0</v>
      </c>
      <c r="AJ12" s="48">
        <v>0</v>
      </c>
      <c r="AK12" s="39">
        <v>0</v>
      </c>
      <c r="AL12" s="39">
        <v>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18396</v>
      </c>
      <c r="AB13" s="48">
        <v>3</v>
      </c>
      <c r="AC13" s="39">
        <v>6132</v>
      </c>
      <c r="AD13" s="39">
        <v>7896</v>
      </c>
      <c r="AE13" s="39">
        <v>3591</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0</v>
      </c>
      <c r="L15" s="48">
        <v>0</v>
      </c>
      <c r="M15" s="39">
        <v>0</v>
      </c>
      <c r="N15" s="39">
        <v>0</v>
      </c>
      <c r="O15" s="39">
        <v>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556776.75736099994</v>
      </c>
      <c r="D19" s="49">
        <f>D50</f>
        <v>5</v>
      </c>
      <c r="E19" s="41">
        <f t="shared" ref="E19" si="0">C19/D19</f>
        <v>111355.35147219998</v>
      </c>
      <c r="F19" s="40"/>
      <c r="G19" s="40"/>
      <c r="H19" s="40"/>
      <c r="I19" s="29"/>
      <c r="J19" s="17"/>
      <c r="K19" s="41">
        <f>K50*L50*M50*7.85</f>
        <v>156011.56725000002</v>
      </c>
      <c r="L19" s="49">
        <f>L50</f>
        <v>3</v>
      </c>
      <c r="M19" s="41">
        <f>K19/L19</f>
        <v>52003.85575000001</v>
      </c>
      <c r="N19" s="40"/>
      <c r="O19" s="40"/>
      <c r="P19" s="40"/>
      <c r="Q19" s="29"/>
      <c r="R19" s="17"/>
      <c r="S19" s="41">
        <f>S50*T50*U50*7.85</f>
        <v>472543.37279999995</v>
      </c>
      <c r="T19" s="49">
        <f>T50</f>
        <v>15</v>
      </c>
      <c r="U19" s="41">
        <f t="shared" ref="U19" si="1">S19/T19</f>
        <v>31502.891519999997</v>
      </c>
      <c r="V19" s="40"/>
      <c r="W19" s="40"/>
      <c r="X19" s="37"/>
      <c r="Y19" s="29"/>
      <c r="Z19" s="17"/>
      <c r="AA19" s="41">
        <f>AA50*AB50*AC50*7.85</f>
        <v>179614.908</v>
      </c>
      <c r="AB19" s="49">
        <f>AB50</f>
        <v>4</v>
      </c>
      <c r="AC19" s="41">
        <f>AA19/AB19</f>
        <v>44903.726999999999</v>
      </c>
      <c r="AD19" s="40"/>
      <c r="AE19" s="40"/>
      <c r="AF19" s="40"/>
      <c r="AG19" s="29"/>
      <c r="AH19" s="17"/>
      <c r="AI19" s="41">
        <f>AI50*AJ50*AK50*7.85</f>
        <v>2505330.2781150001</v>
      </c>
      <c r="AJ19" s="49">
        <f>AJ50</f>
        <v>21</v>
      </c>
      <c r="AK19" s="41">
        <f>AI19/AJ19</f>
        <v>119301.441815</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187645.01</v>
      </c>
      <c r="D22" s="48">
        <v>1</v>
      </c>
      <c r="E22" s="39">
        <v>187645.01</v>
      </c>
      <c r="F22" s="39">
        <v>187645.01</v>
      </c>
      <c r="G22" s="39">
        <v>0</v>
      </c>
      <c r="H22" s="39">
        <v>1093.02</v>
      </c>
      <c r="I22" s="28">
        <v>0.76859999999999995</v>
      </c>
      <c r="J22" s="16"/>
      <c r="K22" s="39">
        <v>29676484</v>
      </c>
      <c r="L22" s="48">
        <v>143</v>
      </c>
      <c r="M22" s="39">
        <v>207528</v>
      </c>
      <c r="N22" s="39">
        <v>171858</v>
      </c>
      <c r="O22" s="39">
        <v>218480</v>
      </c>
      <c r="P22" s="39">
        <v>1191</v>
      </c>
      <c r="Q22" s="28">
        <v>0.42559999999999998</v>
      </c>
      <c r="R22" s="16"/>
      <c r="S22" s="39">
        <v>294094</v>
      </c>
      <c r="T22" s="48">
        <v>5</v>
      </c>
      <c r="U22" s="39">
        <v>58819</v>
      </c>
      <c r="V22" s="39">
        <v>51133</v>
      </c>
      <c r="W22" s="39">
        <v>39645</v>
      </c>
      <c r="X22" s="34">
        <v>0</v>
      </c>
      <c r="Y22" s="28">
        <v>0</v>
      </c>
      <c r="Z22" s="16"/>
      <c r="AA22" s="39">
        <v>9313921</v>
      </c>
      <c r="AB22" s="48">
        <v>53</v>
      </c>
      <c r="AC22" s="39">
        <v>175734</v>
      </c>
      <c r="AD22" s="39">
        <v>116667</v>
      </c>
      <c r="AE22" s="39">
        <v>204534</v>
      </c>
      <c r="AF22" s="39">
        <v>1212</v>
      </c>
      <c r="AG22" s="28">
        <v>0.43840000000000001</v>
      </c>
      <c r="AH22" s="16"/>
      <c r="AI22" s="39">
        <v>1381170</v>
      </c>
      <c r="AJ22" s="48">
        <v>11</v>
      </c>
      <c r="AK22" s="39">
        <v>125561</v>
      </c>
      <c r="AL22" s="39">
        <v>118243</v>
      </c>
      <c r="AM22" s="39">
        <v>63497</v>
      </c>
      <c r="AN22" s="39">
        <v>1208</v>
      </c>
      <c r="AO22" s="28">
        <v>0.35699999999999998</v>
      </c>
      <c r="AP22" s="9"/>
    </row>
    <row r="23" spans="1:42" s="8" customFormat="1">
      <c r="A23" s="7"/>
      <c r="B23" s="18" t="s">
        <v>105</v>
      </c>
      <c r="C23" s="39">
        <v>187645.01</v>
      </c>
      <c r="D23" s="48">
        <v>1</v>
      </c>
      <c r="E23" s="39">
        <v>187645.01</v>
      </c>
      <c r="F23" s="39">
        <v>187645.01</v>
      </c>
      <c r="G23" s="39">
        <v>0</v>
      </c>
      <c r="H23" s="39">
        <v>1093.02</v>
      </c>
      <c r="I23" s="28">
        <v>0.76859999999999995</v>
      </c>
      <c r="J23" s="16"/>
      <c r="K23" s="39">
        <v>26124453</v>
      </c>
      <c r="L23" s="48">
        <v>121</v>
      </c>
      <c r="M23" s="39">
        <v>215905</v>
      </c>
      <c r="N23" s="39">
        <v>174241</v>
      </c>
      <c r="O23" s="39">
        <v>232108</v>
      </c>
      <c r="P23" s="39">
        <v>1248</v>
      </c>
      <c r="Q23" s="28">
        <v>0.438</v>
      </c>
      <c r="R23" s="16"/>
      <c r="S23" s="39">
        <v>294094</v>
      </c>
      <c r="T23" s="48">
        <v>5</v>
      </c>
      <c r="U23" s="39">
        <v>58819</v>
      </c>
      <c r="V23" s="39">
        <v>51133</v>
      </c>
      <c r="W23" s="39">
        <v>39645</v>
      </c>
      <c r="X23" s="34">
        <v>0</v>
      </c>
      <c r="Y23" s="28">
        <v>0</v>
      </c>
      <c r="Z23" s="16"/>
      <c r="AA23" s="39">
        <v>8960999</v>
      </c>
      <c r="AB23" s="48">
        <v>51</v>
      </c>
      <c r="AC23" s="39">
        <v>175706</v>
      </c>
      <c r="AD23" s="39">
        <v>116667</v>
      </c>
      <c r="AE23" s="39">
        <v>207828</v>
      </c>
      <c r="AF23" s="39">
        <v>1269</v>
      </c>
      <c r="AG23" s="28">
        <v>0.45050000000000001</v>
      </c>
      <c r="AH23" s="16"/>
      <c r="AI23" s="39">
        <v>1110853</v>
      </c>
      <c r="AJ23" s="48">
        <v>9</v>
      </c>
      <c r="AK23" s="39">
        <v>123428</v>
      </c>
      <c r="AL23" s="39">
        <v>118243</v>
      </c>
      <c r="AM23" s="39">
        <v>69438</v>
      </c>
      <c r="AN23" s="39">
        <v>1226</v>
      </c>
      <c r="AO23" s="28">
        <v>0.36299999999999999</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112</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596114.93999999994</v>
      </c>
      <c r="D49" s="48">
        <v>8</v>
      </c>
      <c r="E49" s="24"/>
      <c r="F49" s="24"/>
      <c r="G49" s="24"/>
      <c r="H49" s="24"/>
      <c r="I49" s="24"/>
      <c r="K49" s="39">
        <v>363877</v>
      </c>
      <c r="L49" s="48">
        <v>47</v>
      </c>
      <c r="M49" s="46"/>
      <c r="N49" s="24"/>
      <c r="O49" s="24"/>
      <c r="P49" s="24"/>
      <c r="Q49" s="24"/>
      <c r="S49" s="39">
        <v>292572</v>
      </c>
      <c r="T49" s="48">
        <v>33</v>
      </c>
      <c r="U49" s="25"/>
      <c r="V49" s="25"/>
      <c r="W49" s="25"/>
      <c r="X49" s="25"/>
      <c r="Y49" s="25"/>
      <c r="AA49" s="39">
        <v>279235</v>
      </c>
      <c r="AB49" s="48">
        <v>5</v>
      </c>
      <c r="AC49" s="45"/>
      <c r="AD49" s="24"/>
      <c r="AE49" s="24"/>
      <c r="AF49" s="25"/>
      <c r="AG49" s="25"/>
      <c r="AI49" s="39">
        <v>439540</v>
      </c>
      <c r="AJ49" s="48">
        <v>60</v>
      </c>
      <c r="AK49" s="24"/>
      <c r="AL49" s="24"/>
      <c r="AM49" s="24"/>
      <c r="AN49" s="25"/>
      <c r="AO49" s="25"/>
      <c r="AP49" s="9"/>
    </row>
    <row r="50" spans="1:42" s="8" customFormat="1" ht="12.75">
      <c r="A50" s="7"/>
      <c r="B50" s="8" t="s">
        <v>63</v>
      </c>
      <c r="C50" s="39">
        <v>608815.24</v>
      </c>
      <c r="D50" s="48">
        <v>5</v>
      </c>
      <c r="E50" s="26">
        <v>2.3300000000000001E-2</v>
      </c>
      <c r="F50" s="26">
        <v>2.4799999999999999E-2</v>
      </c>
      <c r="G50" s="26">
        <v>3.3999999999999998E-3</v>
      </c>
      <c r="H50" s="44">
        <v>417.2</v>
      </c>
      <c r="I50" s="26">
        <v>0.12180000000000001</v>
      </c>
      <c r="K50" s="39">
        <v>378554</v>
      </c>
      <c r="L50" s="48">
        <v>3</v>
      </c>
      <c r="M50" s="26">
        <v>1.7500000000000002E-2</v>
      </c>
      <c r="N50" s="26">
        <v>1.6299999999999999E-2</v>
      </c>
      <c r="O50" s="26">
        <v>1.46E-2</v>
      </c>
      <c r="P50" s="44">
        <v>403</v>
      </c>
      <c r="Q50" s="26">
        <v>0.16520000000000001</v>
      </c>
      <c r="S50" s="39">
        <v>313524</v>
      </c>
      <c r="T50" s="48">
        <v>15</v>
      </c>
      <c r="U50" s="26">
        <v>1.2800000000000001E-2</v>
      </c>
      <c r="V50" s="26">
        <v>1.1299999999999999E-2</v>
      </c>
      <c r="W50" s="26">
        <v>6.0000000000000001E-3</v>
      </c>
      <c r="X50" s="44">
        <v>315</v>
      </c>
      <c r="Y50" s="26">
        <v>0.1489</v>
      </c>
      <c r="AA50" s="43">
        <v>286011</v>
      </c>
      <c r="AB50" s="51">
        <v>4</v>
      </c>
      <c r="AC50" s="32">
        <v>0.02</v>
      </c>
      <c r="AD50" s="26">
        <v>2.1299999999999999E-2</v>
      </c>
      <c r="AE50" s="26">
        <v>3.3999999999999998E-3</v>
      </c>
      <c r="AF50" s="44">
        <v>233</v>
      </c>
      <c r="AG50" s="26">
        <v>0.128</v>
      </c>
      <c r="AI50" s="39">
        <v>495037</v>
      </c>
      <c r="AJ50" s="48">
        <v>21</v>
      </c>
      <c r="AK50" s="26">
        <v>3.0700000000000002E-2</v>
      </c>
      <c r="AL50" s="26">
        <v>3.3799999999999997E-2</v>
      </c>
      <c r="AM50" s="26">
        <v>1.26E-2</v>
      </c>
      <c r="AN50" s="44">
        <v>1532</v>
      </c>
      <c r="AO50" s="26">
        <v>0.25190000000000001</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selection activeCell="B3" sqref="B3"/>
      <pageMargins left="0.7" right="0.7" top="0.75" bottom="0.75" header="0.3" footer="0.3"/>
    </customSheetView>
    <customSheetView guid="{32961CA0-39C0-4D62-B563-F49551B9AD58}">
      <pane xSplit="7" ySplit="13" topLeftCell="N14" activePane="bottomRight" state="frozen"/>
      <selection pane="bottomRight" activeCell="T24" sqref="T24"/>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14.xml><?xml version="1.0" encoding="utf-8"?>
<worksheet xmlns="http://schemas.openxmlformats.org/spreadsheetml/2006/main" xmlns:r="http://schemas.openxmlformats.org/officeDocument/2006/relationships">
  <sheetPr codeName="Sheet14">
    <pageSetUpPr fitToPage="1"/>
  </sheetPr>
  <dimension ref="A1:AP70"/>
  <sheetViews>
    <sheetView zoomScale="80" zoomScaleNormal="80" workbookViewId="0">
      <pane xSplit="2" ySplit="3" topLeftCell="C15"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17</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61900</v>
      </c>
      <c r="D6" s="48">
        <v>2</v>
      </c>
      <c r="E6" s="39">
        <v>30950</v>
      </c>
      <c r="F6" s="39">
        <v>30950</v>
      </c>
      <c r="G6" s="39">
        <v>1626.35</v>
      </c>
      <c r="H6" s="39">
        <v>114.28</v>
      </c>
      <c r="I6" s="28">
        <v>0.18149999999999999</v>
      </c>
      <c r="J6" s="16"/>
      <c r="K6" s="39">
        <v>696807</v>
      </c>
      <c r="L6" s="48">
        <v>12</v>
      </c>
      <c r="M6" s="39">
        <v>58067</v>
      </c>
      <c r="N6" s="39">
        <v>56445</v>
      </c>
      <c r="O6" s="39">
        <v>38481</v>
      </c>
      <c r="P6" s="39">
        <v>301</v>
      </c>
      <c r="Q6" s="28">
        <v>0.33589999999999998</v>
      </c>
      <c r="R6" s="16"/>
      <c r="S6" s="39">
        <v>746599</v>
      </c>
      <c r="T6" s="48">
        <v>23</v>
      </c>
      <c r="U6" s="39">
        <v>32461</v>
      </c>
      <c r="V6" s="39">
        <v>27901</v>
      </c>
      <c r="W6" s="39">
        <v>18428</v>
      </c>
      <c r="X6" s="34">
        <v>292</v>
      </c>
      <c r="Y6" s="28">
        <v>0.3115</v>
      </c>
      <c r="Z6" s="16"/>
      <c r="AA6" s="39">
        <v>443197</v>
      </c>
      <c r="AB6" s="48">
        <v>18</v>
      </c>
      <c r="AC6" s="39">
        <v>24622</v>
      </c>
      <c r="AD6" s="39">
        <v>22026</v>
      </c>
      <c r="AE6" s="39">
        <v>15570</v>
      </c>
      <c r="AF6" s="39">
        <v>279</v>
      </c>
      <c r="AG6" s="28">
        <v>0.40810000000000002</v>
      </c>
      <c r="AH6" s="16"/>
      <c r="AI6" s="39">
        <v>353322</v>
      </c>
      <c r="AJ6" s="48">
        <v>16</v>
      </c>
      <c r="AK6" s="39">
        <v>22083</v>
      </c>
      <c r="AL6" s="39">
        <v>13850</v>
      </c>
      <c r="AM6" s="39">
        <v>17582</v>
      </c>
      <c r="AN6" s="39">
        <v>282</v>
      </c>
      <c r="AO6" s="28">
        <v>0.29070000000000001</v>
      </c>
      <c r="AP6" s="9"/>
    </row>
    <row r="7" spans="1:42" s="8" customFormat="1">
      <c r="A7" s="7"/>
      <c r="B7" s="8" t="s">
        <v>74</v>
      </c>
      <c r="C7" s="39">
        <v>0</v>
      </c>
      <c r="D7" s="48">
        <v>0</v>
      </c>
      <c r="E7" s="39">
        <v>0</v>
      </c>
      <c r="F7" s="39">
        <v>0</v>
      </c>
      <c r="G7" s="39">
        <v>0</v>
      </c>
      <c r="H7" s="39">
        <v>0</v>
      </c>
      <c r="I7" s="28">
        <v>0</v>
      </c>
      <c r="J7" s="16"/>
      <c r="K7" s="39">
        <v>81658</v>
      </c>
      <c r="L7" s="48">
        <v>6</v>
      </c>
      <c r="M7" s="39">
        <v>13610</v>
      </c>
      <c r="N7" s="39">
        <v>14196</v>
      </c>
      <c r="O7" s="39">
        <v>9578</v>
      </c>
      <c r="P7" s="39">
        <v>0</v>
      </c>
      <c r="Q7" s="28">
        <v>0</v>
      </c>
      <c r="R7" s="16"/>
      <c r="S7" s="39">
        <v>149802</v>
      </c>
      <c r="T7" s="48">
        <v>11</v>
      </c>
      <c r="U7" s="39">
        <v>13618</v>
      </c>
      <c r="V7" s="39">
        <v>7928</v>
      </c>
      <c r="W7" s="39">
        <v>14041</v>
      </c>
      <c r="X7" s="34">
        <v>0</v>
      </c>
      <c r="Y7" s="28">
        <v>0</v>
      </c>
      <c r="Z7" s="16"/>
      <c r="AA7" s="39">
        <v>55000</v>
      </c>
      <c r="AB7" s="48">
        <v>2</v>
      </c>
      <c r="AC7" s="39">
        <v>27500</v>
      </c>
      <c r="AD7" s="39">
        <v>27500</v>
      </c>
      <c r="AE7" s="39">
        <v>16405</v>
      </c>
      <c r="AF7" s="39">
        <v>0</v>
      </c>
      <c r="AG7" s="28">
        <v>0</v>
      </c>
      <c r="AH7" s="16"/>
      <c r="AI7" s="39">
        <v>0</v>
      </c>
      <c r="AJ7" s="48">
        <v>0</v>
      </c>
      <c r="AK7" s="39">
        <v>0</v>
      </c>
      <c r="AL7" s="39">
        <v>0</v>
      </c>
      <c r="AM7" s="39">
        <v>0</v>
      </c>
      <c r="AN7" s="39">
        <v>0</v>
      </c>
      <c r="AO7" s="28">
        <v>0</v>
      </c>
      <c r="AP7" s="9"/>
    </row>
    <row r="8" spans="1:42" s="8" customFormat="1">
      <c r="A8" s="7"/>
      <c r="B8" s="8" t="s">
        <v>75</v>
      </c>
      <c r="C8" s="39">
        <v>28200</v>
      </c>
      <c r="D8" s="48">
        <v>2</v>
      </c>
      <c r="E8" s="39">
        <v>14100</v>
      </c>
      <c r="F8" s="39">
        <v>14100</v>
      </c>
      <c r="G8" s="39">
        <v>707.11</v>
      </c>
      <c r="H8" s="39">
        <v>378.57</v>
      </c>
      <c r="I8" s="28">
        <v>0.77729999999999999</v>
      </c>
      <c r="J8" s="16"/>
      <c r="K8" s="39">
        <v>61754</v>
      </c>
      <c r="L8" s="48">
        <v>2</v>
      </c>
      <c r="M8" s="39">
        <v>30877</v>
      </c>
      <c r="N8" s="39">
        <v>30877</v>
      </c>
      <c r="O8" s="39">
        <v>6456</v>
      </c>
      <c r="P8" s="39">
        <v>0</v>
      </c>
      <c r="Q8" s="28">
        <v>0</v>
      </c>
      <c r="R8" s="16"/>
      <c r="S8" s="39">
        <v>192789</v>
      </c>
      <c r="T8" s="48">
        <v>11</v>
      </c>
      <c r="U8" s="39">
        <v>17526</v>
      </c>
      <c r="V8" s="39">
        <v>12912</v>
      </c>
      <c r="W8" s="39">
        <v>16883</v>
      </c>
      <c r="X8" s="34">
        <v>155</v>
      </c>
      <c r="Y8" s="28">
        <v>0.48859999999999998</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298027.07</v>
      </c>
      <c r="D9" s="48">
        <v>9</v>
      </c>
      <c r="E9" s="39">
        <v>33114.120000000003</v>
      </c>
      <c r="F9" s="39">
        <v>29874.32</v>
      </c>
      <c r="G9" s="39">
        <v>14115.75</v>
      </c>
      <c r="H9" s="40"/>
      <c r="I9" s="29"/>
      <c r="J9" s="16"/>
      <c r="K9" s="39">
        <v>8498500</v>
      </c>
      <c r="L9" s="48">
        <v>303</v>
      </c>
      <c r="M9" s="39">
        <v>28048</v>
      </c>
      <c r="N9" s="39">
        <v>22982</v>
      </c>
      <c r="O9" s="39">
        <v>25424</v>
      </c>
      <c r="P9" s="40"/>
      <c r="Q9" s="29"/>
      <c r="R9" s="16"/>
      <c r="S9" s="39">
        <v>964764</v>
      </c>
      <c r="T9" s="48">
        <v>32</v>
      </c>
      <c r="U9" s="39">
        <v>30149</v>
      </c>
      <c r="V9" s="39">
        <v>26462</v>
      </c>
      <c r="W9" s="39">
        <v>16084</v>
      </c>
      <c r="X9" s="37"/>
      <c r="Y9" s="29"/>
      <c r="Z9" s="16"/>
      <c r="AA9" s="39">
        <v>0</v>
      </c>
      <c r="AB9" s="48">
        <v>0</v>
      </c>
      <c r="AC9" s="39">
        <v>0</v>
      </c>
      <c r="AD9" s="39">
        <v>0</v>
      </c>
      <c r="AE9" s="39">
        <v>0</v>
      </c>
      <c r="AF9" s="40"/>
      <c r="AG9" s="29"/>
      <c r="AH9" s="16"/>
      <c r="AI9" s="39">
        <v>116406</v>
      </c>
      <c r="AJ9" s="48">
        <v>5</v>
      </c>
      <c r="AK9" s="39">
        <v>23281</v>
      </c>
      <c r="AL9" s="39">
        <v>19316</v>
      </c>
      <c r="AM9" s="39">
        <v>17821</v>
      </c>
      <c r="AN9" s="40"/>
      <c r="AO9" s="29"/>
      <c r="AP9" s="9"/>
    </row>
    <row r="10" spans="1:42" s="8" customFormat="1">
      <c r="A10" s="7"/>
      <c r="B10" s="8" t="s">
        <v>77</v>
      </c>
      <c r="C10" s="39">
        <v>423400.65</v>
      </c>
      <c r="D10" s="48">
        <v>10</v>
      </c>
      <c r="E10" s="39">
        <v>42340.06</v>
      </c>
      <c r="F10" s="39">
        <v>30868.46</v>
      </c>
      <c r="G10" s="39">
        <v>30380.25</v>
      </c>
      <c r="H10" s="40"/>
      <c r="I10" s="29"/>
      <c r="J10" s="16"/>
      <c r="K10" s="39">
        <v>5766582</v>
      </c>
      <c r="L10" s="48">
        <v>144</v>
      </c>
      <c r="M10" s="39">
        <v>40046</v>
      </c>
      <c r="N10" s="39">
        <v>34155</v>
      </c>
      <c r="O10" s="39">
        <v>36214</v>
      </c>
      <c r="P10" s="40"/>
      <c r="Q10" s="29"/>
      <c r="R10" s="16"/>
      <c r="S10" s="39">
        <v>631954</v>
      </c>
      <c r="T10" s="48">
        <v>11</v>
      </c>
      <c r="U10" s="39">
        <v>57450</v>
      </c>
      <c r="V10" s="39">
        <v>43166</v>
      </c>
      <c r="W10" s="39">
        <v>40728</v>
      </c>
      <c r="X10" s="37"/>
      <c r="Y10" s="29"/>
      <c r="Z10" s="16"/>
      <c r="AA10" s="39">
        <v>2147289</v>
      </c>
      <c r="AB10" s="48">
        <v>57</v>
      </c>
      <c r="AC10" s="39">
        <v>37672</v>
      </c>
      <c r="AD10" s="39">
        <v>35665</v>
      </c>
      <c r="AE10" s="39">
        <v>22641</v>
      </c>
      <c r="AF10" s="40"/>
      <c r="AG10" s="29"/>
      <c r="AH10" s="16"/>
      <c r="AI10" s="39">
        <v>1626822</v>
      </c>
      <c r="AJ10" s="48">
        <v>23</v>
      </c>
      <c r="AK10" s="39">
        <v>70731</v>
      </c>
      <c r="AL10" s="39">
        <v>39999</v>
      </c>
      <c r="AM10" s="39">
        <v>80799</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182686</v>
      </c>
      <c r="L12" s="48">
        <v>30</v>
      </c>
      <c r="M12" s="39">
        <v>6090</v>
      </c>
      <c r="N12" s="39">
        <v>5000</v>
      </c>
      <c r="O12" s="39">
        <v>5211</v>
      </c>
      <c r="P12" s="40"/>
      <c r="Q12" s="29"/>
      <c r="R12" s="16"/>
      <c r="S12" s="39">
        <v>0</v>
      </c>
      <c r="T12" s="48">
        <v>0</v>
      </c>
      <c r="U12" s="39">
        <v>0</v>
      </c>
      <c r="V12" s="39">
        <v>0</v>
      </c>
      <c r="W12" s="39">
        <v>0</v>
      </c>
      <c r="X12" s="37"/>
      <c r="Y12" s="29"/>
      <c r="Z12" s="16"/>
      <c r="AA12" s="39">
        <v>87480</v>
      </c>
      <c r="AB12" s="48">
        <v>12</v>
      </c>
      <c r="AC12" s="39">
        <v>7290</v>
      </c>
      <c r="AD12" s="39">
        <v>6000</v>
      </c>
      <c r="AE12" s="39">
        <v>5329</v>
      </c>
      <c r="AF12" s="40"/>
      <c r="AG12" s="29"/>
      <c r="AH12" s="16"/>
      <c r="AI12" s="39">
        <v>0</v>
      </c>
      <c r="AJ12" s="48">
        <v>0</v>
      </c>
      <c r="AK12" s="39">
        <v>0</v>
      </c>
      <c r="AL12" s="39">
        <v>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13382</v>
      </c>
      <c r="T13" s="48">
        <v>2</v>
      </c>
      <c r="U13" s="39">
        <v>6691</v>
      </c>
      <c r="V13" s="39">
        <v>6691</v>
      </c>
      <c r="W13" s="39">
        <v>5220</v>
      </c>
      <c r="X13" s="37"/>
      <c r="Y13" s="29"/>
      <c r="Z13" s="16"/>
      <c r="AA13" s="39">
        <v>20000</v>
      </c>
      <c r="AB13" s="48">
        <v>3</v>
      </c>
      <c r="AC13" s="39">
        <v>6667</v>
      </c>
      <c r="AD13" s="39">
        <v>8500</v>
      </c>
      <c r="AE13" s="39">
        <v>3175</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0</v>
      </c>
      <c r="L15" s="48">
        <v>0</v>
      </c>
      <c r="M15" s="39">
        <v>0</v>
      </c>
      <c r="N15" s="39">
        <v>0</v>
      </c>
      <c r="O15" s="39">
        <v>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1500</v>
      </c>
      <c r="AJ17" s="48">
        <v>1</v>
      </c>
      <c r="AK17" s="39">
        <v>1500</v>
      </c>
      <c r="AL17" s="39">
        <v>1500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262925</v>
      </c>
      <c r="AJ18" s="49">
        <v>5</v>
      </c>
      <c r="AK18" s="41">
        <v>52585</v>
      </c>
      <c r="AL18" s="41">
        <v>57965</v>
      </c>
      <c r="AM18" s="41">
        <v>19454</v>
      </c>
      <c r="AN18" s="40"/>
      <c r="AO18" s="29"/>
      <c r="AP18" s="9"/>
    </row>
    <row r="19" spans="1:42" s="8" customFormat="1">
      <c r="A19" s="7"/>
      <c r="B19" s="8" t="s">
        <v>86</v>
      </c>
      <c r="C19" s="41">
        <f>C50*D50*E50*7.85</f>
        <v>157588.36390559998</v>
      </c>
      <c r="D19" s="49">
        <f>D50</f>
        <v>2</v>
      </c>
      <c r="E19" s="41">
        <f t="shared" ref="E19" si="0">C19/D19</f>
        <v>78794.181952799991</v>
      </c>
      <c r="F19" s="40"/>
      <c r="G19" s="40"/>
      <c r="H19" s="40"/>
      <c r="I19" s="29"/>
      <c r="J19" s="17"/>
      <c r="K19" s="41">
        <f>K50*L50*M50*7.85</f>
        <v>261570.29274</v>
      </c>
      <c r="L19" s="49">
        <f>L50</f>
        <v>9</v>
      </c>
      <c r="M19" s="41">
        <f>K19/L19</f>
        <v>29063.365860000002</v>
      </c>
      <c r="N19" s="40"/>
      <c r="O19" s="40"/>
      <c r="P19" s="40"/>
      <c r="Q19" s="29"/>
      <c r="R19" s="17"/>
      <c r="S19" s="41">
        <f>S50*T50*U50*7.85</f>
        <v>2176087.4252199996</v>
      </c>
      <c r="T19" s="49">
        <f>T50</f>
        <v>68</v>
      </c>
      <c r="U19" s="41">
        <f t="shared" ref="U19" si="1">S19/T19</f>
        <v>32001.285664999996</v>
      </c>
      <c r="V19" s="40"/>
      <c r="W19" s="40"/>
      <c r="X19" s="37"/>
      <c r="Y19" s="29"/>
      <c r="Z19" s="17"/>
      <c r="AA19" s="41">
        <f>AA50*AB50*AC50*7.85</f>
        <v>2110.0211250000002</v>
      </c>
      <c r="AB19" s="49">
        <f>AB50</f>
        <v>1</v>
      </c>
      <c r="AC19" s="41">
        <f>AA19/AB19</f>
        <v>2110.0211250000002</v>
      </c>
      <c r="AD19" s="40"/>
      <c r="AE19" s="40"/>
      <c r="AF19" s="40"/>
      <c r="AG19" s="29"/>
      <c r="AH19" s="17"/>
      <c r="AI19" s="41">
        <f>AI50*AJ50*AK50*7.85</f>
        <v>5344797.0889199991</v>
      </c>
      <c r="AJ19" s="49">
        <f>AJ50</f>
        <v>124</v>
      </c>
      <c r="AK19" s="41">
        <f>AI19/AJ19</f>
        <v>43103.202329999993</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51758.55</v>
      </c>
      <c r="D22" s="48">
        <v>1</v>
      </c>
      <c r="E22" s="39">
        <v>51758.55</v>
      </c>
      <c r="F22" s="39">
        <v>51758.55</v>
      </c>
      <c r="G22" s="39">
        <v>0</v>
      </c>
      <c r="H22" s="39">
        <v>293.82</v>
      </c>
      <c r="I22" s="28">
        <v>0.42520000000000002</v>
      </c>
      <c r="J22" s="16"/>
      <c r="K22" s="39">
        <v>2116982</v>
      </c>
      <c r="L22" s="48">
        <v>40</v>
      </c>
      <c r="M22" s="39">
        <v>52925</v>
      </c>
      <c r="N22" s="39">
        <v>48096</v>
      </c>
      <c r="O22" s="39">
        <v>34989</v>
      </c>
      <c r="P22" s="39">
        <v>264</v>
      </c>
      <c r="Q22" s="28">
        <v>0.30709999999999998</v>
      </c>
      <c r="R22" s="16"/>
      <c r="S22" s="39">
        <v>862440</v>
      </c>
      <c r="T22" s="48">
        <v>26</v>
      </c>
      <c r="U22" s="39">
        <v>33171</v>
      </c>
      <c r="V22" s="39">
        <v>27490</v>
      </c>
      <c r="W22" s="39">
        <v>20628</v>
      </c>
      <c r="X22" s="34">
        <v>0</v>
      </c>
      <c r="Y22" s="28">
        <v>0</v>
      </c>
      <c r="Z22" s="16"/>
      <c r="AA22" s="39">
        <v>1398639</v>
      </c>
      <c r="AB22" s="48">
        <v>35</v>
      </c>
      <c r="AC22" s="39">
        <v>39961</v>
      </c>
      <c r="AD22" s="39">
        <v>27473</v>
      </c>
      <c r="AE22" s="39">
        <v>33590</v>
      </c>
      <c r="AF22" s="39">
        <v>281</v>
      </c>
      <c r="AG22" s="28">
        <v>0.35120000000000001</v>
      </c>
      <c r="AH22" s="16"/>
      <c r="AI22" s="39">
        <v>744042</v>
      </c>
      <c r="AJ22" s="48">
        <v>32</v>
      </c>
      <c r="AK22" s="39">
        <v>23251</v>
      </c>
      <c r="AL22" s="39">
        <v>20748</v>
      </c>
      <c r="AM22" s="39">
        <v>16295</v>
      </c>
      <c r="AN22" s="39">
        <v>229</v>
      </c>
      <c r="AO22" s="28">
        <v>0.24340000000000001</v>
      </c>
      <c r="AP22" s="9"/>
    </row>
    <row r="23" spans="1:42" s="8" customFormat="1">
      <c r="A23" s="7"/>
      <c r="B23" s="18" t="s">
        <v>105</v>
      </c>
      <c r="C23" s="39">
        <v>51758.55</v>
      </c>
      <c r="D23" s="48">
        <v>1</v>
      </c>
      <c r="E23" s="39">
        <v>51758.55</v>
      </c>
      <c r="F23" s="39">
        <v>51758.55</v>
      </c>
      <c r="G23" s="39">
        <v>0</v>
      </c>
      <c r="H23" s="39">
        <v>293.82</v>
      </c>
      <c r="I23" s="28">
        <v>0.42520000000000002</v>
      </c>
      <c r="J23" s="16"/>
      <c r="K23" s="39">
        <v>1375768</v>
      </c>
      <c r="L23" s="48">
        <v>28</v>
      </c>
      <c r="M23" s="39">
        <v>49135</v>
      </c>
      <c r="N23" s="39">
        <v>45934</v>
      </c>
      <c r="O23" s="39">
        <v>35051</v>
      </c>
      <c r="P23" s="39">
        <v>269</v>
      </c>
      <c r="Q23" s="28">
        <v>0.33800000000000002</v>
      </c>
      <c r="R23" s="16"/>
      <c r="S23" s="39">
        <v>841039</v>
      </c>
      <c r="T23" s="48">
        <v>26</v>
      </c>
      <c r="U23" s="39">
        <v>32348</v>
      </c>
      <c r="V23" s="39">
        <v>25703</v>
      </c>
      <c r="W23" s="39">
        <v>20431</v>
      </c>
      <c r="X23" s="34">
        <v>0</v>
      </c>
      <c r="Y23" s="28">
        <v>0</v>
      </c>
      <c r="Z23" s="16"/>
      <c r="AA23" s="39">
        <v>989900</v>
      </c>
      <c r="AB23" s="48">
        <v>29</v>
      </c>
      <c r="AC23" s="39">
        <v>34134</v>
      </c>
      <c r="AD23" s="39">
        <v>25756</v>
      </c>
      <c r="AE23" s="39">
        <v>28742</v>
      </c>
      <c r="AF23" s="39">
        <v>264</v>
      </c>
      <c r="AG23" s="28">
        <v>0.34689999999999999</v>
      </c>
      <c r="AH23" s="16"/>
      <c r="AI23" s="39">
        <v>421629</v>
      </c>
      <c r="AJ23" s="48">
        <v>18</v>
      </c>
      <c r="AK23" s="39">
        <v>23424</v>
      </c>
      <c r="AL23" s="39">
        <v>20748</v>
      </c>
      <c r="AM23" s="39">
        <v>15530</v>
      </c>
      <c r="AN23" s="39">
        <v>274</v>
      </c>
      <c r="AO23" s="28">
        <v>0.28739999999999999</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205479.12</v>
      </c>
      <c r="D49" s="48">
        <v>5</v>
      </c>
      <c r="E49" s="24"/>
      <c r="F49" s="24"/>
      <c r="G49" s="24"/>
      <c r="H49" s="24"/>
      <c r="I49" s="24"/>
      <c r="K49" s="39">
        <v>159177</v>
      </c>
      <c r="L49" s="48">
        <v>69</v>
      </c>
      <c r="M49" s="46"/>
      <c r="N49" s="24"/>
      <c r="O49" s="24"/>
      <c r="P49" s="24"/>
      <c r="Q49" s="24"/>
      <c r="S49" s="39">
        <v>133724</v>
      </c>
      <c r="T49" s="48">
        <v>94</v>
      </c>
      <c r="U49" s="25"/>
      <c r="V49" s="25"/>
      <c r="W49" s="25"/>
      <c r="X49" s="25"/>
      <c r="Y49" s="25"/>
      <c r="AA49" s="39">
        <v>107517</v>
      </c>
      <c r="AB49" s="48">
        <v>1</v>
      </c>
      <c r="AC49" s="45"/>
      <c r="AD49" s="24"/>
      <c r="AE49" s="24"/>
      <c r="AF49" s="25"/>
      <c r="AG49" s="25"/>
      <c r="AI49" s="39">
        <v>126136</v>
      </c>
      <c r="AJ49" s="48">
        <v>282</v>
      </c>
      <c r="AK49" s="24"/>
      <c r="AL49" s="24"/>
      <c r="AM49" s="24"/>
      <c r="AN49" s="25"/>
      <c r="AO49" s="25"/>
      <c r="AP49" s="9"/>
    </row>
    <row r="50" spans="1:42" s="8" customFormat="1" ht="12.75">
      <c r="A50" s="7"/>
      <c r="B50" s="8" t="s">
        <v>63</v>
      </c>
      <c r="C50" s="39">
        <v>296090.71999999997</v>
      </c>
      <c r="D50" s="48">
        <v>2</v>
      </c>
      <c r="E50" s="26">
        <v>3.39E-2</v>
      </c>
      <c r="F50" s="26">
        <v>3.39E-2</v>
      </c>
      <c r="G50" s="26">
        <v>0.02</v>
      </c>
      <c r="H50" s="44">
        <v>384.22</v>
      </c>
      <c r="I50" s="26">
        <v>0.23599999999999999</v>
      </c>
      <c r="K50" s="39">
        <v>184196</v>
      </c>
      <c r="L50" s="48">
        <v>9</v>
      </c>
      <c r="M50" s="26">
        <v>2.01E-2</v>
      </c>
      <c r="N50" s="26">
        <v>2.1299999999999999E-2</v>
      </c>
      <c r="O50" s="26">
        <v>4.1999999999999997E-3</v>
      </c>
      <c r="P50" s="44">
        <v>205</v>
      </c>
      <c r="Q50" s="26">
        <v>0.16669999999999999</v>
      </c>
      <c r="S50" s="39">
        <v>139133</v>
      </c>
      <c r="T50" s="48">
        <v>68</v>
      </c>
      <c r="U50" s="26">
        <v>2.93E-2</v>
      </c>
      <c r="V50" s="26">
        <v>0.03</v>
      </c>
      <c r="W50" s="26">
        <v>9.1000000000000004E-3</v>
      </c>
      <c r="X50" s="44">
        <v>278</v>
      </c>
      <c r="Y50" s="26">
        <v>0.24879999999999999</v>
      </c>
      <c r="AA50" s="43">
        <v>107517</v>
      </c>
      <c r="AB50" s="51">
        <v>1</v>
      </c>
      <c r="AC50" s="32">
        <v>2.5000000000000001E-3</v>
      </c>
      <c r="AD50" s="26">
        <v>2.5000000000000001E-3</v>
      </c>
      <c r="AE50" s="26">
        <v>0</v>
      </c>
      <c r="AF50" s="44">
        <v>66</v>
      </c>
      <c r="AG50" s="26">
        <v>0.1</v>
      </c>
      <c r="AI50" s="39">
        <v>127398</v>
      </c>
      <c r="AJ50" s="48">
        <v>124</v>
      </c>
      <c r="AK50" s="26">
        <v>4.3099999999999999E-2</v>
      </c>
      <c r="AL50" s="26">
        <v>4.7500000000000001E-2</v>
      </c>
      <c r="AM50" s="26">
        <v>1.89E-2</v>
      </c>
      <c r="AN50" s="44">
        <v>433</v>
      </c>
      <c r="AO50" s="26">
        <v>0.30049999999999999</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selection activeCell="B3" sqref="B3"/>
      <pageMargins left="0.7" right="0.7" top="0.75" bottom="0.75" header="0.3" footer="0.3"/>
    </customSheetView>
    <customSheetView guid="{32961CA0-39C0-4D62-B563-F49551B9AD58}">
      <pane xSplit="7" ySplit="13" topLeftCell="H50" activePane="bottomRight" state="frozen"/>
      <selection pane="bottomRight" activeCell="A22" sqref="A22:XFD66"/>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15.xml><?xml version="1.0" encoding="utf-8"?>
<worksheet xmlns="http://schemas.openxmlformats.org/spreadsheetml/2006/main" xmlns:r="http://schemas.openxmlformats.org/officeDocument/2006/relationships">
  <sheetPr codeName="Sheet15">
    <pageSetUpPr fitToPage="1"/>
  </sheetPr>
  <dimension ref="A1:AP70"/>
  <sheetViews>
    <sheetView zoomScale="80" zoomScaleNormal="80" workbookViewId="0">
      <pane xSplit="2" ySplit="3" topLeftCell="C15"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18</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255100</v>
      </c>
      <c r="D6" s="48">
        <v>4</v>
      </c>
      <c r="E6" s="39">
        <v>63775</v>
      </c>
      <c r="F6" s="39">
        <v>70200</v>
      </c>
      <c r="G6" s="39">
        <v>29888.39</v>
      </c>
      <c r="H6" s="39">
        <v>176.31</v>
      </c>
      <c r="I6" s="28">
        <v>0.20699999999999999</v>
      </c>
      <c r="J6" s="16"/>
      <c r="K6" s="39">
        <v>5678231</v>
      </c>
      <c r="L6" s="48">
        <v>48</v>
      </c>
      <c r="M6" s="39">
        <v>118296</v>
      </c>
      <c r="N6" s="39">
        <v>88985</v>
      </c>
      <c r="O6" s="39">
        <v>93106</v>
      </c>
      <c r="P6" s="39">
        <v>639</v>
      </c>
      <c r="Q6" s="28">
        <v>0.36809999999999998</v>
      </c>
      <c r="R6" s="16"/>
      <c r="S6" s="39">
        <v>735941</v>
      </c>
      <c r="T6" s="48">
        <v>16</v>
      </c>
      <c r="U6" s="39">
        <v>45996</v>
      </c>
      <c r="V6" s="39">
        <v>42209</v>
      </c>
      <c r="W6" s="39">
        <v>21811</v>
      </c>
      <c r="X6" s="34">
        <v>340</v>
      </c>
      <c r="Y6" s="28">
        <v>0.2823</v>
      </c>
      <c r="Z6" s="16"/>
      <c r="AA6" s="39">
        <v>1311715</v>
      </c>
      <c r="AB6" s="48">
        <v>16</v>
      </c>
      <c r="AC6" s="39">
        <v>81982</v>
      </c>
      <c r="AD6" s="39">
        <v>51978</v>
      </c>
      <c r="AE6" s="39">
        <v>80039</v>
      </c>
      <c r="AF6" s="39">
        <v>637</v>
      </c>
      <c r="AG6" s="28">
        <v>0.43619999999999998</v>
      </c>
      <c r="AH6" s="16"/>
      <c r="AI6" s="39">
        <v>1853098</v>
      </c>
      <c r="AJ6" s="48">
        <v>23</v>
      </c>
      <c r="AK6" s="39">
        <v>80569</v>
      </c>
      <c r="AL6" s="39">
        <v>59405</v>
      </c>
      <c r="AM6" s="39">
        <v>60683</v>
      </c>
      <c r="AN6" s="39">
        <v>911</v>
      </c>
      <c r="AO6" s="28">
        <v>0.40579999999999999</v>
      </c>
      <c r="AP6" s="9"/>
    </row>
    <row r="7" spans="1:42" s="8" customFormat="1">
      <c r="A7" s="7"/>
      <c r="B7" s="8" t="s">
        <v>74</v>
      </c>
      <c r="C7" s="39">
        <v>0</v>
      </c>
      <c r="D7" s="48">
        <v>0</v>
      </c>
      <c r="E7" s="39">
        <v>0</v>
      </c>
      <c r="F7" s="39">
        <v>0</v>
      </c>
      <c r="G7" s="39">
        <v>0</v>
      </c>
      <c r="H7" s="39">
        <v>0</v>
      </c>
      <c r="I7" s="28">
        <v>0</v>
      </c>
      <c r="J7" s="16"/>
      <c r="K7" s="39">
        <v>207628</v>
      </c>
      <c r="L7" s="48">
        <v>4</v>
      </c>
      <c r="M7" s="39">
        <v>51907</v>
      </c>
      <c r="N7" s="39">
        <v>52644</v>
      </c>
      <c r="O7" s="39">
        <v>29472</v>
      </c>
      <c r="P7" s="39">
        <v>0</v>
      </c>
      <c r="Q7" s="28">
        <v>0</v>
      </c>
      <c r="R7" s="16"/>
      <c r="S7" s="39">
        <v>1052442</v>
      </c>
      <c r="T7" s="48">
        <v>25</v>
      </c>
      <c r="U7" s="39">
        <v>42098</v>
      </c>
      <c r="V7" s="39">
        <v>30671</v>
      </c>
      <c r="W7" s="39">
        <v>32757</v>
      </c>
      <c r="X7" s="34">
        <v>0</v>
      </c>
      <c r="Y7" s="28">
        <v>0</v>
      </c>
      <c r="Z7" s="16"/>
      <c r="AA7" s="39">
        <v>401044</v>
      </c>
      <c r="AB7" s="48">
        <v>12</v>
      </c>
      <c r="AC7" s="39">
        <v>33420</v>
      </c>
      <c r="AD7" s="39">
        <v>15250</v>
      </c>
      <c r="AE7" s="39">
        <v>47584</v>
      </c>
      <c r="AF7" s="39">
        <v>0</v>
      </c>
      <c r="AG7" s="28">
        <v>0</v>
      </c>
      <c r="AH7" s="16"/>
      <c r="AI7" s="39">
        <v>70226</v>
      </c>
      <c r="AJ7" s="48">
        <v>4</v>
      </c>
      <c r="AK7" s="39">
        <v>17557</v>
      </c>
      <c r="AL7" s="39">
        <v>5365</v>
      </c>
      <c r="AM7" s="39">
        <v>25771</v>
      </c>
      <c r="AN7" s="39">
        <v>0</v>
      </c>
      <c r="AO7" s="28">
        <v>0</v>
      </c>
      <c r="AP7" s="9"/>
    </row>
    <row r="8" spans="1:42" s="8" customFormat="1">
      <c r="A8" s="7"/>
      <c r="B8" s="8" t="s">
        <v>75</v>
      </c>
      <c r="C8" s="39">
        <v>0</v>
      </c>
      <c r="D8" s="48">
        <v>0</v>
      </c>
      <c r="E8" s="39">
        <v>0</v>
      </c>
      <c r="F8" s="39">
        <v>0</v>
      </c>
      <c r="G8" s="39">
        <v>0</v>
      </c>
      <c r="H8" s="39">
        <v>0</v>
      </c>
      <c r="I8" s="28">
        <v>0</v>
      </c>
      <c r="J8" s="16"/>
      <c r="K8" s="39">
        <v>257577</v>
      </c>
      <c r="L8" s="48">
        <v>6</v>
      </c>
      <c r="M8" s="39">
        <v>42930</v>
      </c>
      <c r="N8" s="39">
        <v>36655</v>
      </c>
      <c r="O8" s="39">
        <v>18867</v>
      </c>
      <c r="P8" s="39">
        <v>0</v>
      </c>
      <c r="Q8" s="28">
        <v>0</v>
      </c>
      <c r="R8" s="16"/>
      <c r="S8" s="39">
        <v>241265</v>
      </c>
      <c r="T8" s="48">
        <v>14</v>
      </c>
      <c r="U8" s="39">
        <v>17233</v>
      </c>
      <c r="V8" s="39">
        <v>13420</v>
      </c>
      <c r="W8" s="39">
        <v>20888</v>
      </c>
      <c r="X8" s="34">
        <v>131</v>
      </c>
      <c r="Y8" s="28">
        <v>0.30690000000000001</v>
      </c>
      <c r="Z8" s="16"/>
      <c r="AA8" s="39">
        <v>23496</v>
      </c>
      <c r="AB8" s="48">
        <v>3</v>
      </c>
      <c r="AC8" s="39">
        <v>7832</v>
      </c>
      <c r="AD8" s="39">
        <v>9769</v>
      </c>
      <c r="AE8" s="39">
        <v>4135</v>
      </c>
      <c r="AF8" s="39">
        <v>107</v>
      </c>
      <c r="AG8" s="28">
        <v>0.40089999999999998</v>
      </c>
      <c r="AH8" s="16"/>
      <c r="AI8" s="39">
        <v>16430</v>
      </c>
      <c r="AJ8" s="48">
        <v>3</v>
      </c>
      <c r="AK8" s="39">
        <v>5477</v>
      </c>
      <c r="AL8" s="39">
        <v>1554</v>
      </c>
      <c r="AM8" s="39">
        <v>7797</v>
      </c>
      <c r="AN8" s="39">
        <v>147</v>
      </c>
      <c r="AO8" s="28">
        <v>0.54910000000000003</v>
      </c>
      <c r="AP8" s="9"/>
    </row>
    <row r="9" spans="1:42" s="8" customFormat="1">
      <c r="A9" s="7"/>
      <c r="B9" s="8" t="s">
        <v>76</v>
      </c>
      <c r="C9" s="39">
        <v>206696.92</v>
      </c>
      <c r="D9" s="48">
        <v>4</v>
      </c>
      <c r="E9" s="39">
        <v>51674.23</v>
      </c>
      <c r="F9" s="39">
        <v>54710.879999999997</v>
      </c>
      <c r="G9" s="39">
        <v>16928.41</v>
      </c>
      <c r="H9" s="40"/>
      <c r="I9" s="29"/>
      <c r="J9" s="16"/>
      <c r="K9" s="39">
        <v>29399170</v>
      </c>
      <c r="L9" s="48">
        <v>516</v>
      </c>
      <c r="M9" s="39">
        <v>56975</v>
      </c>
      <c r="N9" s="39">
        <v>39154</v>
      </c>
      <c r="O9" s="39">
        <v>71684</v>
      </c>
      <c r="P9" s="40"/>
      <c r="Q9" s="29"/>
      <c r="R9" s="16"/>
      <c r="S9" s="39">
        <v>4089294</v>
      </c>
      <c r="T9" s="48">
        <v>64</v>
      </c>
      <c r="U9" s="39">
        <v>63895</v>
      </c>
      <c r="V9" s="39">
        <v>40406</v>
      </c>
      <c r="W9" s="39">
        <v>60367</v>
      </c>
      <c r="X9" s="37"/>
      <c r="Y9" s="29"/>
      <c r="Z9" s="16"/>
      <c r="AA9" s="39">
        <v>0</v>
      </c>
      <c r="AB9" s="48">
        <v>0</v>
      </c>
      <c r="AC9" s="39">
        <v>0</v>
      </c>
      <c r="AD9" s="39">
        <v>0</v>
      </c>
      <c r="AE9" s="39">
        <v>0</v>
      </c>
      <c r="AF9" s="40"/>
      <c r="AG9" s="29"/>
      <c r="AH9" s="16"/>
      <c r="AI9" s="39">
        <v>606958</v>
      </c>
      <c r="AJ9" s="48">
        <v>10</v>
      </c>
      <c r="AK9" s="39">
        <v>60696</v>
      </c>
      <c r="AL9" s="39">
        <v>48403</v>
      </c>
      <c r="AM9" s="39">
        <v>67359</v>
      </c>
      <c r="AN9" s="40"/>
      <c r="AO9" s="29"/>
      <c r="AP9" s="9"/>
    </row>
    <row r="10" spans="1:42" s="8" customFormat="1">
      <c r="A10" s="7"/>
      <c r="B10" s="8" t="s">
        <v>77</v>
      </c>
      <c r="C10" s="39">
        <v>1538322.52</v>
      </c>
      <c r="D10" s="48">
        <v>20</v>
      </c>
      <c r="E10" s="39">
        <v>76916.13</v>
      </c>
      <c r="F10" s="39">
        <v>76880.350000000006</v>
      </c>
      <c r="G10" s="39">
        <v>63943.98</v>
      </c>
      <c r="H10" s="40"/>
      <c r="I10" s="29"/>
      <c r="J10" s="16"/>
      <c r="K10" s="39">
        <v>57806827</v>
      </c>
      <c r="L10" s="48">
        <v>710</v>
      </c>
      <c r="M10" s="39">
        <v>81418</v>
      </c>
      <c r="N10" s="39">
        <v>63729</v>
      </c>
      <c r="O10" s="39">
        <v>80202</v>
      </c>
      <c r="P10" s="40"/>
      <c r="Q10" s="29"/>
      <c r="R10" s="16"/>
      <c r="S10" s="39">
        <v>1972012</v>
      </c>
      <c r="T10" s="48">
        <v>38</v>
      </c>
      <c r="U10" s="39">
        <v>51895</v>
      </c>
      <c r="V10" s="39">
        <v>38762</v>
      </c>
      <c r="W10" s="39">
        <v>37739</v>
      </c>
      <c r="X10" s="37"/>
      <c r="Y10" s="29"/>
      <c r="Z10" s="16"/>
      <c r="AA10" s="39">
        <v>16387460</v>
      </c>
      <c r="AB10" s="48">
        <v>198</v>
      </c>
      <c r="AC10" s="39">
        <v>82765</v>
      </c>
      <c r="AD10" s="39">
        <v>59717</v>
      </c>
      <c r="AE10" s="39">
        <v>84804</v>
      </c>
      <c r="AF10" s="40"/>
      <c r="AG10" s="29"/>
      <c r="AH10" s="16"/>
      <c r="AI10" s="39">
        <v>6558814</v>
      </c>
      <c r="AJ10" s="48">
        <v>92</v>
      </c>
      <c r="AK10" s="39">
        <v>71291</v>
      </c>
      <c r="AL10" s="39">
        <v>45545</v>
      </c>
      <c r="AM10" s="39">
        <v>83543</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36122</v>
      </c>
      <c r="T11" s="48">
        <v>1</v>
      </c>
      <c r="U11" s="39">
        <v>36122</v>
      </c>
      <c r="V11" s="39">
        <v>36122</v>
      </c>
      <c r="W11" s="39">
        <v>0</v>
      </c>
      <c r="X11" s="37"/>
      <c r="Y11" s="29"/>
      <c r="Z11" s="16"/>
      <c r="AA11" s="39">
        <v>0</v>
      </c>
      <c r="AB11" s="48">
        <v>0</v>
      </c>
      <c r="AC11" s="39">
        <v>0</v>
      </c>
      <c r="AD11" s="39">
        <v>0</v>
      </c>
      <c r="AE11" s="39">
        <v>0</v>
      </c>
      <c r="AF11" s="40"/>
      <c r="AG11" s="29"/>
      <c r="AH11" s="16"/>
      <c r="AI11" s="39">
        <v>214645</v>
      </c>
      <c r="AJ11" s="48">
        <v>3</v>
      </c>
      <c r="AK11" s="39">
        <v>71548</v>
      </c>
      <c r="AL11" s="39">
        <v>89804</v>
      </c>
      <c r="AM11" s="39">
        <v>50156</v>
      </c>
      <c r="AN11" s="40"/>
      <c r="AO11" s="29"/>
      <c r="AP11" s="9"/>
    </row>
    <row r="12" spans="1:42" s="8" customFormat="1">
      <c r="A12" s="7"/>
      <c r="B12" s="8" t="s">
        <v>79</v>
      </c>
      <c r="C12" s="39">
        <v>0</v>
      </c>
      <c r="D12" s="48">
        <v>0</v>
      </c>
      <c r="E12" s="39">
        <v>0</v>
      </c>
      <c r="F12" s="39">
        <v>0</v>
      </c>
      <c r="G12" s="39">
        <v>0</v>
      </c>
      <c r="H12" s="40"/>
      <c r="I12" s="29"/>
      <c r="J12" s="16"/>
      <c r="K12" s="39">
        <v>919899</v>
      </c>
      <c r="L12" s="48">
        <v>158</v>
      </c>
      <c r="M12" s="39">
        <v>5822</v>
      </c>
      <c r="N12" s="39">
        <v>5000</v>
      </c>
      <c r="O12" s="39">
        <v>3843</v>
      </c>
      <c r="P12" s="40"/>
      <c r="Q12" s="29"/>
      <c r="R12" s="16"/>
      <c r="S12" s="39">
        <v>0</v>
      </c>
      <c r="T12" s="48">
        <v>0</v>
      </c>
      <c r="U12" s="39">
        <v>0</v>
      </c>
      <c r="V12" s="39">
        <v>0</v>
      </c>
      <c r="W12" s="39">
        <v>0</v>
      </c>
      <c r="X12" s="37"/>
      <c r="Y12" s="29"/>
      <c r="Z12" s="16"/>
      <c r="AA12" s="39">
        <v>419153</v>
      </c>
      <c r="AB12" s="48">
        <v>28</v>
      </c>
      <c r="AC12" s="39">
        <v>14970</v>
      </c>
      <c r="AD12" s="39">
        <v>13500</v>
      </c>
      <c r="AE12" s="39">
        <v>9476</v>
      </c>
      <c r="AF12" s="40"/>
      <c r="AG12" s="29"/>
      <c r="AH12" s="16"/>
      <c r="AI12" s="39">
        <v>43994</v>
      </c>
      <c r="AJ12" s="48">
        <v>13</v>
      </c>
      <c r="AK12" s="39">
        <v>3384</v>
      </c>
      <c r="AL12" s="39">
        <v>3000</v>
      </c>
      <c r="AM12" s="39">
        <v>1544</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3000</v>
      </c>
      <c r="T13" s="48">
        <v>1</v>
      </c>
      <c r="U13" s="39">
        <v>3000</v>
      </c>
      <c r="V13" s="39">
        <v>3000</v>
      </c>
      <c r="W13" s="39">
        <v>0</v>
      </c>
      <c r="X13" s="37"/>
      <c r="Y13" s="29"/>
      <c r="Z13" s="16"/>
      <c r="AA13" s="39">
        <v>15339</v>
      </c>
      <c r="AB13" s="48">
        <v>3</v>
      </c>
      <c r="AC13" s="39">
        <v>5113</v>
      </c>
      <c r="AD13" s="39">
        <v>4839</v>
      </c>
      <c r="AE13" s="39">
        <v>3259</v>
      </c>
      <c r="AF13" s="40"/>
      <c r="AG13" s="29"/>
      <c r="AH13" s="16"/>
      <c r="AI13" s="39">
        <v>12000</v>
      </c>
      <c r="AJ13" s="48">
        <v>2</v>
      </c>
      <c r="AK13" s="39">
        <v>6000</v>
      </c>
      <c r="AL13" s="39">
        <v>6000</v>
      </c>
      <c r="AM13" s="39">
        <v>5657</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15081854</v>
      </c>
      <c r="L15" s="48">
        <v>279</v>
      </c>
      <c r="M15" s="39">
        <v>54057</v>
      </c>
      <c r="N15" s="39">
        <v>38795</v>
      </c>
      <c r="O15" s="39">
        <v>46787</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575417.09100959997</v>
      </c>
      <c r="D19" s="49">
        <f>D50</f>
        <v>7</v>
      </c>
      <c r="E19" s="41">
        <f t="shared" ref="E19" si="0">C19/D19</f>
        <v>82202.441572800002</v>
      </c>
      <c r="F19" s="40"/>
      <c r="G19" s="40"/>
      <c r="H19" s="40"/>
      <c r="I19" s="29"/>
      <c r="J19" s="17"/>
      <c r="K19" s="41">
        <f>K50*L50*M50*7.85</f>
        <v>825548.20788</v>
      </c>
      <c r="L19" s="49">
        <f>L50</f>
        <v>22</v>
      </c>
      <c r="M19" s="41">
        <f>K19/L19</f>
        <v>37524.918539999999</v>
      </c>
      <c r="N19" s="40"/>
      <c r="O19" s="40"/>
      <c r="P19" s="40"/>
      <c r="Q19" s="29"/>
      <c r="R19" s="17"/>
      <c r="S19" s="41">
        <f>S50*T50*U50*7.85</f>
        <v>4358964.7550399993</v>
      </c>
      <c r="T19" s="49">
        <f>T50</f>
        <v>177</v>
      </c>
      <c r="U19" s="41">
        <f t="shared" ref="U19" si="1">S19/T19</f>
        <v>24626.919519999996</v>
      </c>
      <c r="V19" s="40"/>
      <c r="W19" s="40"/>
      <c r="X19" s="37"/>
      <c r="Y19" s="29"/>
      <c r="Z19" s="17"/>
      <c r="AA19" s="41">
        <f>AA50*AB50*AC50*7.85</f>
        <v>2078496.5863199995</v>
      </c>
      <c r="AB19" s="49">
        <f>AB50</f>
        <v>33</v>
      </c>
      <c r="AC19" s="41">
        <f>AA19/AB19</f>
        <v>62984.745039999987</v>
      </c>
      <c r="AD19" s="40"/>
      <c r="AE19" s="40"/>
      <c r="AF19" s="40"/>
      <c r="AG19" s="29"/>
      <c r="AH19" s="17"/>
      <c r="AI19" s="41">
        <f>AI50*AJ50*AK50*7.85</f>
        <v>7851602.4801599998</v>
      </c>
      <c r="AJ19" s="49">
        <f>AJ50</f>
        <v>186</v>
      </c>
      <c r="AK19" s="41">
        <f>AI19/AJ19</f>
        <v>42212.916559999998</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11372441</v>
      </c>
      <c r="L22" s="48">
        <v>102</v>
      </c>
      <c r="M22" s="39">
        <v>111495</v>
      </c>
      <c r="N22" s="39">
        <v>83965</v>
      </c>
      <c r="O22" s="39">
        <v>92117</v>
      </c>
      <c r="P22" s="39">
        <v>609</v>
      </c>
      <c r="Q22" s="28">
        <v>0.37809999999999999</v>
      </c>
      <c r="R22" s="16"/>
      <c r="S22" s="39">
        <v>660816</v>
      </c>
      <c r="T22" s="48">
        <v>14</v>
      </c>
      <c r="U22" s="39">
        <v>47201</v>
      </c>
      <c r="V22" s="39">
        <v>44337</v>
      </c>
      <c r="W22" s="39">
        <v>28301</v>
      </c>
      <c r="X22" s="34">
        <v>0</v>
      </c>
      <c r="Y22" s="28">
        <v>0</v>
      </c>
      <c r="Z22" s="16"/>
      <c r="AA22" s="39">
        <v>2068563</v>
      </c>
      <c r="AB22" s="48">
        <v>30</v>
      </c>
      <c r="AC22" s="39">
        <v>68952</v>
      </c>
      <c r="AD22" s="39">
        <v>38900</v>
      </c>
      <c r="AE22" s="39">
        <v>107069</v>
      </c>
      <c r="AF22" s="39">
        <v>337</v>
      </c>
      <c r="AG22" s="28">
        <v>0.29039999999999999</v>
      </c>
      <c r="AH22" s="16"/>
      <c r="AI22" s="39">
        <v>2512885</v>
      </c>
      <c r="AJ22" s="48">
        <v>32</v>
      </c>
      <c r="AK22" s="39">
        <v>78528</v>
      </c>
      <c r="AL22" s="39">
        <v>61754</v>
      </c>
      <c r="AM22" s="39">
        <v>57405</v>
      </c>
      <c r="AN22" s="39">
        <v>884</v>
      </c>
      <c r="AO22" s="28">
        <v>0.40760000000000002</v>
      </c>
      <c r="AP22" s="9"/>
    </row>
    <row r="23" spans="1:42" s="8" customFormat="1">
      <c r="A23" s="7"/>
      <c r="B23" s="18" t="s">
        <v>105</v>
      </c>
      <c r="C23" s="39">
        <v>166186.78</v>
      </c>
      <c r="D23" s="48">
        <v>1</v>
      </c>
      <c r="E23" s="39">
        <v>166186.78</v>
      </c>
      <c r="F23" s="39">
        <v>166186.78</v>
      </c>
      <c r="G23" s="39">
        <v>0</v>
      </c>
      <c r="H23" s="39">
        <v>1044.76</v>
      </c>
      <c r="I23" s="28">
        <v>0.34720000000000001</v>
      </c>
      <c r="J23" s="16"/>
      <c r="K23" s="39">
        <v>10219917</v>
      </c>
      <c r="L23" s="48">
        <v>86</v>
      </c>
      <c r="M23" s="39">
        <v>118836</v>
      </c>
      <c r="N23" s="39">
        <v>85520</v>
      </c>
      <c r="O23" s="39">
        <v>97699</v>
      </c>
      <c r="P23" s="39">
        <v>631</v>
      </c>
      <c r="Q23" s="28">
        <v>0.38740000000000002</v>
      </c>
      <c r="R23" s="16"/>
      <c r="S23" s="39">
        <v>674889</v>
      </c>
      <c r="T23" s="48">
        <v>15</v>
      </c>
      <c r="U23" s="39">
        <v>44993</v>
      </c>
      <c r="V23" s="39">
        <v>36008</v>
      </c>
      <c r="W23" s="39">
        <v>28614</v>
      </c>
      <c r="X23" s="34">
        <v>0</v>
      </c>
      <c r="Y23" s="28">
        <v>0</v>
      </c>
      <c r="Z23" s="16"/>
      <c r="AA23" s="39">
        <v>2278082</v>
      </c>
      <c r="AB23" s="48">
        <v>33</v>
      </c>
      <c r="AC23" s="39">
        <v>69033</v>
      </c>
      <c r="AD23" s="39">
        <v>40160</v>
      </c>
      <c r="AE23" s="39">
        <v>103488</v>
      </c>
      <c r="AF23" s="39">
        <v>392</v>
      </c>
      <c r="AG23" s="28">
        <v>0.34100000000000003</v>
      </c>
      <c r="AH23" s="16"/>
      <c r="AI23" s="39">
        <v>1831814</v>
      </c>
      <c r="AJ23" s="48">
        <v>25</v>
      </c>
      <c r="AK23" s="39">
        <v>73273</v>
      </c>
      <c r="AL23" s="39">
        <v>59142</v>
      </c>
      <c r="AM23" s="39">
        <v>57974</v>
      </c>
      <c r="AN23" s="39">
        <v>954</v>
      </c>
      <c r="AO23" s="28">
        <v>0.42820000000000003</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409805.64</v>
      </c>
      <c r="D49" s="48">
        <v>8</v>
      </c>
      <c r="E49" s="24"/>
      <c r="F49" s="24"/>
      <c r="G49" s="24"/>
      <c r="H49" s="24"/>
      <c r="I49" s="24"/>
      <c r="K49" s="39">
        <v>257601</v>
      </c>
      <c r="L49" s="48">
        <v>118</v>
      </c>
      <c r="M49" s="46"/>
      <c r="N49" s="24"/>
      <c r="O49" s="24"/>
      <c r="P49" s="24"/>
      <c r="Q49" s="24"/>
      <c r="S49" s="39">
        <v>136008</v>
      </c>
      <c r="T49" s="48">
        <v>319</v>
      </c>
      <c r="U49" s="25"/>
      <c r="V49" s="25"/>
      <c r="W49" s="25"/>
      <c r="X49" s="25"/>
      <c r="Y49" s="25"/>
      <c r="AA49" s="39">
        <v>337090</v>
      </c>
      <c r="AB49" s="48">
        <v>39</v>
      </c>
      <c r="AC49" s="45"/>
      <c r="AD49" s="24"/>
      <c r="AE49" s="24"/>
      <c r="AF49" s="25"/>
      <c r="AG49" s="25"/>
      <c r="AI49" s="39">
        <v>163104</v>
      </c>
      <c r="AJ49" s="48">
        <v>429</v>
      </c>
      <c r="AK49" s="24"/>
      <c r="AL49" s="24"/>
      <c r="AM49" s="24"/>
      <c r="AN49" s="25"/>
      <c r="AO49" s="25"/>
      <c r="AP49" s="9"/>
    </row>
    <row r="50" spans="1:42" s="8" customFormat="1" ht="12.75">
      <c r="A50" s="7"/>
      <c r="B50" s="8" t="s">
        <v>63</v>
      </c>
      <c r="C50" s="39">
        <v>363598.91</v>
      </c>
      <c r="D50" s="48">
        <v>7</v>
      </c>
      <c r="E50" s="26">
        <v>2.8799999999999999E-2</v>
      </c>
      <c r="F50" s="26">
        <v>2.98E-2</v>
      </c>
      <c r="G50" s="26">
        <v>4.1999999999999997E-3</v>
      </c>
      <c r="H50" s="44">
        <v>419.26</v>
      </c>
      <c r="I50" s="26">
        <v>0.1993</v>
      </c>
      <c r="K50" s="39">
        <v>242652</v>
      </c>
      <c r="L50" s="48">
        <v>22</v>
      </c>
      <c r="M50" s="26">
        <v>1.9699999999999999E-2</v>
      </c>
      <c r="N50" s="26">
        <v>1.52E-2</v>
      </c>
      <c r="O50" s="26">
        <v>9.1000000000000004E-3</v>
      </c>
      <c r="P50" s="44">
        <v>199</v>
      </c>
      <c r="Q50" s="26">
        <v>0.128</v>
      </c>
      <c r="S50" s="39">
        <v>140053</v>
      </c>
      <c r="T50" s="48">
        <v>177</v>
      </c>
      <c r="U50" s="26">
        <v>2.24E-2</v>
      </c>
      <c r="V50" s="26">
        <v>2.1999999999999999E-2</v>
      </c>
      <c r="W50" s="26">
        <v>8.3000000000000001E-3</v>
      </c>
      <c r="X50" s="44">
        <v>257</v>
      </c>
      <c r="Y50" s="26">
        <v>0.2334</v>
      </c>
      <c r="AA50" s="43">
        <v>345842</v>
      </c>
      <c r="AB50" s="51">
        <v>33</v>
      </c>
      <c r="AC50" s="32">
        <v>2.3199999999999998E-2</v>
      </c>
      <c r="AD50" s="26">
        <v>2.1299999999999999E-2</v>
      </c>
      <c r="AE50" s="26">
        <v>1.0200000000000001E-2</v>
      </c>
      <c r="AF50" s="44">
        <v>307</v>
      </c>
      <c r="AG50" s="26">
        <v>0.15570000000000001</v>
      </c>
      <c r="AI50" s="39">
        <v>159568</v>
      </c>
      <c r="AJ50" s="48">
        <v>186</v>
      </c>
      <c r="AK50" s="26">
        <v>3.3700000000000001E-2</v>
      </c>
      <c r="AL50" s="26">
        <v>3.2399999999999998E-2</v>
      </c>
      <c r="AM50" s="26">
        <v>1.7000000000000001E-2</v>
      </c>
      <c r="AN50" s="44">
        <v>384</v>
      </c>
      <c r="AO50" s="26">
        <v>0.25</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selection activeCell="B3" sqref="B3"/>
      <pageMargins left="0.7" right="0.7" top="0.75" bottom="0.75" header="0.3" footer="0.3"/>
    </customSheetView>
    <customSheetView guid="{32961CA0-39C0-4D62-B563-F49551B9AD58}">
      <pane xSplit="7" ySplit="13" topLeftCell="P14" activePane="bottomRight" state="frozen"/>
      <selection pane="bottomRight" activeCell="T21" sqref="T21"/>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16.xml><?xml version="1.0" encoding="utf-8"?>
<worksheet xmlns="http://schemas.openxmlformats.org/spreadsheetml/2006/main" xmlns:r="http://schemas.openxmlformats.org/officeDocument/2006/relationships">
  <sheetPr codeName="Sheet16">
    <pageSetUpPr fitToPage="1"/>
  </sheetPr>
  <dimension ref="A1:AP70"/>
  <sheetViews>
    <sheetView zoomScale="80" zoomScaleNormal="80" workbookViewId="0">
      <pane xSplit="2" ySplit="3" topLeftCell="C16"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19</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6388366.4900000002</v>
      </c>
      <c r="D6" s="48">
        <v>64</v>
      </c>
      <c r="E6" s="39">
        <v>99818.23</v>
      </c>
      <c r="F6" s="39">
        <v>83287.31</v>
      </c>
      <c r="G6" s="39">
        <v>71262.02</v>
      </c>
      <c r="H6" s="39">
        <v>225.91</v>
      </c>
      <c r="I6" s="28">
        <v>0.20899999999999999</v>
      </c>
      <c r="J6" s="16"/>
      <c r="K6" s="39">
        <v>140408020</v>
      </c>
      <c r="L6" s="48">
        <v>1007</v>
      </c>
      <c r="M6" s="39">
        <v>139432</v>
      </c>
      <c r="N6" s="39">
        <v>117388</v>
      </c>
      <c r="O6" s="39">
        <v>98154</v>
      </c>
      <c r="P6" s="39">
        <v>763</v>
      </c>
      <c r="Q6" s="28">
        <v>0.49</v>
      </c>
      <c r="R6" s="16"/>
      <c r="S6" s="39">
        <v>19587688</v>
      </c>
      <c r="T6" s="48">
        <v>229</v>
      </c>
      <c r="U6" s="39">
        <v>85536</v>
      </c>
      <c r="V6" s="39">
        <v>75513</v>
      </c>
      <c r="W6" s="39">
        <v>58711</v>
      </c>
      <c r="X6" s="34">
        <v>560</v>
      </c>
      <c r="Y6" s="28">
        <v>0.43969999999999998</v>
      </c>
      <c r="Z6" s="16"/>
      <c r="AA6" s="39">
        <v>79482049</v>
      </c>
      <c r="AB6" s="48">
        <v>789</v>
      </c>
      <c r="AC6" s="39">
        <v>100738</v>
      </c>
      <c r="AD6" s="39">
        <v>80163</v>
      </c>
      <c r="AE6" s="39">
        <v>80822</v>
      </c>
      <c r="AF6" s="39">
        <v>661</v>
      </c>
      <c r="AG6" s="28">
        <v>0.47120000000000001</v>
      </c>
      <c r="AH6" s="16"/>
      <c r="AI6" s="39">
        <v>28067558</v>
      </c>
      <c r="AJ6" s="48">
        <v>297</v>
      </c>
      <c r="AK6" s="39">
        <v>94504</v>
      </c>
      <c r="AL6" s="39">
        <v>82956</v>
      </c>
      <c r="AM6" s="39">
        <v>66023</v>
      </c>
      <c r="AN6" s="39">
        <v>958</v>
      </c>
      <c r="AO6" s="28">
        <v>0.49559999999999998</v>
      </c>
      <c r="AP6" s="9"/>
    </row>
    <row r="7" spans="1:42" s="8" customFormat="1">
      <c r="A7" s="7"/>
      <c r="B7" s="8" t="s">
        <v>74</v>
      </c>
      <c r="C7" s="39">
        <v>0</v>
      </c>
      <c r="D7" s="48">
        <v>0</v>
      </c>
      <c r="E7" s="39">
        <v>0</v>
      </c>
      <c r="F7" s="39">
        <v>0</v>
      </c>
      <c r="G7" s="39">
        <v>0</v>
      </c>
      <c r="H7" s="39">
        <v>0</v>
      </c>
      <c r="I7" s="28">
        <v>0</v>
      </c>
      <c r="J7" s="16"/>
      <c r="K7" s="39">
        <v>8951256</v>
      </c>
      <c r="L7" s="48">
        <v>163</v>
      </c>
      <c r="M7" s="39">
        <v>54916</v>
      </c>
      <c r="N7" s="39">
        <v>43623</v>
      </c>
      <c r="O7" s="39">
        <v>46862</v>
      </c>
      <c r="P7" s="39">
        <v>0</v>
      </c>
      <c r="Q7" s="28">
        <v>0</v>
      </c>
      <c r="R7" s="16"/>
      <c r="S7" s="39">
        <v>24770759</v>
      </c>
      <c r="T7" s="48">
        <v>456</v>
      </c>
      <c r="U7" s="39">
        <v>54322</v>
      </c>
      <c r="V7" s="39">
        <v>43525</v>
      </c>
      <c r="W7" s="39">
        <v>45657</v>
      </c>
      <c r="X7" s="34">
        <v>0</v>
      </c>
      <c r="Y7" s="28">
        <v>0</v>
      </c>
      <c r="Z7" s="16"/>
      <c r="AA7" s="39">
        <v>20642507</v>
      </c>
      <c r="AB7" s="48">
        <v>326</v>
      </c>
      <c r="AC7" s="39">
        <v>63321</v>
      </c>
      <c r="AD7" s="39">
        <v>52050</v>
      </c>
      <c r="AE7" s="39">
        <v>49642</v>
      </c>
      <c r="AF7" s="39">
        <v>0</v>
      </c>
      <c r="AG7" s="28">
        <v>0</v>
      </c>
      <c r="AH7" s="16"/>
      <c r="AI7" s="39">
        <v>6446723</v>
      </c>
      <c r="AJ7" s="48">
        <v>199</v>
      </c>
      <c r="AK7" s="39">
        <v>32396</v>
      </c>
      <c r="AL7" s="39">
        <v>24500</v>
      </c>
      <c r="AM7" s="39">
        <v>29382</v>
      </c>
      <c r="AN7" s="39">
        <v>0</v>
      </c>
      <c r="AO7" s="28">
        <v>0</v>
      </c>
      <c r="AP7" s="9"/>
    </row>
    <row r="8" spans="1:42" s="8" customFormat="1">
      <c r="A8" s="7"/>
      <c r="B8" s="8" t="s">
        <v>75</v>
      </c>
      <c r="C8" s="39">
        <v>68500</v>
      </c>
      <c r="D8" s="48">
        <v>7</v>
      </c>
      <c r="E8" s="39">
        <v>9785.7099999999991</v>
      </c>
      <c r="F8" s="39">
        <v>10900</v>
      </c>
      <c r="G8" s="39">
        <v>3602.05</v>
      </c>
      <c r="H8" s="39">
        <v>94.55</v>
      </c>
      <c r="I8" s="28">
        <v>0.59530000000000005</v>
      </c>
      <c r="J8" s="16"/>
      <c r="K8" s="39">
        <v>2014552</v>
      </c>
      <c r="L8" s="48">
        <v>42</v>
      </c>
      <c r="M8" s="39">
        <v>47966</v>
      </c>
      <c r="N8" s="39">
        <v>39105</v>
      </c>
      <c r="O8" s="39">
        <v>39345</v>
      </c>
      <c r="P8" s="39">
        <v>202</v>
      </c>
      <c r="Q8" s="28">
        <v>0.68030000000000002</v>
      </c>
      <c r="R8" s="16"/>
      <c r="S8" s="39">
        <v>3621912</v>
      </c>
      <c r="T8" s="48">
        <v>181</v>
      </c>
      <c r="U8" s="39">
        <v>20011</v>
      </c>
      <c r="V8" s="39">
        <v>15069</v>
      </c>
      <c r="W8" s="39">
        <v>16444</v>
      </c>
      <c r="X8" s="34">
        <v>119</v>
      </c>
      <c r="Y8" s="28">
        <v>0.44529999999999997</v>
      </c>
      <c r="Z8" s="16"/>
      <c r="AA8" s="39">
        <v>341732</v>
      </c>
      <c r="AB8" s="48">
        <v>24</v>
      </c>
      <c r="AC8" s="39">
        <v>14239</v>
      </c>
      <c r="AD8" s="39">
        <v>11704</v>
      </c>
      <c r="AE8" s="39">
        <v>11543</v>
      </c>
      <c r="AF8" s="39">
        <v>142</v>
      </c>
      <c r="AG8" s="28">
        <v>0.45800000000000002</v>
      </c>
      <c r="AH8" s="16"/>
      <c r="AI8" s="39">
        <v>93727</v>
      </c>
      <c r="AJ8" s="48">
        <v>10</v>
      </c>
      <c r="AK8" s="39">
        <v>9373</v>
      </c>
      <c r="AL8" s="39">
        <v>5045</v>
      </c>
      <c r="AM8" s="39">
        <v>10142</v>
      </c>
      <c r="AN8" s="39">
        <v>311</v>
      </c>
      <c r="AO8" s="28">
        <v>0.66869999999999996</v>
      </c>
      <c r="AP8" s="9"/>
    </row>
    <row r="9" spans="1:42" s="8" customFormat="1">
      <c r="A9" s="7"/>
      <c r="B9" s="8" t="s">
        <v>76</v>
      </c>
      <c r="C9" s="39">
        <v>2448484.2000000002</v>
      </c>
      <c r="D9" s="48">
        <v>45</v>
      </c>
      <c r="E9" s="39">
        <v>54410.76</v>
      </c>
      <c r="F9" s="39">
        <v>45831.3</v>
      </c>
      <c r="G9" s="39">
        <v>46721.61</v>
      </c>
      <c r="H9" s="40"/>
      <c r="I9" s="29"/>
      <c r="J9" s="16"/>
      <c r="K9" s="39">
        <v>270425858</v>
      </c>
      <c r="L9" s="48">
        <v>4832</v>
      </c>
      <c r="M9" s="39">
        <v>55966</v>
      </c>
      <c r="N9" s="39">
        <v>39280</v>
      </c>
      <c r="O9" s="39">
        <v>66225</v>
      </c>
      <c r="P9" s="40"/>
      <c r="Q9" s="29"/>
      <c r="R9" s="16"/>
      <c r="S9" s="39">
        <v>57076114</v>
      </c>
      <c r="T9" s="48">
        <v>975</v>
      </c>
      <c r="U9" s="39">
        <v>58540</v>
      </c>
      <c r="V9" s="39">
        <v>46075</v>
      </c>
      <c r="W9" s="39">
        <v>49892</v>
      </c>
      <c r="X9" s="37"/>
      <c r="Y9" s="29"/>
      <c r="Z9" s="16"/>
      <c r="AA9" s="39">
        <v>0</v>
      </c>
      <c r="AB9" s="48">
        <v>0</v>
      </c>
      <c r="AC9" s="39">
        <v>0</v>
      </c>
      <c r="AD9" s="39">
        <v>0</v>
      </c>
      <c r="AE9" s="39">
        <v>0</v>
      </c>
      <c r="AF9" s="40"/>
      <c r="AG9" s="29"/>
      <c r="AH9" s="16"/>
      <c r="AI9" s="39">
        <v>4454020</v>
      </c>
      <c r="AJ9" s="48">
        <v>76</v>
      </c>
      <c r="AK9" s="39">
        <v>58606</v>
      </c>
      <c r="AL9" s="39">
        <v>43894</v>
      </c>
      <c r="AM9" s="39">
        <v>44902</v>
      </c>
      <c r="AN9" s="40"/>
      <c r="AO9" s="29"/>
      <c r="AP9" s="9"/>
    </row>
    <row r="10" spans="1:42" s="8" customFormat="1">
      <c r="A10" s="7"/>
      <c r="B10" s="8" t="s">
        <v>77</v>
      </c>
      <c r="C10" s="39">
        <v>8897357.5199999996</v>
      </c>
      <c r="D10" s="48">
        <v>77</v>
      </c>
      <c r="E10" s="39">
        <v>115550.1</v>
      </c>
      <c r="F10" s="39">
        <v>99342.77</v>
      </c>
      <c r="G10" s="39">
        <v>86205.5</v>
      </c>
      <c r="H10" s="40"/>
      <c r="I10" s="29"/>
      <c r="J10" s="16"/>
      <c r="K10" s="39">
        <v>315033873</v>
      </c>
      <c r="L10" s="48">
        <v>2946</v>
      </c>
      <c r="M10" s="39">
        <v>106936</v>
      </c>
      <c r="N10" s="39">
        <v>95584</v>
      </c>
      <c r="O10" s="39">
        <v>68128</v>
      </c>
      <c r="P10" s="40"/>
      <c r="Q10" s="29"/>
      <c r="R10" s="16"/>
      <c r="S10" s="39">
        <v>19335521</v>
      </c>
      <c r="T10" s="48">
        <v>222</v>
      </c>
      <c r="U10" s="39">
        <v>87097</v>
      </c>
      <c r="V10" s="39">
        <v>57727</v>
      </c>
      <c r="W10" s="39">
        <v>86238</v>
      </c>
      <c r="X10" s="37"/>
      <c r="Y10" s="29"/>
      <c r="Z10" s="16"/>
      <c r="AA10" s="39">
        <v>240928049</v>
      </c>
      <c r="AB10" s="48">
        <v>2211</v>
      </c>
      <c r="AC10" s="39">
        <v>108968</v>
      </c>
      <c r="AD10" s="39">
        <v>94448</v>
      </c>
      <c r="AE10" s="39">
        <v>75295</v>
      </c>
      <c r="AF10" s="40"/>
      <c r="AG10" s="29"/>
      <c r="AH10" s="16"/>
      <c r="AI10" s="39">
        <v>33560531</v>
      </c>
      <c r="AJ10" s="48">
        <v>375</v>
      </c>
      <c r="AK10" s="39">
        <v>89495</v>
      </c>
      <c r="AL10" s="39">
        <v>72900</v>
      </c>
      <c r="AM10" s="39">
        <v>67929</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1103306</v>
      </c>
      <c r="T11" s="48">
        <v>6</v>
      </c>
      <c r="U11" s="39">
        <v>183884</v>
      </c>
      <c r="V11" s="39">
        <v>160104</v>
      </c>
      <c r="W11" s="39">
        <v>104033</v>
      </c>
      <c r="X11" s="37"/>
      <c r="Y11" s="29"/>
      <c r="Z11" s="16"/>
      <c r="AA11" s="39">
        <v>0</v>
      </c>
      <c r="AB11" s="48">
        <v>0</v>
      </c>
      <c r="AC11" s="39">
        <v>0</v>
      </c>
      <c r="AD11" s="39">
        <v>0</v>
      </c>
      <c r="AE11" s="39">
        <v>0</v>
      </c>
      <c r="AF11" s="40"/>
      <c r="AG11" s="29"/>
      <c r="AH11" s="16"/>
      <c r="AI11" s="39">
        <v>2031884</v>
      </c>
      <c r="AJ11" s="48">
        <v>25</v>
      </c>
      <c r="AK11" s="39">
        <v>81275</v>
      </c>
      <c r="AL11" s="39">
        <v>50713</v>
      </c>
      <c r="AM11" s="39">
        <v>61528</v>
      </c>
      <c r="AN11" s="40"/>
      <c r="AO11" s="29"/>
      <c r="AP11" s="9"/>
    </row>
    <row r="12" spans="1:42" s="8" customFormat="1">
      <c r="A12" s="7"/>
      <c r="B12" s="8" t="s">
        <v>79</v>
      </c>
      <c r="C12" s="39">
        <v>0</v>
      </c>
      <c r="D12" s="48">
        <v>0</v>
      </c>
      <c r="E12" s="39">
        <v>0</v>
      </c>
      <c r="F12" s="39">
        <v>0</v>
      </c>
      <c r="G12" s="39">
        <v>0</v>
      </c>
      <c r="H12" s="40"/>
      <c r="I12" s="29"/>
      <c r="J12" s="16"/>
      <c r="K12" s="39">
        <v>4193917</v>
      </c>
      <c r="L12" s="48">
        <v>652</v>
      </c>
      <c r="M12" s="39">
        <v>6432</v>
      </c>
      <c r="N12" s="39">
        <v>5000</v>
      </c>
      <c r="O12" s="39">
        <v>4894</v>
      </c>
      <c r="P12" s="40"/>
      <c r="Q12" s="29"/>
      <c r="R12" s="16"/>
      <c r="S12" s="39">
        <v>82512</v>
      </c>
      <c r="T12" s="48">
        <v>6</v>
      </c>
      <c r="U12" s="39">
        <v>13752</v>
      </c>
      <c r="V12" s="39">
        <v>11561</v>
      </c>
      <c r="W12" s="39">
        <v>11330</v>
      </c>
      <c r="X12" s="37"/>
      <c r="Y12" s="29"/>
      <c r="Z12" s="16"/>
      <c r="AA12" s="39">
        <v>10842674</v>
      </c>
      <c r="AB12" s="48">
        <v>606</v>
      </c>
      <c r="AC12" s="39">
        <v>17892</v>
      </c>
      <c r="AD12" s="39">
        <v>18500</v>
      </c>
      <c r="AE12" s="39">
        <v>10317</v>
      </c>
      <c r="AF12" s="40"/>
      <c r="AG12" s="29"/>
      <c r="AH12" s="16"/>
      <c r="AI12" s="39">
        <v>450894</v>
      </c>
      <c r="AJ12" s="48">
        <v>131</v>
      </c>
      <c r="AK12" s="39">
        <v>3442</v>
      </c>
      <c r="AL12" s="39">
        <v>3000</v>
      </c>
      <c r="AM12" s="39">
        <v>1735</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84194</v>
      </c>
      <c r="T13" s="48">
        <v>11</v>
      </c>
      <c r="U13" s="39">
        <v>7654</v>
      </c>
      <c r="V13" s="39">
        <v>6000</v>
      </c>
      <c r="W13" s="39">
        <v>7171</v>
      </c>
      <c r="X13" s="37"/>
      <c r="Y13" s="29"/>
      <c r="Z13" s="16"/>
      <c r="AA13" s="39">
        <v>827786</v>
      </c>
      <c r="AB13" s="48">
        <v>98</v>
      </c>
      <c r="AC13" s="39">
        <v>8447</v>
      </c>
      <c r="AD13" s="39">
        <v>6127</v>
      </c>
      <c r="AE13" s="39">
        <v>10531</v>
      </c>
      <c r="AF13" s="40"/>
      <c r="AG13" s="29"/>
      <c r="AH13" s="16"/>
      <c r="AI13" s="39">
        <v>75816</v>
      </c>
      <c r="AJ13" s="48">
        <v>14</v>
      </c>
      <c r="AK13" s="39">
        <v>5415</v>
      </c>
      <c r="AL13" s="39">
        <v>3508</v>
      </c>
      <c r="AM13" s="39">
        <v>4710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22577963.32</v>
      </c>
      <c r="D15" s="48">
        <v>235</v>
      </c>
      <c r="E15" s="39">
        <v>96076.44</v>
      </c>
      <c r="F15" s="39">
        <v>86283.76</v>
      </c>
      <c r="G15" s="39">
        <v>61824.94</v>
      </c>
      <c r="H15" s="40"/>
      <c r="I15" s="29"/>
      <c r="J15" s="16"/>
      <c r="K15" s="39">
        <v>0</v>
      </c>
      <c r="L15" s="48">
        <v>0</v>
      </c>
      <c r="M15" s="39">
        <v>0</v>
      </c>
      <c r="N15" s="39">
        <v>0</v>
      </c>
      <c r="O15" s="39">
        <v>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1797698</v>
      </c>
      <c r="AB18" s="49">
        <v>52</v>
      </c>
      <c r="AC18" s="41">
        <v>34571</v>
      </c>
      <c r="AD18" s="41">
        <v>31500</v>
      </c>
      <c r="AE18" s="41">
        <v>20514</v>
      </c>
      <c r="AF18" s="40"/>
      <c r="AG18" s="29"/>
      <c r="AH18" s="17"/>
      <c r="AI18" s="41">
        <v>2986702</v>
      </c>
      <c r="AJ18" s="49">
        <v>26</v>
      </c>
      <c r="AK18" s="41">
        <v>114873</v>
      </c>
      <c r="AL18" s="41">
        <v>101442</v>
      </c>
      <c r="AM18" s="41">
        <v>74168</v>
      </c>
      <c r="AN18" s="40"/>
      <c r="AO18" s="29"/>
      <c r="AP18" s="9"/>
    </row>
    <row r="19" spans="1:42" s="8" customFormat="1">
      <c r="A19" s="7"/>
      <c r="B19" s="8" t="s">
        <v>86</v>
      </c>
      <c r="C19" s="41">
        <f>C50*D50*E50*7.85</f>
        <v>3482372.4561562496</v>
      </c>
      <c r="D19" s="49">
        <f>D50</f>
        <v>59</v>
      </c>
      <c r="E19" s="41">
        <f t="shared" ref="E19" si="0">C19/D19</f>
        <v>59023.26196874999</v>
      </c>
      <c r="F19" s="40"/>
      <c r="G19" s="40"/>
      <c r="H19" s="40"/>
      <c r="I19" s="29"/>
      <c r="J19" s="17"/>
      <c r="K19" s="41">
        <f>K50*L50*M50*7.85</f>
        <v>9864877.4662949983</v>
      </c>
      <c r="L19" s="49">
        <f>L50</f>
        <v>243</v>
      </c>
      <c r="M19" s="41">
        <f>K19/L19</f>
        <v>40596.203564999996</v>
      </c>
      <c r="N19" s="40"/>
      <c r="O19" s="40"/>
      <c r="P19" s="40"/>
      <c r="Q19" s="29"/>
      <c r="R19" s="17"/>
      <c r="S19" s="41">
        <f>S50*T50*U50*7.85</f>
        <v>27663402.235679995</v>
      </c>
      <c r="T19" s="49">
        <f>T50</f>
        <v>969</v>
      </c>
      <c r="U19" s="41">
        <f t="shared" ref="U19" si="1">S19/T19</f>
        <v>28548.402719999995</v>
      </c>
      <c r="V19" s="40"/>
      <c r="W19" s="40"/>
      <c r="X19" s="37"/>
      <c r="Y19" s="29"/>
      <c r="Z19" s="17"/>
      <c r="AA19" s="41">
        <f>AA50*AB50*AC50*7.85</f>
        <v>27001937.346559998</v>
      </c>
      <c r="AB19" s="49">
        <f>AB50</f>
        <v>704</v>
      </c>
      <c r="AC19" s="41">
        <f>AA19/AB19</f>
        <v>38355.024639999996</v>
      </c>
      <c r="AD19" s="40"/>
      <c r="AE19" s="40"/>
      <c r="AF19" s="40"/>
      <c r="AG19" s="29"/>
      <c r="AH19" s="17"/>
      <c r="AI19" s="41">
        <f>AI50*AJ50*AK50*7.85</f>
        <v>33600636.218400002</v>
      </c>
      <c r="AJ19" s="49">
        <f>AJ50</f>
        <v>654</v>
      </c>
      <c r="AK19" s="41">
        <f>AI19/AJ19</f>
        <v>51377.119600000005</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1333169.9099999999</v>
      </c>
      <c r="D22" s="48">
        <v>8</v>
      </c>
      <c r="E22" s="39">
        <v>166646.24</v>
      </c>
      <c r="F22" s="39">
        <v>156337.46</v>
      </c>
      <c r="G22" s="39">
        <v>73322.929999999993</v>
      </c>
      <c r="H22" s="39">
        <v>763.74</v>
      </c>
      <c r="I22" s="28">
        <v>0.49349999999999999</v>
      </c>
      <c r="J22" s="16"/>
      <c r="K22" s="39">
        <v>297154223</v>
      </c>
      <c r="L22" s="48">
        <v>2139</v>
      </c>
      <c r="M22" s="39">
        <v>138922</v>
      </c>
      <c r="N22" s="39">
        <v>117499</v>
      </c>
      <c r="O22" s="39">
        <v>98758</v>
      </c>
      <c r="P22" s="39">
        <v>748</v>
      </c>
      <c r="Q22" s="28">
        <v>0.48930000000000001</v>
      </c>
      <c r="R22" s="16"/>
      <c r="S22" s="39">
        <v>24644116</v>
      </c>
      <c r="T22" s="48">
        <v>295</v>
      </c>
      <c r="U22" s="39">
        <v>83539</v>
      </c>
      <c r="V22" s="39">
        <v>74060</v>
      </c>
      <c r="W22" s="39">
        <v>70401</v>
      </c>
      <c r="X22" s="34">
        <v>0</v>
      </c>
      <c r="Y22" s="28">
        <v>0</v>
      </c>
      <c r="Z22" s="16"/>
      <c r="AA22" s="39">
        <v>177665686</v>
      </c>
      <c r="AB22" s="48">
        <v>1667</v>
      </c>
      <c r="AC22" s="39">
        <v>106578</v>
      </c>
      <c r="AD22" s="39">
        <v>85400</v>
      </c>
      <c r="AE22" s="39">
        <v>88481</v>
      </c>
      <c r="AF22" s="39">
        <v>581</v>
      </c>
      <c r="AG22" s="28">
        <v>0.43359999999999999</v>
      </c>
      <c r="AH22" s="16"/>
      <c r="AI22" s="39">
        <v>44019257</v>
      </c>
      <c r="AJ22" s="48">
        <v>444</v>
      </c>
      <c r="AK22" s="39">
        <v>99142</v>
      </c>
      <c r="AL22" s="39">
        <v>88980</v>
      </c>
      <c r="AM22" s="39">
        <v>62484</v>
      </c>
      <c r="AN22" s="39">
        <v>941</v>
      </c>
      <c r="AO22" s="28">
        <v>0.47799999999999998</v>
      </c>
      <c r="AP22" s="9"/>
    </row>
    <row r="23" spans="1:42" s="8" customFormat="1">
      <c r="A23" s="7"/>
      <c r="B23" s="18" t="s">
        <v>105</v>
      </c>
      <c r="C23" s="39">
        <v>1208419.24</v>
      </c>
      <c r="D23" s="48">
        <v>7</v>
      </c>
      <c r="E23" s="39">
        <v>172631.32</v>
      </c>
      <c r="F23" s="39">
        <v>158503.28</v>
      </c>
      <c r="G23" s="39">
        <v>77058.179999999993</v>
      </c>
      <c r="H23" s="39">
        <v>769.95</v>
      </c>
      <c r="I23" s="28">
        <v>0.501</v>
      </c>
      <c r="J23" s="16"/>
      <c r="K23" s="39">
        <v>253469028</v>
      </c>
      <c r="L23" s="48">
        <v>1806</v>
      </c>
      <c r="M23" s="39">
        <v>140348</v>
      </c>
      <c r="N23" s="39">
        <v>118028</v>
      </c>
      <c r="O23" s="39">
        <v>99757</v>
      </c>
      <c r="P23" s="39">
        <v>764</v>
      </c>
      <c r="Q23" s="28">
        <v>0.49919999999999998</v>
      </c>
      <c r="R23" s="16"/>
      <c r="S23" s="39">
        <v>25987447</v>
      </c>
      <c r="T23" s="48">
        <v>314</v>
      </c>
      <c r="U23" s="39">
        <v>82763</v>
      </c>
      <c r="V23" s="39">
        <v>73304</v>
      </c>
      <c r="W23" s="39">
        <v>68801</v>
      </c>
      <c r="X23" s="34">
        <v>0</v>
      </c>
      <c r="Y23" s="28">
        <v>0</v>
      </c>
      <c r="Z23" s="16"/>
      <c r="AA23" s="39">
        <v>171019614</v>
      </c>
      <c r="AB23" s="48">
        <v>1611</v>
      </c>
      <c r="AC23" s="39">
        <v>106157</v>
      </c>
      <c r="AD23" s="39">
        <v>84851</v>
      </c>
      <c r="AE23" s="39">
        <v>86681</v>
      </c>
      <c r="AF23" s="39">
        <v>586</v>
      </c>
      <c r="AG23" s="28">
        <v>0.43540000000000001</v>
      </c>
      <c r="AH23" s="16"/>
      <c r="AI23" s="39">
        <v>37468890</v>
      </c>
      <c r="AJ23" s="48">
        <v>382</v>
      </c>
      <c r="AK23" s="39">
        <v>98086</v>
      </c>
      <c r="AL23" s="39">
        <v>88532</v>
      </c>
      <c r="AM23" s="39">
        <v>62494</v>
      </c>
      <c r="AN23" s="39">
        <v>823</v>
      </c>
      <c r="AO23" s="28">
        <v>0.47639999999999999</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300527.89</v>
      </c>
      <c r="D49" s="48">
        <v>113</v>
      </c>
      <c r="E49" s="24"/>
      <c r="F49" s="24"/>
      <c r="G49" s="24"/>
      <c r="H49" s="24"/>
      <c r="I49" s="24"/>
      <c r="K49" s="39">
        <v>242663</v>
      </c>
      <c r="L49" s="48">
        <v>1304</v>
      </c>
      <c r="M49" s="46"/>
      <c r="N49" s="24"/>
      <c r="O49" s="24"/>
      <c r="P49" s="24"/>
      <c r="Q49" s="24"/>
      <c r="S49" s="39">
        <v>156295</v>
      </c>
      <c r="T49" s="48">
        <v>1573</v>
      </c>
      <c r="U49" s="25"/>
      <c r="V49" s="25"/>
      <c r="W49" s="25"/>
      <c r="X49" s="25"/>
      <c r="Y49" s="25"/>
      <c r="AA49" s="39">
        <v>245938</v>
      </c>
      <c r="AB49" s="48">
        <v>827</v>
      </c>
      <c r="AC49" s="45"/>
      <c r="AD49" s="24"/>
      <c r="AE49" s="24"/>
      <c r="AF49" s="25"/>
      <c r="AG49" s="25"/>
      <c r="AI49" s="39">
        <v>185793</v>
      </c>
      <c r="AJ49" s="48">
        <v>1749</v>
      </c>
      <c r="AK49" s="24"/>
      <c r="AL49" s="24"/>
      <c r="AM49" s="24"/>
      <c r="AN49" s="25"/>
      <c r="AO49" s="25"/>
      <c r="AP49" s="9"/>
    </row>
    <row r="50" spans="1:42" s="8" customFormat="1" ht="12.75">
      <c r="A50" s="7"/>
      <c r="B50" s="8" t="s">
        <v>63</v>
      </c>
      <c r="C50" s="39">
        <v>334172.75</v>
      </c>
      <c r="D50" s="48">
        <v>59</v>
      </c>
      <c r="E50" s="26">
        <v>2.2499999999999999E-2</v>
      </c>
      <c r="F50" s="26">
        <v>2.3800000000000002E-2</v>
      </c>
      <c r="G50" s="26">
        <v>1.04E-2</v>
      </c>
      <c r="H50" s="44">
        <v>187.67</v>
      </c>
      <c r="I50" s="26">
        <v>0.1288</v>
      </c>
      <c r="K50" s="39">
        <v>242793</v>
      </c>
      <c r="L50" s="48">
        <v>243</v>
      </c>
      <c r="M50" s="26">
        <v>2.1299999999999999E-2</v>
      </c>
      <c r="N50" s="26">
        <v>2.1299999999999999E-2</v>
      </c>
      <c r="O50" s="26">
        <v>6.7999999999999996E-3</v>
      </c>
      <c r="P50" s="44">
        <v>250</v>
      </c>
      <c r="Q50" s="26">
        <v>0.16109999999999999</v>
      </c>
      <c r="S50" s="39">
        <v>156756</v>
      </c>
      <c r="T50" s="48">
        <v>969</v>
      </c>
      <c r="U50" s="26">
        <v>2.3199999999999998E-2</v>
      </c>
      <c r="V50" s="26">
        <v>2.2499999999999999E-2</v>
      </c>
      <c r="W50" s="26">
        <v>1.03E-2</v>
      </c>
      <c r="X50" s="44">
        <v>253</v>
      </c>
      <c r="Y50" s="26">
        <v>0.21460000000000001</v>
      </c>
      <c r="AA50" s="43">
        <v>237184</v>
      </c>
      <c r="AB50" s="51">
        <v>704</v>
      </c>
      <c r="AC50" s="32">
        <v>2.06E-2</v>
      </c>
      <c r="AD50" s="26">
        <v>1.8800000000000001E-2</v>
      </c>
      <c r="AE50" s="26">
        <v>1.12E-2</v>
      </c>
      <c r="AF50" s="44">
        <v>235</v>
      </c>
      <c r="AG50" s="26">
        <v>0.153</v>
      </c>
      <c r="AI50" s="39">
        <v>176888</v>
      </c>
      <c r="AJ50" s="48">
        <v>654</v>
      </c>
      <c r="AK50" s="26">
        <v>3.6999999999999998E-2</v>
      </c>
      <c r="AL50" s="26">
        <v>4.4999999999999998E-2</v>
      </c>
      <c r="AM50" s="26">
        <v>1.7100000000000001E-2</v>
      </c>
      <c r="AN50" s="44">
        <v>508</v>
      </c>
      <c r="AO50" s="26">
        <v>0.26640000000000003</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selection activeCell="B3" sqref="B3"/>
      <pageMargins left="0.7" right="0.7" top="0.75" bottom="0.75" header="0.3" footer="0.3"/>
    </customSheetView>
    <customSheetView guid="{32961CA0-39C0-4D62-B563-F49551B9AD58}">
      <pane xSplit="7" ySplit="13" topLeftCell="N14" activePane="bottomRight" state="frozen"/>
      <selection pane="bottomRight" activeCell="S7" sqref="S7:T1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17.xml><?xml version="1.0" encoding="utf-8"?>
<worksheet xmlns="http://schemas.openxmlformats.org/spreadsheetml/2006/main" xmlns:r="http://schemas.openxmlformats.org/officeDocument/2006/relationships">
  <sheetPr codeName="Sheet17">
    <pageSetUpPr fitToPage="1"/>
  </sheetPr>
  <dimension ref="A1:AP70"/>
  <sheetViews>
    <sheetView zoomScale="80" zoomScaleNormal="80" workbookViewId="0">
      <pane xSplit="2" ySplit="3" topLeftCell="C15"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20</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386505.24</v>
      </c>
      <c r="D6" s="48">
        <v>12</v>
      </c>
      <c r="E6" s="39">
        <v>32208.77</v>
      </c>
      <c r="F6" s="39">
        <v>21500</v>
      </c>
      <c r="G6" s="39">
        <v>30201.94</v>
      </c>
      <c r="H6" s="39">
        <v>176.43</v>
      </c>
      <c r="I6" s="28">
        <v>0.3453</v>
      </c>
      <c r="J6" s="16"/>
      <c r="K6" s="39">
        <v>7531507</v>
      </c>
      <c r="L6" s="48">
        <v>81</v>
      </c>
      <c r="M6" s="39">
        <v>92982</v>
      </c>
      <c r="N6" s="39">
        <v>51003</v>
      </c>
      <c r="O6" s="39">
        <v>248341</v>
      </c>
      <c r="P6" s="39">
        <v>576</v>
      </c>
      <c r="Q6" s="28">
        <v>0.46239999999999998</v>
      </c>
      <c r="R6" s="16"/>
      <c r="S6" s="39">
        <v>2800336</v>
      </c>
      <c r="T6" s="48">
        <v>85</v>
      </c>
      <c r="U6" s="39">
        <v>32945</v>
      </c>
      <c r="V6" s="39">
        <v>26669</v>
      </c>
      <c r="W6" s="39">
        <v>26474</v>
      </c>
      <c r="X6" s="34">
        <v>247</v>
      </c>
      <c r="Y6" s="28">
        <v>0.318</v>
      </c>
      <c r="Z6" s="16"/>
      <c r="AA6" s="39">
        <v>4954785</v>
      </c>
      <c r="AB6" s="48">
        <v>127</v>
      </c>
      <c r="AC6" s="39">
        <v>39014</v>
      </c>
      <c r="AD6" s="39">
        <v>27310</v>
      </c>
      <c r="AE6" s="39">
        <v>48299</v>
      </c>
      <c r="AF6" s="39">
        <v>360</v>
      </c>
      <c r="AG6" s="28">
        <v>0.38</v>
      </c>
      <c r="AH6" s="16"/>
      <c r="AI6" s="39">
        <v>431471</v>
      </c>
      <c r="AJ6" s="48">
        <v>12</v>
      </c>
      <c r="AK6" s="39">
        <v>35956</v>
      </c>
      <c r="AL6" s="39">
        <v>49149</v>
      </c>
      <c r="AM6" s="39">
        <v>21931</v>
      </c>
      <c r="AN6" s="39">
        <v>445</v>
      </c>
      <c r="AO6" s="28">
        <v>0.41470000000000001</v>
      </c>
      <c r="AP6" s="9"/>
    </row>
    <row r="7" spans="1:42" s="8" customFormat="1">
      <c r="A7" s="7"/>
      <c r="B7" s="8" t="s">
        <v>74</v>
      </c>
      <c r="C7" s="39">
        <v>0</v>
      </c>
      <c r="D7" s="48">
        <v>0</v>
      </c>
      <c r="E7" s="39">
        <v>0</v>
      </c>
      <c r="F7" s="39">
        <v>0</v>
      </c>
      <c r="G7" s="39">
        <v>0</v>
      </c>
      <c r="H7" s="39">
        <v>0</v>
      </c>
      <c r="I7" s="28">
        <v>0</v>
      </c>
      <c r="J7" s="16"/>
      <c r="K7" s="39">
        <v>346626</v>
      </c>
      <c r="L7" s="48">
        <v>9</v>
      </c>
      <c r="M7" s="39">
        <v>38514</v>
      </c>
      <c r="N7" s="39">
        <v>30816</v>
      </c>
      <c r="O7" s="39">
        <v>39808</v>
      </c>
      <c r="P7" s="39">
        <v>0</v>
      </c>
      <c r="Q7" s="28">
        <v>0</v>
      </c>
      <c r="R7" s="16"/>
      <c r="S7" s="39">
        <v>1351471</v>
      </c>
      <c r="T7" s="48">
        <v>59</v>
      </c>
      <c r="U7" s="39">
        <v>22156</v>
      </c>
      <c r="V7" s="39">
        <v>14620</v>
      </c>
      <c r="W7" s="39">
        <v>23427</v>
      </c>
      <c r="X7" s="34">
        <v>0</v>
      </c>
      <c r="Y7" s="28">
        <v>0</v>
      </c>
      <c r="Z7" s="16"/>
      <c r="AA7" s="39">
        <v>655616</v>
      </c>
      <c r="AB7" s="48">
        <v>18</v>
      </c>
      <c r="AC7" s="39">
        <v>36423</v>
      </c>
      <c r="AD7" s="39">
        <v>14600</v>
      </c>
      <c r="AE7" s="39">
        <v>43323</v>
      </c>
      <c r="AF7" s="39">
        <v>0</v>
      </c>
      <c r="AG7" s="28">
        <v>0</v>
      </c>
      <c r="AH7" s="16"/>
      <c r="AI7" s="39">
        <v>6413</v>
      </c>
      <c r="AJ7" s="48">
        <v>1</v>
      </c>
      <c r="AK7" s="39">
        <v>6413</v>
      </c>
      <c r="AL7" s="39">
        <v>6413</v>
      </c>
      <c r="AM7" s="39">
        <v>0</v>
      </c>
      <c r="AN7" s="39">
        <v>0</v>
      </c>
      <c r="AO7" s="28">
        <v>0</v>
      </c>
      <c r="AP7" s="9"/>
    </row>
    <row r="8" spans="1:42" s="8" customFormat="1">
      <c r="A8" s="7"/>
      <c r="B8" s="8" t="s">
        <v>75</v>
      </c>
      <c r="C8" s="39">
        <v>340200</v>
      </c>
      <c r="D8" s="48">
        <v>11</v>
      </c>
      <c r="E8" s="39">
        <v>30927.27</v>
      </c>
      <c r="F8" s="39">
        <v>26900</v>
      </c>
      <c r="G8" s="39">
        <v>18092.27</v>
      </c>
      <c r="H8" s="39">
        <v>483.16</v>
      </c>
      <c r="I8" s="28">
        <v>0.74690000000000001</v>
      </c>
      <c r="J8" s="16"/>
      <c r="K8" s="39">
        <v>21609</v>
      </c>
      <c r="L8" s="48">
        <v>2</v>
      </c>
      <c r="M8" s="39">
        <v>10804</v>
      </c>
      <c r="N8" s="39">
        <v>10804</v>
      </c>
      <c r="O8" s="39">
        <v>4995</v>
      </c>
      <c r="P8" s="39">
        <v>0</v>
      </c>
      <c r="Q8" s="28">
        <v>0</v>
      </c>
      <c r="R8" s="16"/>
      <c r="S8" s="39">
        <v>503711</v>
      </c>
      <c r="T8" s="48">
        <v>34</v>
      </c>
      <c r="U8" s="39">
        <v>14815</v>
      </c>
      <c r="V8" s="39">
        <v>9808</v>
      </c>
      <c r="W8" s="39">
        <v>15106</v>
      </c>
      <c r="X8" s="34">
        <v>98</v>
      </c>
      <c r="Y8" s="28">
        <v>0.34689999999999999</v>
      </c>
      <c r="Z8" s="16"/>
      <c r="AA8" s="39">
        <v>15439</v>
      </c>
      <c r="AB8" s="48">
        <v>1</v>
      </c>
      <c r="AC8" s="39">
        <v>15439</v>
      </c>
      <c r="AD8" s="39">
        <v>15439</v>
      </c>
      <c r="AE8" s="39">
        <v>0</v>
      </c>
      <c r="AF8" s="39">
        <v>56</v>
      </c>
      <c r="AG8" s="28">
        <v>0.314</v>
      </c>
      <c r="AH8" s="16"/>
      <c r="AI8" s="39">
        <v>0</v>
      </c>
      <c r="AJ8" s="48">
        <v>0</v>
      </c>
      <c r="AK8" s="39">
        <v>0</v>
      </c>
      <c r="AL8" s="39">
        <v>0</v>
      </c>
      <c r="AM8" s="39">
        <v>0</v>
      </c>
      <c r="AN8" s="39">
        <v>0</v>
      </c>
      <c r="AO8" s="28">
        <v>0</v>
      </c>
      <c r="AP8" s="9"/>
    </row>
    <row r="9" spans="1:42" s="8" customFormat="1">
      <c r="A9" s="7"/>
      <c r="B9" s="8" t="s">
        <v>76</v>
      </c>
      <c r="C9" s="39">
        <v>1021784.69</v>
      </c>
      <c r="D9" s="48">
        <v>24</v>
      </c>
      <c r="E9" s="39">
        <v>42574.36</v>
      </c>
      <c r="F9" s="39">
        <v>34685.25</v>
      </c>
      <c r="G9" s="39">
        <v>34991.949999999997</v>
      </c>
      <c r="H9" s="40"/>
      <c r="I9" s="29"/>
      <c r="J9" s="16"/>
      <c r="K9" s="39">
        <v>24795199</v>
      </c>
      <c r="L9" s="48">
        <v>752</v>
      </c>
      <c r="M9" s="39">
        <v>32972</v>
      </c>
      <c r="N9" s="39">
        <v>24576</v>
      </c>
      <c r="O9" s="39">
        <v>47328</v>
      </c>
      <c r="P9" s="40"/>
      <c r="Q9" s="29"/>
      <c r="R9" s="16"/>
      <c r="S9" s="39">
        <v>3518411</v>
      </c>
      <c r="T9" s="48">
        <v>104</v>
      </c>
      <c r="U9" s="39">
        <v>33831</v>
      </c>
      <c r="V9" s="39">
        <v>26008</v>
      </c>
      <c r="W9" s="39">
        <v>26097</v>
      </c>
      <c r="X9" s="37"/>
      <c r="Y9" s="29"/>
      <c r="Z9" s="16"/>
      <c r="AA9" s="39">
        <v>0</v>
      </c>
      <c r="AB9" s="48">
        <v>0</v>
      </c>
      <c r="AC9" s="39">
        <v>0</v>
      </c>
      <c r="AD9" s="39">
        <v>0</v>
      </c>
      <c r="AE9" s="39">
        <v>0</v>
      </c>
      <c r="AF9" s="40"/>
      <c r="AG9" s="29"/>
      <c r="AH9" s="16"/>
      <c r="AI9" s="39">
        <v>278994</v>
      </c>
      <c r="AJ9" s="48">
        <v>6</v>
      </c>
      <c r="AK9" s="39">
        <v>46499</v>
      </c>
      <c r="AL9" s="39">
        <v>45280</v>
      </c>
      <c r="AM9" s="39">
        <v>29321</v>
      </c>
      <c r="AN9" s="40"/>
      <c r="AO9" s="29"/>
      <c r="AP9" s="9"/>
    </row>
    <row r="10" spans="1:42" s="8" customFormat="1">
      <c r="A10" s="7"/>
      <c r="B10" s="8" t="s">
        <v>77</v>
      </c>
      <c r="C10" s="39">
        <v>0</v>
      </c>
      <c r="D10" s="48">
        <v>0</v>
      </c>
      <c r="E10" s="39">
        <v>0</v>
      </c>
      <c r="F10" s="39">
        <v>0</v>
      </c>
      <c r="G10" s="39">
        <v>0</v>
      </c>
      <c r="H10" s="40"/>
      <c r="I10" s="29"/>
      <c r="J10" s="16"/>
      <c r="K10" s="39">
        <v>22346499</v>
      </c>
      <c r="L10" s="48">
        <v>414</v>
      </c>
      <c r="M10" s="39">
        <v>53977</v>
      </c>
      <c r="N10" s="39">
        <v>43034</v>
      </c>
      <c r="O10" s="39">
        <v>55557</v>
      </c>
      <c r="P10" s="40"/>
      <c r="Q10" s="29"/>
      <c r="R10" s="16"/>
      <c r="S10" s="39">
        <v>1674916</v>
      </c>
      <c r="T10" s="48">
        <v>31</v>
      </c>
      <c r="U10" s="39">
        <v>54030</v>
      </c>
      <c r="V10" s="39">
        <v>42524</v>
      </c>
      <c r="W10" s="39">
        <v>51441</v>
      </c>
      <c r="X10" s="37"/>
      <c r="Y10" s="29"/>
      <c r="Z10" s="16"/>
      <c r="AA10" s="39">
        <v>16596623</v>
      </c>
      <c r="AB10" s="48">
        <v>311</v>
      </c>
      <c r="AC10" s="39">
        <v>53365</v>
      </c>
      <c r="AD10" s="39">
        <v>41522</v>
      </c>
      <c r="AE10" s="39">
        <v>65849</v>
      </c>
      <c r="AF10" s="40"/>
      <c r="AG10" s="29"/>
      <c r="AH10" s="16"/>
      <c r="AI10" s="39">
        <v>1472126</v>
      </c>
      <c r="AJ10" s="48">
        <v>23</v>
      </c>
      <c r="AK10" s="39">
        <v>64005</v>
      </c>
      <c r="AL10" s="39">
        <v>57812</v>
      </c>
      <c r="AM10" s="39">
        <v>61204</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93164</v>
      </c>
      <c r="T11" s="48">
        <v>2</v>
      </c>
      <c r="U11" s="39">
        <v>46582</v>
      </c>
      <c r="V11" s="39">
        <v>46582</v>
      </c>
      <c r="W11" s="39">
        <v>53245</v>
      </c>
      <c r="X11" s="37"/>
      <c r="Y11" s="29"/>
      <c r="Z11" s="16"/>
      <c r="AA11" s="39">
        <v>0</v>
      </c>
      <c r="AB11" s="48">
        <v>0</v>
      </c>
      <c r="AC11" s="39">
        <v>0</v>
      </c>
      <c r="AD11" s="39">
        <v>0</v>
      </c>
      <c r="AE11" s="39">
        <v>0</v>
      </c>
      <c r="AF11" s="40"/>
      <c r="AG11" s="29"/>
      <c r="AH11" s="16"/>
      <c r="AI11" s="39">
        <v>10367</v>
      </c>
      <c r="AJ11" s="48">
        <v>1</v>
      </c>
      <c r="AK11" s="39">
        <v>10367</v>
      </c>
      <c r="AL11" s="39">
        <v>10367</v>
      </c>
      <c r="AM11" s="39">
        <v>0</v>
      </c>
      <c r="AN11" s="40"/>
      <c r="AO11" s="29"/>
      <c r="AP11" s="9"/>
    </row>
    <row r="12" spans="1:42" s="8" customFormat="1">
      <c r="A12" s="7"/>
      <c r="B12" s="8" t="s">
        <v>79</v>
      </c>
      <c r="C12" s="39">
        <v>0</v>
      </c>
      <c r="D12" s="48">
        <v>0</v>
      </c>
      <c r="E12" s="39">
        <v>0</v>
      </c>
      <c r="F12" s="39">
        <v>0</v>
      </c>
      <c r="G12" s="39">
        <v>0</v>
      </c>
      <c r="H12" s="40"/>
      <c r="I12" s="29"/>
      <c r="J12" s="16"/>
      <c r="K12" s="39">
        <v>769367</v>
      </c>
      <c r="L12" s="48">
        <v>117</v>
      </c>
      <c r="M12" s="39">
        <v>6576</v>
      </c>
      <c r="N12" s="39">
        <v>5000</v>
      </c>
      <c r="O12" s="39">
        <v>4785</v>
      </c>
      <c r="P12" s="40"/>
      <c r="Q12" s="29"/>
      <c r="R12" s="16"/>
      <c r="S12" s="39">
        <v>3000</v>
      </c>
      <c r="T12" s="48">
        <v>1</v>
      </c>
      <c r="U12" s="39">
        <v>3000</v>
      </c>
      <c r="V12" s="39">
        <v>3000</v>
      </c>
      <c r="W12" s="39">
        <v>0</v>
      </c>
      <c r="X12" s="37"/>
      <c r="Y12" s="29"/>
      <c r="Z12" s="16"/>
      <c r="AA12" s="39">
        <v>1352543</v>
      </c>
      <c r="AB12" s="48">
        <v>98</v>
      </c>
      <c r="AC12" s="39">
        <v>13801</v>
      </c>
      <c r="AD12" s="39">
        <v>18500</v>
      </c>
      <c r="AE12" s="39">
        <v>8138</v>
      </c>
      <c r="AF12" s="40"/>
      <c r="AG12" s="29"/>
      <c r="AH12" s="16"/>
      <c r="AI12" s="39">
        <v>10000</v>
      </c>
      <c r="AJ12" s="48">
        <v>1</v>
      </c>
      <c r="AK12" s="39">
        <v>10000</v>
      </c>
      <c r="AL12" s="39">
        <v>10000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3000</v>
      </c>
      <c r="T13" s="48">
        <v>1</v>
      </c>
      <c r="U13" s="39">
        <v>3000</v>
      </c>
      <c r="V13" s="39">
        <v>3000</v>
      </c>
      <c r="W13" s="39">
        <v>0</v>
      </c>
      <c r="X13" s="37"/>
      <c r="Y13" s="29"/>
      <c r="Z13" s="16"/>
      <c r="AA13" s="39">
        <v>83863</v>
      </c>
      <c r="AB13" s="48">
        <v>11</v>
      </c>
      <c r="AC13" s="39">
        <v>7624</v>
      </c>
      <c r="AD13" s="39">
        <v>6000</v>
      </c>
      <c r="AE13" s="39">
        <v>5106</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6738323.6600000001</v>
      </c>
      <c r="D15" s="48">
        <v>139</v>
      </c>
      <c r="E15" s="39">
        <v>48477.15</v>
      </c>
      <c r="F15" s="39">
        <v>43143.81</v>
      </c>
      <c r="G15" s="39">
        <v>29641.93</v>
      </c>
      <c r="H15" s="40"/>
      <c r="I15" s="29"/>
      <c r="J15" s="16"/>
      <c r="K15" s="39">
        <v>3068168</v>
      </c>
      <c r="L15" s="48">
        <v>97</v>
      </c>
      <c r="M15" s="39">
        <v>31631</v>
      </c>
      <c r="N15" s="39">
        <v>20111</v>
      </c>
      <c r="O15" s="39">
        <v>34022</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793536</v>
      </c>
      <c r="AJ18" s="49">
        <v>16</v>
      </c>
      <c r="AK18" s="41">
        <v>49596</v>
      </c>
      <c r="AL18" s="41">
        <v>49731</v>
      </c>
      <c r="AM18" s="41">
        <v>27599</v>
      </c>
      <c r="AN18" s="40"/>
      <c r="AO18" s="29"/>
      <c r="AP18" s="9"/>
    </row>
    <row r="19" spans="1:42" s="8" customFormat="1">
      <c r="A19" s="7"/>
      <c r="B19" s="8" t="s">
        <v>86</v>
      </c>
      <c r="C19" s="41">
        <f>C50*D50*E50*7.85</f>
        <v>848126.44473059999</v>
      </c>
      <c r="D19" s="49">
        <f>D50</f>
        <v>21</v>
      </c>
      <c r="E19" s="41">
        <f t="shared" ref="E19" si="0">C19/D19</f>
        <v>40386.973558600002</v>
      </c>
      <c r="F19" s="40"/>
      <c r="G19" s="40"/>
      <c r="H19" s="40"/>
      <c r="I19" s="29"/>
      <c r="J19" s="17"/>
      <c r="K19" s="41">
        <f>K50*L50*M50*7.85</f>
        <v>133760.93849999999</v>
      </c>
      <c r="L19" s="49">
        <f>L50</f>
        <v>5</v>
      </c>
      <c r="M19" s="41">
        <f>K19/L19</f>
        <v>26752.187699999999</v>
      </c>
      <c r="N19" s="40"/>
      <c r="O19" s="40"/>
      <c r="P19" s="40"/>
      <c r="Q19" s="29"/>
      <c r="R19" s="17"/>
      <c r="S19" s="41">
        <f>S50*T50*U50*7.85</f>
        <v>8494338.5975000001</v>
      </c>
      <c r="T19" s="49">
        <f>T50</f>
        <v>362</v>
      </c>
      <c r="U19" s="41">
        <f t="shared" ref="U19" si="1">S19/T19</f>
        <v>23465.02375</v>
      </c>
      <c r="V19" s="40"/>
      <c r="W19" s="40"/>
      <c r="X19" s="37"/>
      <c r="Y19" s="29"/>
      <c r="Z19" s="17"/>
      <c r="AA19" s="41">
        <f>AA50*AB50*AC50*7.85</f>
        <v>1214959.084515</v>
      </c>
      <c r="AB19" s="49">
        <f>AB50</f>
        <v>33</v>
      </c>
      <c r="AC19" s="41">
        <f>AA19/AB19</f>
        <v>36816.941955000002</v>
      </c>
      <c r="AD19" s="40"/>
      <c r="AE19" s="40"/>
      <c r="AF19" s="40"/>
      <c r="AG19" s="29"/>
      <c r="AH19" s="17"/>
      <c r="AI19" s="41">
        <f>AI50*AJ50*AK50*7.85</f>
        <v>10439078.207999999</v>
      </c>
      <c r="AJ19" s="49">
        <f>AJ50</f>
        <v>255</v>
      </c>
      <c r="AK19" s="41">
        <f>AI19/AJ19</f>
        <v>40937.561599999994</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240120.86</v>
      </c>
      <c r="D22" s="48">
        <v>5</v>
      </c>
      <c r="E22" s="39">
        <v>48024.17</v>
      </c>
      <c r="F22" s="39">
        <v>58872.45</v>
      </c>
      <c r="G22" s="39">
        <v>23737.69</v>
      </c>
      <c r="H22" s="39">
        <v>273.27</v>
      </c>
      <c r="I22" s="28">
        <v>0.5575</v>
      </c>
      <c r="J22" s="16"/>
      <c r="K22" s="39">
        <v>15878361</v>
      </c>
      <c r="L22" s="48">
        <v>216</v>
      </c>
      <c r="M22" s="39">
        <v>73511</v>
      </c>
      <c r="N22" s="39">
        <v>45565</v>
      </c>
      <c r="O22" s="39">
        <v>158598</v>
      </c>
      <c r="P22" s="39">
        <v>469</v>
      </c>
      <c r="Q22" s="28">
        <v>0.41599999999999998</v>
      </c>
      <c r="R22" s="16"/>
      <c r="S22" s="39">
        <v>3690863</v>
      </c>
      <c r="T22" s="48">
        <v>100</v>
      </c>
      <c r="U22" s="39">
        <v>36909</v>
      </c>
      <c r="V22" s="39">
        <v>30187</v>
      </c>
      <c r="W22" s="39">
        <v>29880</v>
      </c>
      <c r="X22" s="34">
        <v>0</v>
      </c>
      <c r="Y22" s="28">
        <v>0</v>
      </c>
      <c r="Z22" s="16"/>
      <c r="AA22" s="39">
        <v>9855486</v>
      </c>
      <c r="AB22" s="48">
        <v>241</v>
      </c>
      <c r="AC22" s="39">
        <v>40894</v>
      </c>
      <c r="AD22" s="39">
        <v>28494</v>
      </c>
      <c r="AE22" s="39">
        <v>43342</v>
      </c>
      <c r="AF22" s="39">
        <v>311</v>
      </c>
      <c r="AG22" s="28">
        <v>0.37080000000000002</v>
      </c>
      <c r="AH22" s="16"/>
      <c r="AI22" s="39">
        <v>1192479</v>
      </c>
      <c r="AJ22" s="48">
        <v>35</v>
      </c>
      <c r="AK22" s="39">
        <v>34071</v>
      </c>
      <c r="AL22" s="39">
        <v>33147</v>
      </c>
      <c r="AM22" s="39">
        <v>20010</v>
      </c>
      <c r="AN22" s="39">
        <v>403</v>
      </c>
      <c r="AO22" s="28">
        <v>0.41120000000000001</v>
      </c>
      <c r="AP22" s="9"/>
    </row>
    <row r="23" spans="1:42" s="8" customFormat="1">
      <c r="A23" s="7"/>
      <c r="B23" s="18" t="s">
        <v>105</v>
      </c>
      <c r="C23" s="39">
        <v>240120.86</v>
      </c>
      <c r="D23" s="48">
        <v>5</v>
      </c>
      <c r="E23" s="39">
        <v>48024.17</v>
      </c>
      <c r="F23" s="39">
        <v>58872.45</v>
      </c>
      <c r="G23" s="39">
        <v>23737.69</v>
      </c>
      <c r="H23" s="39">
        <v>273.27</v>
      </c>
      <c r="I23" s="28">
        <v>0.5575</v>
      </c>
      <c r="J23" s="16"/>
      <c r="K23" s="39">
        <v>12999869</v>
      </c>
      <c r="L23" s="48">
        <v>171</v>
      </c>
      <c r="M23" s="39">
        <v>76023</v>
      </c>
      <c r="N23" s="39">
        <v>44990</v>
      </c>
      <c r="O23" s="39">
        <v>175589</v>
      </c>
      <c r="P23" s="39">
        <v>497</v>
      </c>
      <c r="Q23" s="28">
        <v>0.43819999999999998</v>
      </c>
      <c r="R23" s="16"/>
      <c r="S23" s="39">
        <v>3689692</v>
      </c>
      <c r="T23" s="48">
        <v>100</v>
      </c>
      <c r="U23" s="39">
        <v>36897</v>
      </c>
      <c r="V23" s="39">
        <v>30187</v>
      </c>
      <c r="W23" s="39">
        <v>29993</v>
      </c>
      <c r="X23" s="34">
        <v>0</v>
      </c>
      <c r="Y23" s="28">
        <v>0</v>
      </c>
      <c r="Z23" s="16"/>
      <c r="AA23" s="39">
        <v>9343780</v>
      </c>
      <c r="AB23" s="48">
        <v>235</v>
      </c>
      <c r="AC23" s="39">
        <v>39761</v>
      </c>
      <c r="AD23" s="39">
        <v>27493</v>
      </c>
      <c r="AE23" s="39">
        <v>42034</v>
      </c>
      <c r="AF23" s="39">
        <v>308</v>
      </c>
      <c r="AG23" s="28">
        <v>0.373</v>
      </c>
      <c r="AH23" s="16"/>
      <c r="AI23" s="39">
        <v>685569</v>
      </c>
      <c r="AJ23" s="48">
        <v>18</v>
      </c>
      <c r="AK23" s="39">
        <v>38087</v>
      </c>
      <c r="AL23" s="39">
        <v>39515</v>
      </c>
      <c r="AM23" s="39">
        <v>17487</v>
      </c>
      <c r="AN23" s="39">
        <v>403</v>
      </c>
      <c r="AO23" s="28">
        <v>0.37440000000000001</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123530.51</v>
      </c>
      <c r="D49" s="48">
        <v>29</v>
      </c>
      <c r="E49" s="24"/>
      <c r="F49" s="24"/>
      <c r="G49" s="24"/>
      <c r="H49" s="24"/>
      <c r="I49" s="24"/>
      <c r="K49" s="39">
        <v>237959</v>
      </c>
      <c r="L49" s="48">
        <v>92</v>
      </c>
      <c r="M49" s="46"/>
      <c r="N49" s="24"/>
      <c r="O49" s="24"/>
      <c r="P49" s="24"/>
      <c r="Q49" s="24"/>
      <c r="S49" s="39">
        <v>103486</v>
      </c>
      <c r="T49" s="48">
        <v>574</v>
      </c>
      <c r="U49" s="25"/>
      <c r="V49" s="25"/>
      <c r="W49" s="25"/>
      <c r="X49" s="25"/>
      <c r="Y49" s="25"/>
      <c r="AA49" s="39">
        <v>125173</v>
      </c>
      <c r="AB49" s="48">
        <v>37</v>
      </c>
      <c r="AC49" s="45"/>
      <c r="AD49" s="24"/>
      <c r="AE49" s="24"/>
      <c r="AF49" s="25"/>
      <c r="AG49" s="25"/>
      <c r="AI49" s="39">
        <v>117897</v>
      </c>
      <c r="AJ49" s="48">
        <v>534</v>
      </c>
      <c r="AK49" s="24"/>
      <c r="AL49" s="24"/>
      <c r="AM49" s="24"/>
      <c r="AN49" s="25"/>
      <c r="AO49" s="25"/>
      <c r="AP49" s="9"/>
    </row>
    <row r="50" spans="1:42" s="8" customFormat="1" ht="12.75">
      <c r="A50" s="7"/>
      <c r="B50" s="8" t="s">
        <v>63</v>
      </c>
      <c r="C50" s="39">
        <v>142122.57999999999</v>
      </c>
      <c r="D50" s="48">
        <v>21</v>
      </c>
      <c r="E50" s="26">
        <v>3.6200000000000003E-2</v>
      </c>
      <c r="F50" s="26">
        <v>3.2300000000000002E-2</v>
      </c>
      <c r="G50" s="26">
        <v>1.3100000000000001E-2</v>
      </c>
      <c r="H50" s="44">
        <v>214.16</v>
      </c>
      <c r="I50" s="26">
        <v>0.26429999999999998</v>
      </c>
      <c r="K50" s="39">
        <v>270470</v>
      </c>
      <c r="L50" s="48">
        <v>5</v>
      </c>
      <c r="M50" s="26">
        <v>1.26E-2</v>
      </c>
      <c r="N50" s="26">
        <v>1.6299999999999999E-2</v>
      </c>
      <c r="O50" s="26">
        <v>7.4000000000000003E-3</v>
      </c>
      <c r="P50" s="44">
        <v>203</v>
      </c>
      <c r="Q50" s="26">
        <v>0.1172</v>
      </c>
      <c r="S50" s="39">
        <v>103075</v>
      </c>
      <c r="T50" s="48">
        <v>362</v>
      </c>
      <c r="U50" s="26">
        <v>2.9000000000000001E-2</v>
      </c>
      <c r="V50" s="26">
        <v>2.7400000000000001E-2</v>
      </c>
      <c r="W50" s="26">
        <v>1.04E-2</v>
      </c>
      <c r="X50" s="44">
        <v>188</v>
      </c>
      <c r="Y50" s="26">
        <v>0.2266</v>
      </c>
      <c r="AA50" s="43">
        <v>120567</v>
      </c>
      <c r="AB50" s="51">
        <v>33</v>
      </c>
      <c r="AC50" s="32">
        <v>3.8899999999999997E-2</v>
      </c>
      <c r="AD50" s="26">
        <v>3.7999999999999999E-2</v>
      </c>
      <c r="AE50" s="26">
        <v>1.3100000000000001E-2</v>
      </c>
      <c r="AF50" s="44">
        <v>250</v>
      </c>
      <c r="AG50" s="26">
        <v>0.26700000000000002</v>
      </c>
      <c r="AI50" s="39">
        <v>125360</v>
      </c>
      <c r="AJ50" s="48">
        <v>255</v>
      </c>
      <c r="AK50" s="26">
        <v>4.1599999999999998E-2</v>
      </c>
      <c r="AL50" s="26">
        <v>4.6300000000000001E-2</v>
      </c>
      <c r="AM50" s="26">
        <v>1.44E-2</v>
      </c>
      <c r="AN50" s="44">
        <v>393</v>
      </c>
      <c r="AO50" s="26">
        <v>0.29759999999999998</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selection activeCell="B3" sqref="B3"/>
      <pageMargins left="0.7" right="0.7" top="0.75" bottom="0.75" header="0.3" footer="0.3"/>
    </customSheetView>
    <customSheetView guid="{32961CA0-39C0-4D62-B563-F49551B9AD58}">
      <pane xSplit="7" ySplit="13" topLeftCell="N14" activePane="bottomRight" state="frozen"/>
      <selection pane="bottomRight" activeCell="S25" sqref="S2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18.xml><?xml version="1.0" encoding="utf-8"?>
<worksheet xmlns="http://schemas.openxmlformats.org/spreadsheetml/2006/main" xmlns:r="http://schemas.openxmlformats.org/officeDocument/2006/relationships">
  <sheetPr codeName="Sheet18">
    <pageSetUpPr fitToPage="1"/>
  </sheetPr>
  <dimension ref="A1:AP70"/>
  <sheetViews>
    <sheetView zoomScale="80" zoomScaleNormal="80" workbookViewId="0">
      <pane xSplit="2" ySplit="3" topLeftCell="C15"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21</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6800</v>
      </c>
      <c r="D6" s="48">
        <v>1</v>
      </c>
      <c r="E6" s="39">
        <v>6800</v>
      </c>
      <c r="F6" s="39">
        <v>6800</v>
      </c>
      <c r="G6" s="39">
        <v>0</v>
      </c>
      <c r="H6" s="39">
        <v>42.37</v>
      </c>
      <c r="I6" s="28">
        <v>0.12870000000000001</v>
      </c>
      <c r="J6" s="16"/>
      <c r="K6" s="39">
        <v>2190468</v>
      </c>
      <c r="L6" s="48">
        <v>32</v>
      </c>
      <c r="M6" s="39">
        <v>68452</v>
      </c>
      <c r="N6" s="39">
        <v>51347</v>
      </c>
      <c r="O6" s="39">
        <v>79137</v>
      </c>
      <c r="P6" s="39">
        <v>365</v>
      </c>
      <c r="Q6" s="28">
        <v>0.33079999999999998</v>
      </c>
      <c r="R6" s="16"/>
      <c r="S6" s="39">
        <v>848633</v>
      </c>
      <c r="T6" s="48">
        <v>18</v>
      </c>
      <c r="U6" s="39">
        <v>47146</v>
      </c>
      <c r="V6" s="39">
        <v>40345</v>
      </c>
      <c r="W6" s="39">
        <v>41905</v>
      </c>
      <c r="X6" s="34">
        <v>349</v>
      </c>
      <c r="Y6" s="28">
        <v>0.28389999999999999</v>
      </c>
      <c r="Z6" s="16"/>
      <c r="AA6" s="39">
        <v>753316</v>
      </c>
      <c r="AB6" s="48">
        <v>20</v>
      </c>
      <c r="AC6" s="39">
        <v>37666</v>
      </c>
      <c r="AD6" s="39">
        <v>16224</v>
      </c>
      <c r="AE6" s="39">
        <v>40461</v>
      </c>
      <c r="AF6" s="39">
        <v>418</v>
      </c>
      <c r="AG6" s="28">
        <v>0.34250000000000003</v>
      </c>
      <c r="AH6" s="16"/>
      <c r="AI6" s="39">
        <v>445355</v>
      </c>
      <c r="AJ6" s="48">
        <v>14</v>
      </c>
      <c r="AK6" s="39">
        <v>31811</v>
      </c>
      <c r="AL6" s="39">
        <v>20840</v>
      </c>
      <c r="AM6" s="39">
        <v>22219</v>
      </c>
      <c r="AN6" s="39">
        <v>407</v>
      </c>
      <c r="AO6" s="28">
        <v>0.31680000000000003</v>
      </c>
      <c r="AP6" s="9"/>
    </row>
    <row r="7" spans="1:42" s="8" customFormat="1">
      <c r="A7" s="7"/>
      <c r="B7" s="8" t="s">
        <v>74</v>
      </c>
      <c r="C7" s="39">
        <v>0</v>
      </c>
      <c r="D7" s="48">
        <v>0</v>
      </c>
      <c r="E7" s="39">
        <v>0</v>
      </c>
      <c r="F7" s="39">
        <v>0</v>
      </c>
      <c r="G7" s="39">
        <v>0</v>
      </c>
      <c r="H7" s="39">
        <v>0</v>
      </c>
      <c r="I7" s="28">
        <v>0</v>
      </c>
      <c r="J7" s="16"/>
      <c r="K7" s="39">
        <v>304762</v>
      </c>
      <c r="L7" s="48">
        <v>9</v>
      </c>
      <c r="M7" s="39">
        <v>33862</v>
      </c>
      <c r="N7" s="39">
        <v>26372</v>
      </c>
      <c r="O7" s="39">
        <v>29122</v>
      </c>
      <c r="P7" s="39">
        <v>0</v>
      </c>
      <c r="Q7" s="28">
        <v>0</v>
      </c>
      <c r="R7" s="16"/>
      <c r="S7" s="39">
        <v>412831</v>
      </c>
      <c r="T7" s="48">
        <v>17</v>
      </c>
      <c r="U7" s="39">
        <v>24284</v>
      </c>
      <c r="V7" s="39">
        <v>14038</v>
      </c>
      <c r="W7" s="39">
        <v>25370</v>
      </c>
      <c r="X7" s="34">
        <v>0</v>
      </c>
      <c r="Y7" s="28">
        <v>0</v>
      </c>
      <c r="Z7" s="16"/>
      <c r="AA7" s="39">
        <v>83053</v>
      </c>
      <c r="AB7" s="48">
        <v>3</v>
      </c>
      <c r="AC7" s="39">
        <v>27684</v>
      </c>
      <c r="AD7" s="39">
        <v>23500</v>
      </c>
      <c r="AE7" s="39">
        <v>21322</v>
      </c>
      <c r="AF7" s="39">
        <v>0</v>
      </c>
      <c r="AG7" s="28">
        <v>0</v>
      </c>
      <c r="AH7" s="16"/>
      <c r="AI7" s="39">
        <v>0</v>
      </c>
      <c r="AJ7" s="48">
        <v>0</v>
      </c>
      <c r="AK7" s="39">
        <v>0</v>
      </c>
      <c r="AL7" s="39">
        <v>0</v>
      </c>
      <c r="AM7" s="39">
        <v>0</v>
      </c>
      <c r="AN7" s="39">
        <v>0</v>
      </c>
      <c r="AO7" s="28">
        <v>0</v>
      </c>
      <c r="AP7" s="9"/>
    </row>
    <row r="8" spans="1:42" s="8" customFormat="1">
      <c r="A8" s="7"/>
      <c r="B8" s="8" t="s">
        <v>75</v>
      </c>
      <c r="C8" s="39">
        <v>146400</v>
      </c>
      <c r="D8" s="48">
        <v>6</v>
      </c>
      <c r="E8" s="39">
        <v>24400</v>
      </c>
      <c r="F8" s="39">
        <v>26500</v>
      </c>
      <c r="G8" s="39">
        <v>10292.33</v>
      </c>
      <c r="H8" s="39">
        <v>517.02</v>
      </c>
      <c r="I8" s="28">
        <v>0.73599999999999999</v>
      </c>
      <c r="J8" s="16"/>
      <c r="K8" s="39">
        <v>46418</v>
      </c>
      <c r="L8" s="48">
        <v>1</v>
      </c>
      <c r="M8" s="39">
        <v>46418</v>
      </c>
      <c r="N8" s="39">
        <v>46418</v>
      </c>
      <c r="O8" s="39">
        <v>0</v>
      </c>
      <c r="P8" s="39">
        <v>0</v>
      </c>
      <c r="Q8" s="28">
        <v>0</v>
      </c>
      <c r="R8" s="16"/>
      <c r="S8" s="39">
        <v>388110</v>
      </c>
      <c r="T8" s="48">
        <v>18</v>
      </c>
      <c r="U8" s="39">
        <v>21562</v>
      </c>
      <c r="V8" s="39">
        <v>11741</v>
      </c>
      <c r="W8" s="39">
        <v>25420</v>
      </c>
      <c r="X8" s="34">
        <v>187</v>
      </c>
      <c r="Y8" s="28">
        <v>0.39360000000000001</v>
      </c>
      <c r="Z8" s="16"/>
      <c r="AA8" s="39">
        <v>24731</v>
      </c>
      <c r="AB8" s="48">
        <v>1</v>
      </c>
      <c r="AC8" s="39">
        <v>24731</v>
      </c>
      <c r="AD8" s="39">
        <v>24731</v>
      </c>
      <c r="AE8" s="39">
        <v>0</v>
      </c>
      <c r="AF8" s="39">
        <v>39</v>
      </c>
      <c r="AG8" s="28">
        <v>6.1199999999999997E-2</v>
      </c>
      <c r="AH8" s="16"/>
      <c r="AI8" s="39">
        <v>0</v>
      </c>
      <c r="AJ8" s="48">
        <v>0</v>
      </c>
      <c r="AK8" s="39">
        <v>0</v>
      </c>
      <c r="AL8" s="39">
        <v>0</v>
      </c>
      <c r="AM8" s="39">
        <v>0</v>
      </c>
      <c r="AN8" s="39">
        <v>0</v>
      </c>
      <c r="AO8" s="28">
        <v>0</v>
      </c>
      <c r="AP8" s="9"/>
    </row>
    <row r="9" spans="1:42" s="8" customFormat="1">
      <c r="A9" s="7"/>
      <c r="B9" s="8" t="s">
        <v>76</v>
      </c>
      <c r="C9" s="39">
        <v>297274.11</v>
      </c>
      <c r="D9" s="48">
        <v>7</v>
      </c>
      <c r="E9" s="39">
        <v>42467.73</v>
      </c>
      <c r="F9" s="39">
        <v>39661.980000000003</v>
      </c>
      <c r="G9" s="39">
        <v>13253.91</v>
      </c>
      <c r="H9" s="40"/>
      <c r="I9" s="29"/>
      <c r="J9" s="16"/>
      <c r="K9" s="39">
        <v>14169294</v>
      </c>
      <c r="L9" s="48">
        <v>423</v>
      </c>
      <c r="M9" s="39">
        <v>33497</v>
      </c>
      <c r="N9" s="39">
        <v>23413</v>
      </c>
      <c r="O9" s="39">
        <v>46322</v>
      </c>
      <c r="P9" s="40"/>
      <c r="Q9" s="29"/>
      <c r="R9" s="16"/>
      <c r="S9" s="39">
        <v>1362083</v>
      </c>
      <c r="T9" s="48">
        <v>34</v>
      </c>
      <c r="U9" s="39">
        <v>40061</v>
      </c>
      <c r="V9" s="39">
        <v>33396</v>
      </c>
      <c r="W9" s="39">
        <v>23632</v>
      </c>
      <c r="X9" s="37"/>
      <c r="Y9" s="29"/>
      <c r="Z9" s="16"/>
      <c r="AA9" s="39">
        <v>0</v>
      </c>
      <c r="AB9" s="48">
        <v>0</v>
      </c>
      <c r="AC9" s="39">
        <v>0</v>
      </c>
      <c r="AD9" s="39">
        <v>0</v>
      </c>
      <c r="AE9" s="39">
        <v>0</v>
      </c>
      <c r="AF9" s="40"/>
      <c r="AG9" s="29"/>
      <c r="AH9" s="16"/>
      <c r="AI9" s="39">
        <v>68345</v>
      </c>
      <c r="AJ9" s="48">
        <v>3</v>
      </c>
      <c r="AK9" s="39">
        <v>22782</v>
      </c>
      <c r="AL9" s="39">
        <v>24236</v>
      </c>
      <c r="AM9" s="39">
        <v>4046</v>
      </c>
      <c r="AN9" s="40"/>
      <c r="AO9" s="29"/>
      <c r="AP9" s="9"/>
    </row>
    <row r="10" spans="1:42" s="8" customFormat="1">
      <c r="A10" s="7"/>
      <c r="B10" s="8" t="s">
        <v>77</v>
      </c>
      <c r="C10" s="39">
        <v>184447.11</v>
      </c>
      <c r="D10" s="48">
        <v>5</v>
      </c>
      <c r="E10" s="39">
        <v>36889.42</v>
      </c>
      <c r="F10" s="39">
        <v>41202.86</v>
      </c>
      <c r="G10" s="39">
        <v>17316.07</v>
      </c>
      <c r="H10" s="40"/>
      <c r="I10" s="29"/>
      <c r="J10" s="16"/>
      <c r="K10" s="39">
        <v>8364226</v>
      </c>
      <c r="L10" s="48">
        <v>188</v>
      </c>
      <c r="M10" s="39">
        <v>44491</v>
      </c>
      <c r="N10" s="39">
        <v>36656</v>
      </c>
      <c r="O10" s="39">
        <v>36743</v>
      </c>
      <c r="P10" s="40"/>
      <c r="Q10" s="29"/>
      <c r="R10" s="16"/>
      <c r="S10" s="39">
        <v>751179</v>
      </c>
      <c r="T10" s="48">
        <v>18</v>
      </c>
      <c r="U10" s="39">
        <v>41732</v>
      </c>
      <c r="V10" s="39">
        <v>35877</v>
      </c>
      <c r="W10" s="39">
        <v>24440</v>
      </c>
      <c r="X10" s="37"/>
      <c r="Y10" s="29"/>
      <c r="Z10" s="16"/>
      <c r="AA10" s="39">
        <v>2489242</v>
      </c>
      <c r="AB10" s="48">
        <v>70</v>
      </c>
      <c r="AC10" s="39">
        <v>35561</v>
      </c>
      <c r="AD10" s="39">
        <v>33713</v>
      </c>
      <c r="AE10" s="39">
        <v>18701</v>
      </c>
      <c r="AF10" s="40"/>
      <c r="AG10" s="29"/>
      <c r="AH10" s="16"/>
      <c r="AI10" s="39">
        <v>738324</v>
      </c>
      <c r="AJ10" s="48">
        <v>12</v>
      </c>
      <c r="AK10" s="39">
        <v>61527</v>
      </c>
      <c r="AL10" s="39">
        <v>56346</v>
      </c>
      <c r="AM10" s="39">
        <v>39216</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1807</v>
      </c>
      <c r="T11" s="48">
        <v>1</v>
      </c>
      <c r="U11" s="39">
        <v>1807</v>
      </c>
      <c r="V11" s="39">
        <v>1807</v>
      </c>
      <c r="W11" s="39">
        <v>0</v>
      </c>
      <c r="X11" s="37"/>
      <c r="Y11" s="29"/>
      <c r="Z11" s="16"/>
      <c r="AA11" s="39">
        <v>0</v>
      </c>
      <c r="AB11" s="48">
        <v>0</v>
      </c>
      <c r="AC11" s="39">
        <v>0</v>
      </c>
      <c r="AD11" s="39">
        <v>0</v>
      </c>
      <c r="AE11" s="39">
        <v>0</v>
      </c>
      <c r="AF11" s="40"/>
      <c r="AG11" s="29"/>
      <c r="AH11" s="16"/>
      <c r="AI11" s="39">
        <v>35169</v>
      </c>
      <c r="AJ11" s="48">
        <v>1</v>
      </c>
      <c r="AK11" s="39">
        <v>35169</v>
      </c>
      <c r="AL11" s="39">
        <v>35169</v>
      </c>
      <c r="AM11" s="39">
        <v>0</v>
      </c>
      <c r="AN11" s="40"/>
      <c r="AO11" s="29"/>
      <c r="AP11" s="9"/>
    </row>
    <row r="12" spans="1:42" s="8" customFormat="1">
      <c r="A12" s="7"/>
      <c r="B12" s="8" t="s">
        <v>79</v>
      </c>
      <c r="C12" s="39">
        <v>0</v>
      </c>
      <c r="D12" s="48">
        <v>0</v>
      </c>
      <c r="E12" s="39">
        <v>0</v>
      </c>
      <c r="F12" s="39">
        <v>0</v>
      </c>
      <c r="G12" s="39">
        <v>0</v>
      </c>
      <c r="H12" s="40"/>
      <c r="I12" s="29"/>
      <c r="J12" s="16"/>
      <c r="K12" s="39">
        <v>386892</v>
      </c>
      <c r="L12" s="48">
        <v>63</v>
      </c>
      <c r="M12" s="39">
        <v>6141</v>
      </c>
      <c r="N12" s="39">
        <v>5598</v>
      </c>
      <c r="O12" s="39">
        <v>3755</v>
      </c>
      <c r="P12" s="40"/>
      <c r="Q12" s="29"/>
      <c r="R12" s="16"/>
      <c r="S12" s="39">
        <v>0</v>
      </c>
      <c r="T12" s="48">
        <v>0</v>
      </c>
      <c r="U12" s="39">
        <v>0</v>
      </c>
      <c r="V12" s="39">
        <v>0</v>
      </c>
      <c r="W12" s="39">
        <v>0</v>
      </c>
      <c r="X12" s="37"/>
      <c r="Y12" s="29"/>
      <c r="Z12" s="16"/>
      <c r="AA12" s="39">
        <v>65500</v>
      </c>
      <c r="AB12" s="48">
        <v>5</v>
      </c>
      <c r="AC12" s="39">
        <v>13100</v>
      </c>
      <c r="AD12" s="39">
        <v>8500</v>
      </c>
      <c r="AE12" s="39">
        <v>13164</v>
      </c>
      <c r="AF12" s="40"/>
      <c r="AG12" s="29"/>
      <c r="AH12" s="16"/>
      <c r="AI12" s="39">
        <v>6000</v>
      </c>
      <c r="AJ12" s="48">
        <v>2</v>
      </c>
      <c r="AK12" s="39">
        <v>3000</v>
      </c>
      <c r="AL12" s="39">
        <v>3000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8000</v>
      </c>
      <c r="AB13" s="48">
        <v>2</v>
      </c>
      <c r="AC13" s="39">
        <v>4000</v>
      </c>
      <c r="AD13" s="39">
        <v>4000</v>
      </c>
      <c r="AE13" s="39">
        <v>2828</v>
      </c>
      <c r="AF13" s="40"/>
      <c r="AG13" s="29"/>
      <c r="AH13" s="16"/>
      <c r="AI13" s="39">
        <v>10350</v>
      </c>
      <c r="AJ13" s="48">
        <v>1</v>
      </c>
      <c r="AK13" s="39">
        <v>10350</v>
      </c>
      <c r="AL13" s="39">
        <v>10350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1029371.81</v>
      </c>
      <c r="D15" s="48">
        <v>31</v>
      </c>
      <c r="E15" s="39">
        <v>33205.54</v>
      </c>
      <c r="F15" s="39">
        <v>26578.26</v>
      </c>
      <c r="G15" s="39">
        <v>22593.07</v>
      </c>
      <c r="H15" s="40"/>
      <c r="I15" s="29"/>
      <c r="J15" s="16"/>
      <c r="K15" s="39">
        <v>6709608</v>
      </c>
      <c r="L15" s="48">
        <v>158</v>
      </c>
      <c r="M15" s="39">
        <v>42466</v>
      </c>
      <c r="N15" s="39">
        <v>26194</v>
      </c>
      <c r="O15" s="39">
        <v>40014</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205000</v>
      </c>
      <c r="AB18" s="49">
        <v>1</v>
      </c>
      <c r="AC18" s="41">
        <v>205000</v>
      </c>
      <c r="AD18" s="41">
        <v>205000</v>
      </c>
      <c r="AE18" s="41">
        <v>0</v>
      </c>
      <c r="AF18" s="40"/>
      <c r="AG18" s="29"/>
      <c r="AH18" s="17"/>
      <c r="AI18" s="41">
        <v>48216</v>
      </c>
      <c r="AJ18" s="49">
        <v>3</v>
      </c>
      <c r="AK18" s="41">
        <v>16072</v>
      </c>
      <c r="AL18" s="41">
        <v>20985</v>
      </c>
      <c r="AM18" s="41">
        <v>14265</v>
      </c>
      <c r="AN18" s="40"/>
      <c r="AO18" s="29"/>
      <c r="AP18" s="9"/>
    </row>
    <row r="19" spans="1:42" s="8" customFormat="1">
      <c r="A19" s="7"/>
      <c r="B19" s="8" t="s">
        <v>86</v>
      </c>
      <c r="C19" s="41">
        <f>C50*D50*E50*7.85</f>
        <v>129856.98591999999</v>
      </c>
      <c r="D19" s="49">
        <f>D50</f>
        <v>5</v>
      </c>
      <c r="E19" s="41">
        <f t="shared" ref="E19" si="0">C19/D19</f>
        <v>25971.397183999998</v>
      </c>
      <c r="F19" s="40"/>
      <c r="G19" s="40"/>
      <c r="H19" s="40"/>
      <c r="I19" s="29"/>
      <c r="J19" s="17"/>
      <c r="K19" s="41">
        <f>K50*L50*M50*7.85</f>
        <v>1217728.701105</v>
      </c>
      <c r="L19" s="49">
        <f>L50</f>
        <v>49</v>
      </c>
      <c r="M19" s="41">
        <f>K19/L19</f>
        <v>24851.606144999998</v>
      </c>
      <c r="N19" s="40"/>
      <c r="O19" s="40"/>
      <c r="P19" s="40"/>
      <c r="Q19" s="29"/>
      <c r="R19" s="17"/>
      <c r="S19" s="41">
        <f>S50*T50*U50*7.85</f>
        <v>2875476.2695749998</v>
      </c>
      <c r="T19" s="49">
        <f>T50</f>
        <v>101</v>
      </c>
      <c r="U19" s="41">
        <f t="shared" ref="U19" si="1">S19/T19</f>
        <v>28470.062074999998</v>
      </c>
      <c r="V19" s="40"/>
      <c r="W19" s="40"/>
      <c r="X19" s="37"/>
      <c r="Y19" s="29"/>
      <c r="Z19" s="17"/>
      <c r="AA19" s="41">
        <f>AA50*AB50*AC50*7.85</f>
        <v>144699.13634999999</v>
      </c>
      <c r="AB19" s="49">
        <f>AB50</f>
        <v>5</v>
      </c>
      <c r="AC19" s="41">
        <f>AA19/AB19</f>
        <v>28939.827269999998</v>
      </c>
      <c r="AD19" s="40"/>
      <c r="AE19" s="40"/>
      <c r="AF19" s="40"/>
      <c r="AG19" s="29"/>
      <c r="AH19" s="17"/>
      <c r="AI19" s="41">
        <f>AI50*AJ50*AK50*7.85</f>
        <v>6048724.3361999998</v>
      </c>
      <c r="AJ19" s="49">
        <f>AJ50</f>
        <v>117</v>
      </c>
      <c r="AK19" s="41">
        <f>AI19/AJ19</f>
        <v>51698.498599999999</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205242.81</v>
      </c>
      <c r="D22" s="48">
        <v>3</v>
      </c>
      <c r="E22" s="39">
        <v>68414.27</v>
      </c>
      <c r="F22" s="39">
        <v>40517.18</v>
      </c>
      <c r="G22" s="39">
        <v>49626.16</v>
      </c>
      <c r="H22" s="39">
        <v>943.63</v>
      </c>
      <c r="I22" s="28">
        <v>0.63959999999999995</v>
      </c>
      <c r="J22" s="16"/>
      <c r="K22" s="39">
        <v>3754854</v>
      </c>
      <c r="L22" s="48">
        <v>59</v>
      </c>
      <c r="M22" s="39">
        <v>63642</v>
      </c>
      <c r="N22" s="39">
        <v>53243</v>
      </c>
      <c r="O22" s="39">
        <v>64336</v>
      </c>
      <c r="P22" s="39">
        <v>391</v>
      </c>
      <c r="Q22" s="28">
        <v>0.33779999999999999</v>
      </c>
      <c r="R22" s="16"/>
      <c r="S22" s="39">
        <v>1007624</v>
      </c>
      <c r="T22" s="48">
        <v>26</v>
      </c>
      <c r="U22" s="39">
        <v>38755</v>
      </c>
      <c r="V22" s="39">
        <v>25733</v>
      </c>
      <c r="W22" s="39">
        <v>35778</v>
      </c>
      <c r="X22" s="34">
        <v>0</v>
      </c>
      <c r="Y22" s="28">
        <v>0</v>
      </c>
      <c r="Z22" s="16"/>
      <c r="AA22" s="39">
        <v>1169511</v>
      </c>
      <c r="AB22" s="48">
        <v>34</v>
      </c>
      <c r="AC22" s="39">
        <v>34397</v>
      </c>
      <c r="AD22" s="39">
        <v>29294</v>
      </c>
      <c r="AE22" s="39">
        <v>29778</v>
      </c>
      <c r="AF22" s="39">
        <v>335</v>
      </c>
      <c r="AG22" s="28">
        <v>0.35239999999999999</v>
      </c>
      <c r="AH22" s="16"/>
      <c r="AI22" s="39">
        <v>558008</v>
      </c>
      <c r="AJ22" s="48">
        <v>21</v>
      </c>
      <c r="AK22" s="39">
        <v>26572</v>
      </c>
      <c r="AL22" s="39">
        <v>17463</v>
      </c>
      <c r="AM22" s="39">
        <v>21799</v>
      </c>
      <c r="AN22" s="39">
        <v>450</v>
      </c>
      <c r="AO22" s="28">
        <v>0.31090000000000001</v>
      </c>
      <c r="AP22" s="9"/>
    </row>
    <row r="23" spans="1:42" s="8" customFormat="1">
      <c r="A23" s="7"/>
      <c r="B23" s="18" t="s">
        <v>105</v>
      </c>
      <c r="C23" s="39">
        <v>205242.81</v>
      </c>
      <c r="D23" s="48">
        <v>3</v>
      </c>
      <c r="E23" s="39">
        <v>68414.27</v>
      </c>
      <c r="F23" s="39">
        <v>40517.18</v>
      </c>
      <c r="G23" s="39">
        <v>49626.16</v>
      </c>
      <c r="H23" s="39">
        <v>943.63</v>
      </c>
      <c r="I23" s="28">
        <v>0.63959999999999995</v>
      </c>
      <c r="J23" s="16"/>
      <c r="K23" s="39">
        <v>3399896</v>
      </c>
      <c r="L23" s="48">
        <v>51</v>
      </c>
      <c r="M23" s="39">
        <v>66665</v>
      </c>
      <c r="N23" s="39">
        <v>54525</v>
      </c>
      <c r="O23" s="39">
        <v>67285</v>
      </c>
      <c r="P23" s="39">
        <v>393</v>
      </c>
      <c r="Q23" s="28">
        <v>0.35139999999999999</v>
      </c>
      <c r="R23" s="16"/>
      <c r="S23" s="39">
        <v>1023763</v>
      </c>
      <c r="T23" s="48">
        <v>27</v>
      </c>
      <c r="U23" s="39">
        <v>37917</v>
      </c>
      <c r="V23" s="39">
        <v>25644</v>
      </c>
      <c r="W23" s="39">
        <v>35641</v>
      </c>
      <c r="X23" s="34">
        <v>0</v>
      </c>
      <c r="Y23" s="28">
        <v>0</v>
      </c>
      <c r="Z23" s="16"/>
      <c r="AA23" s="39">
        <v>1187628</v>
      </c>
      <c r="AB23" s="48">
        <v>33</v>
      </c>
      <c r="AC23" s="39">
        <v>35989</v>
      </c>
      <c r="AD23" s="39">
        <v>26928</v>
      </c>
      <c r="AE23" s="39">
        <v>31836</v>
      </c>
      <c r="AF23" s="39">
        <v>354</v>
      </c>
      <c r="AG23" s="28">
        <v>0.34089999999999998</v>
      </c>
      <c r="AH23" s="16"/>
      <c r="AI23" s="39">
        <v>406278</v>
      </c>
      <c r="AJ23" s="48">
        <v>15</v>
      </c>
      <c r="AK23" s="39">
        <v>27085</v>
      </c>
      <c r="AL23" s="39">
        <v>18656</v>
      </c>
      <c r="AM23" s="39">
        <v>20019</v>
      </c>
      <c r="AN23" s="39">
        <v>450</v>
      </c>
      <c r="AO23" s="28">
        <v>0.27950000000000003</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183615.61</v>
      </c>
      <c r="D49" s="48">
        <v>11</v>
      </c>
      <c r="E49" s="24"/>
      <c r="F49" s="24"/>
      <c r="G49" s="24"/>
      <c r="H49" s="24"/>
      <c r="I49" s="24"/>
      <c r="K49" s="39">
        <v>136458</v>
      </c>
      <c r="L49" s="48">
        <v>323</v>
      </c>
      <c r="M49" s="46"/>
      <c r="N49" s="24"/>
      <c r="O49" s="24"/>
      <c r="P49" s="24"/>
      <c r="Q49" s="24"/>
      <c r="S49" s="39">
        <v>117894</v>
      </c>
      <c r="T49" s="48">
        <v>171</v>
      </c>
      <c r="U49" s="25"/>
      <c r="V49" s="25"/>
      <c r="W49" s="25"/>
      <c r="X49" s="25"/>
      <c r="Y49" s="25"/>
      <c r="AA49" s="39">
        <v>84169</v>
      </c>
      <c r="AB49" s="48">
        <v>5</v>
      </c>
      <c r="AC49" s="45"/>
      <c r="AD49" s="24"/>
      <c r="AE49" s="24"/>
      <c r="AF49" s="25"/>
      <c r="AG49" s="25"/>
      <c r="AI49" s="39">
        <v>133211</v>
      </c>
      <c r="AJ49" s="48">
        <v>238</v>
      </c>
      <c r="AK49" s="24"/>
      <c r="AL49" s="24"/>
      <c r="AM49" s="24"/>
      <c r="AN49" s="25"/>
      <c r="AO49" s="25"/>
      <c r="AP49" s="9"/>
    </row>
    <row r="50" spans="1:42" s="8" customFormat="1" ht="12.75">
      <c r="A50" s="7"/>
      <c r="B50" s="8" t="s">
        <v>63</v>
      </c>
      <c r="C50" s="39">
        <v>129236.65</v>
      </c>
      <c r="D50" s="48">
        <v>5</v>
      </c>
      <c r="E50" s="26">
        <v>2.5600000000000001E-2</v>
      </c>
      <c r="F50" s="26">
        <v>2.7300000000000001E-2</v>
      </c>
      <c r="G50" s="26">
        <v>6.4999999999999997E-3</v>
      </c>
      <c r="H50" s="44">
        <v>129.80000000000001</v>
      </c>
      <c r="I50" s="26">
        <v>0.18190000000000001</v>
      </c>
      <c r="K50" s="39">
        <v>160701</v>
      </c>
      <c r="L50" s="48">
        <v>49</v>
      </c>
      <c r="M50" s="26">
        <v>1.9699999999999999E-2</v>
      </c>
      <c r="N50" s="26">
        <v>0.02</v>
      </c>
      <c r="O50" s="26">
        <v>6.6E-3</v>
      </c>
      <c r="P50" s="44">
        <v>161</v>
      </c>
      <c r="Q50" s="26">
        <v>0.15770000000000001</v>
      </c>
      <c r="S50" s="39">
        <v>122941</v>
      </c>
      <c r="T50" s="48">
        <v>101</v>
      </c>
      <c r="U50" s="26">
        <v>2.9499999999999998E-2</v>
      </c>
      <c r="V50" s="26">
        <v>2.8299999999999999E-2</v>
      </c>
      <c r="W50" s="26">
        <v>9.2999999999999992E-3</v>
      </c>
      <c r="X50" s="44">
        <v>241</v>
      </c>
      <c r="Y50" s="26">
        <v>0.25069999999999998</v>
      </c>
      <c r="AA50" s="43">
        <v>84169</v>
      </c>
      <c r="AB50" s="51">
        <v>5</v>
      </c>
      <c r="AC50" s="32">
        <v>4.3799999999999999E-2</v>
      </c>
      <c r="AD50" s="26">
        <v>4.0500000000000001E-2</v>
      </c>
      <c r="AE50" s="26">
        <v>1.8100000000000002E-2</v>
      </c>
      <c r="AF50" s="44">
        <v>204</v>
      </c>
      <c r="AG50" s="26">
        <v>0.31619999999999998</v>
      </c>
      <c r="AI50" s="39">
        <v>134404</v>
      </c>
      <c r="AJ50" s="48">
        <v>117</v>
      </c>
      <c r="AK50" s="26">
        <v>4.9000000000000002E-2</v>
      </c>
      <c r="AL50" s="26">
        <v>5.5E-2</v>
      </c>
      <c r="AM50" s="26">
        <v>1.55E-2</v>
      </c>
      <c r="AN50" s="44">
        <v>526</v>
      </c>
      <c r="AO50" s="26">
        <v>0.33329999999999999</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selection activeCell="B3" sqref="B3"/>
      <pageMargins left="0.7" right="0.7" top="0.75" bottom="0.75" header="0.3" footer="0.3"/>
    </customSheetView>
    <customSheetView guid="{32961CA0-39C0-4D62-B563-F49551B9AD58}">
      <pane xSplit="7" ySplit="13" topLeftCell="H14" activePane="bottomRight" state="frozen"/>
      <selection pane="bottomRight" activeCell="S25" sqref="S2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19.xml><?xml version="1.0" encoding="utf-8"?>
<worksheet xmlns="http://schemas.openxmlformats.org/spreadsheetml/2006/main" xmlns:r="http://schemas.openxmlformats.org/officeDocument/2006/relationships">
  <sheetPr codeName="Sheet19">
    <pageSetUpPr fitToPage="1"/>
  </sheetPr>
  <dimension ref="A1:AP70"/>
  <sheetViews>
    <sheetView zoomScale="80" zoomScaleNormal="80" workbookViewId="0">
      <pane xSplit="2" ySplit="3" topLeftCell="AJ15"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22</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24600</v>
      </c>
      <c r="D6" s="48">
        <v>1</v>
      </c>
      <c r="E6" s="39">
        <v>24600</v>
      </c>
      <c r="F6" s="39">
        <v>24600</v>
      </c>
      <c r="G6" s="39">
        <v>0</v>
      </c>
      <c r="H6" s="39">
        <v>171.68</v>
      </c>
      <c r="I6" s="28">
        <v>0.37790000000000001</v>
      </c>
      <c r="J6" s="16"/>
      <c r="K6" s="39">
        <v>2094875</v>
      </c>
      <c r="L6" s="48">
        <v>33</v>
      </c>
      <c r="M6" s="39">
        <v>63481</v>
      </c>
      <c r="N6" s="39">
        <v>41084</v>
      </c>
      <c r="O6" s="39">
        <v>63778</v>
      </c>
      <c r="P6" s="39">
        <v>535</v>
      </c>
      <c r="Q6" s="28">
        <v>0.43159999999999998</v>
      </c>
      <c r="R6" s="16"/>
      <c r="S6" s="39">
        <v>916684</v>
      </c>
      <c r="T6" s="48">
        <v>29</v>
      </c>
      <c r="U6" s="39">
        <v>31610</v>
      </c>
      <c r="V6" s="39">
        <v>27179</v>
      </c>
      <c r="W6" s="39">
        <v>16745</v>
      </c>
      <c r="X6" s="34">
        <v>245</v>
      </c>
      <c r="Y6" s="28">
        <v>0.3024</v>
      </c>
      <c r="Z6" s="16"/>
      <c r="AA6" s="39">
        <v>1456392</v>
      </c>
      <c r="AB6" s="48">
        <v>42</v>
      </c>
      <c r="AC6" s="39">
        <v>34676</v>
      </c>
      <c r="AD6" s="39">
        <v>29904</v>
      </c>
      <c r="AE6" s="39">
        <v>32322</v>
      </c>
      <c r="AF6" s="39">
        <v>366</v>
      </c>
      <c r="AG6" s="28">
        <v>0.41389999999999999</v>
      </c>
      <c r="AH6" s="16"/>
      <c r="AI6" s="39">
        <v>830928</v>
      </c>
      <c r="AJ6" s="48">
        <v>16</v>
      </c>
      <c r="AK6" s="39">
        <v>51933</v>
      </c>
      <c r="AL6" s="39">
        <v>40774</v>
      </c>
      <c r="AM6" s="39">
        <v>33129</v>
      </c>
      <c r="AN6" s="39">
        <v>707</v>
      </c>
      <c r="AO6" s="28">
        <v>0.36230000000000001</v>
      </c>
      <c r="AP6" s="9"/>
    </row>
    <row r="7" spans="1:42" s="8" customFormat="1">
      <c r="A7" s="7"/>
      <c r="B7" s="8" t="s">
        <v>74</v>
      </c>
      <c r="C7" s="39">
        <v>0</v>
      </c>
      <c r="D7" s="48">
        <v>0</v>
      </c>
      <c r="E7" s="39">
        <v>0</v>
      </c>
      <c r="F7" s="39">
        <v>0</v>
      </c>
      <c r="G7" s="39">
        <v>0</v>
      </c>
      <c r="H7" s="39">
        <v>0</v>
      </c>
      <c r="I7" s="28">
        <v>0</v>
      </c>
      <c r="J7" s="16"/>
      <c r="K7" s="39">
        <v>0</v>
      </c>
      <c r="L7" s="48">
        <v>0</v>
      </c>
      <c r="M7" s="39">
        <v>0</v>
      </c>
      <c r="N7" s="39">
        <v>0</v>
      </c>
      <c r="O7" s="39">
        <v>0</v>
      </c>
      <c r="P7" s="39">
        <v>0</v>
      </c>
      <c r="Q7" s="28">
        <v>0</v>
      </c>
      <c r="R7" s="16"/>
      <c r="S7" s="39">
        <v>456567</v>
      </c>
      <c r="T7" s="48">
        <v>23</v>
      </c>
      <c r="U7" s="39">
        <v>19851</v>
      </c>
      <c r="V7" s="39">
        <v>10680</v>
      </c>
      <c r="W7" s="39">
        <v>25828</v>
      </c>
      <c r="X7" s="34">
        <v>0</v>
      </c>
      <c r="Y7" s="28">
        <v>0</v>
      </c>
      <c r="Z7" s="16"/>
      <c r="AA7" s="39">
        <v>30790</v>
      </c>
      <c r="AB7" s="48">
        <v>2</v>
      </c>
      <c r="AC7" s="39">
        <v>15395</v>
      </c>
      <c r="AD7" s="39">
        <v>15395</v>
      </c>
      <c r="AE7" s="39">
        <v>19382</v>
      </c>
      <c r="AF7" s="39">
        <v>0</v>
      </c>
      <c r="AG7" s="28">
        <v>0</v>
      </c>
      <c r="AH7" s="16"/>
      <c r="AI7" s="39">
        <v>0</v>
      </c>
      <c r="AJ7" s="48">
        <v>0</v>
      </c>
      <c r="AK7" s="39">
        <v>0</v>
      </c>
      <c r="AL7" s="39">
        <v>0</v>
      </c>
      <c r="AM7" s="39">
        <v>0</v>
      </c>
      <c r="AN7" s="39">
        <v>0</v>
      </c>
      <c r="AO7" s="28">
        <v>0</v>
      </c>
      <c r="AP7" s="9"/>
    </row>
    <row r="8" spans="1:42" s="8" customFormat="1">
      <c r="A8" s="7"/>
      <c r="B8" s="8" t="s">
        <v>75</v>
      </c>
      <c r="C8" s="39">
        <v>21100</v>
      </c>
      <c r="D8" s="48">
        <v>1</v>
      </c>
      <c r="E8" s="39">
        <v>21100</v>
      </c>
      <c r="F8" s="39">
        <v>21100</v>
      </c>
      <c r="G8" s="39">
        <v>0</v>
      </c>
      <c r="H8" s="39">
        <v>38.85</v>
      </c>
      <c r="I8" s="28">
        <v>0.3196</v>
      </c>
      <c r="J8" s="16"/>
      <c r="K8" s="39">
        <v>76400</v>
      </c>
      <c r="L8" s="48">
        <v>1</v>
      </c>
      <c r="M8" s="39">
        <v>76400</v>
      </c>
      <c r="N8" s="39">
        <v>76400</v>
      </c>
      <c r="O8" s="39">
        <v>0</v>
      </c>
      <c r="P8" s="39">
        <v>0</v>
      </c>
      <c r="Q8" s="28">
        <v>0</v>
      </c>
      <c r="R8" s="16"/>
      <c r="S8" s="39">
        <v>190206</v>
      </c>
      <c r="T8" s="48">
        <v>17</v>
      </c>
      <c r="U8" s="39">
        <v>11189</v>
      </c>
      <c r="V8" s="39">
        <v>9270</v>
      </c>
      <c r="W8" s="39">
        <v>8863</v>
      </c>
      <c r="X8" s="34">
        <v>89</v>
      </c>
      <c r="Y8" s="28">
        <v>0.29499999999999998</v>
      </c>
      <c r="Z8" s="16"/>
      <c r="AA8" s="39">
        <v>9959</v>
      </c>
      <c r="AB8" s="48">
        <v>1</v>
      </c>
      <c r="AC8" s="39">
        <v>9959</v>
      </c>
      <c r="AD8" s="39">
        <v>9959</v>
      </c>
      <c r="AE8" s="39">
        <v>0</v>
      </c>
      <c r="AF8" s="39">
        <v>191</v>
      </c>
      <c r="AG8" s="28">
        <v>0.80279999999999996</v>
      </c>
      <c r="AH8" s="16"/>
      <c r="AI8" s="39">
        <v>0</v>
      </c>
      <c r="AJ8" s="48">
        <v>0</v>
      </c>
      <c r="AK8" s="39">
        <v>0</v>
      </c>
      <c r="AL8" s="39">
        <v>0</v>
      </c>
      <c r="AM8" s="39">
        <v>0</v>
      </c>
      <c r="AN8" s="39">
        <v>0</v>
      </c>
      <c r="AO8" s="28">
        <v>0</v>
      </c>
      <c r="AP8" s="9"/>
    </row>
    <row r="9" spans="1:42" s="8" customFormat="1">
      <c r="A9" s="7"/>
      <c r="B9" s="8" t="s">
        <v>76</v>
      </c>
      <c r="C9" s="39">
        <v>455394.91</v>
      </c>
      <c r="D9" s="48">
        <v>13</v>
      </c>
      <c r="E9" s="39">
        <v>35030.379999999997</v>
      </c>
      <c r="F9" s="39">
        <v>33024.019999999997</v>
      </c>
      <c r="G9" s="39">
        <v>13877.61</v>
      </c>
      <c r="H9" s="40"/>
      <c r="I9" s="29"/>
      <c r="J9" s="16"/>
      <c r="K9" s="39">
        <v>12166439</v>
      </c>
      <c r="L9" s="48">
        <v>377</v>
      </c>
      <c r="M9" s="39">
        <v>32272</v>
      </c>
      <c r="N9" s="39">
        <v>26285</v>
      </c>
      <c r="O9" s="39">
        <v>23249</v>
      </c>
      <c r="P9" s="40"/>
      <c r="Q9" s="29"/>
      <c r="R9" s="16"/>
      <c r="S9" s="39">
        <v>1373516</v>
      </c>
      <c r="T9" s="48">
        <v>44</v>
      </c>
      <c r="U9" s="39">
        <v>31216</v>
      </c>
      <c r="V9" s="39">
        <v>27385</v>
      </c>
      <c r="W9" s="39">
        <v>18546</v>
      </c>
      <c r="X9" s="37"/>
      <c r="Y9" s="29"/>
      <c r="Z9" s="16"/>
      <c r="AA9" s="39">
        <v>0</v>
      </c>
      <c r="AB9" s="48">
        <v>0</v>
      </c>
      <c r="AC9" s="39">
        <v>0</v>
      </c>
      <c r="AD9" s="39">
        <v>0</v>
      </c>
      <c r="AE9" s="39">
        <v>0</v>
      </c>
      <c r="AF9" s="40"/>
      <c r="AG9" s="29"/>
      <c r="AH9" s="16"/>
      <c r="AI9" s="39">
        <v>97916</v>
      </c>
      <c r="AJ9" s="48">
        <v>4</v>
      </c>
      <c r="AK9" s="39">
        <v>24479</v>
      </c>
      <c r="AL9" s="39">
        <v>24963</v>
      </c>
      <c r="AM9" s="39">
        <v>10786</v>
      </c>
      <c r="AN9" s="40"/>
      <c r="AO9" s="29"/>
      <c r="AP9" s="9"/>
    </row>
    <row r="10" spans="1:42" s="8" customFormat="1">
      <c r="A10" s="7"/>
      <c r="B10" s="8" t="s">
        <v>77</v>
      </c>
      <c r="C10" s="39">
        <v>665000.31000000006</v>
      </c>
      <c r="D10" s="48">
        <v>9</v>
      </c>
      <c r="E10" s="39">
        <v>73888.92</v>
      </c>
      <c r="F10" s="39">
        <v>40484.949999999997</v>
      </c>
      <c r="G10" s="39">
        <v>95167.83</v>
      </c>
      <c r="H10" s="40"/>
      <c r="I10" s="29"/>
      <c r="J10" s="16"/>
      <c r="K10" s="39">
        <v>11469407</v>
      </c>
      <c r="L10" s="48">
        <v>253</v>
      </c>
      <c r="M10" s="39">
        <v>45334</v>
      </c>
      <c r="N10" s="39">
        <v>38587</v>
      </c>
      <c r="O10" s="39">
        <v>43779</v>
      </c>
      <c r="P10" s="40"/>
      <c r="Q10" s="29"/>
      <c r="R10" s="16"/>
      <c r="S10" s="39">
        <v>765107</v>
      </c>
      <c r="T10" s="48">
        <v>14</v>
      </c>
      <c r="U10" s="39">
        <v>54651</v>
      </c>
      <c r="V10" s="39">
        <v>35512</v>
      </c>
      <c r="W10" s="39">
        <v>45422</v>
      </c>
      <c r="X10" s="37"/>
      <c r="Y10" s="29"/>
      <c r="Z10" s="16"/>
      <c r="AA10" s="39">
        <v>5987285</v>
      </c>
      <c r="AB10" s="48">
        <v>134</v>
      </c>
      <c r="AC10" s="39">
        <v>44681</v>
      </c>
      <c r="AD10" s="39">
        <v>37660</v>
      </c>
      <c r="AE10" s="39">
        <v>39728</v>
      </c>
      <c r="AF10" s="40"/>
      <c r="AG10" s="29"/>
      <c r="AH10" s="16"/>
      <c r="AI10" s="39">
        <v>260299</v>
      </c>
      <c r="AJ10" s="48">
        <v>5</v>
      </c>
      <c r="AK10" s="39">
        <v>52060</v>
      </c>
      <c r="AL10" s="39">
        <v>25075</v>
      </c>
      <c r="AM10" s="39">
        <v>46807</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4610</v>
      </c>
      <c r="T11" s="48">
        <v>1</v>
      </c>
      <c r="U11" s="39">
        <v>4610</v>
      </c>
      <c r="V11" s="39">
        <v>4610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519898</v>
      </c>
      <c r="L12" s="48">
        <v>77</v>
      </c>
      <c r="M12" s="39">
        <v>6752</v>
      </c>
      <c r="N12" s="39">
        <v>5000</v>
      </c>
      <c r="O12" s="39">
        <v>4952</v>
      </c>
      <c r="P12" s="40"/>
      <c r="Q12" s="29"/>
      <c r="R12" s="16"/>
      <c r="S12" s="39">
        <v>0</v>
      </c>
      <c r="T12" s="48">
        <v>0</v>
      </c>
      <c r="U12" s="39">
        <v>0</v>
      </c>
      <c r="V12" s="39">
        <v>0</v>
      </c>
      <c r="W12" s="39">
        <v>0</v>
      </c>
      <c r="X12" s="37"/>
      <c r="Y12" s="29"/>
      <c r="Z12" s="16"/>
      <c r="AA12" s="39">
        <v>553062</v>
      </c>
      <c r="AB12" s="48">
        <v>41</v>
      </c>
      <c r="AC12" s="39">
        <v>13489</v>
      </c>
      <c r="AD12" s="39">
        <v>13500</v>
      </c>
      <c r="AE12" s="39">
        <v>6762</v>
      </c>
      <c r="AF12" s="40"/>
      <c r="AG12" s="29"/>
      <c r="AH12" s="16"/>
      <c r="AI12" s="39">
        <v>0</v>
      </c>
      <c r="AJ12" s="48">
        <v>0</v>
      </c>
      <c r="AK12" s="39">
        <v>0</v>
      </c>
      <c r="AL12" s="39">
        <v>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689</v>
      </c>
      <c r="T13" s="48">
        <v>1</v>
      </c>
      <c r="U13" s="39">
        <v>689</v>
      </c>
      <c r="V13" s="39">
        <v>689</v>
      </c>
      <c r="W13" s="39">
        <v>0</v>
      </c>
      <c r="X13" s="37"/>
      <c r="Y13" s="29"/>
      <c r="Z13" s="16"/>
      <c r="AA13" s="39">
        <v>49875</v>
      </c>
      <c r="AB13" s="48">
        <v>10</v>
      </c>
      <c r="AC13" s="39">
        <v>4988</v>
      </c>
      <c r="AD13" s="39">
        <v>5500</v>
      </c>
      <c r="AE13" s="39">
        <v>2458</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2419810.7200000002</v>
      </c>
      <c r="D15" s="48">
        <v>72</v>
      </c>
      <c r="E15" s="39">
        <v>33608.480000000003</v>
      </c>
      <c r="F15" s="39">
        <v>31994.46</v>
      </c>
      <c r="G15" s="39">
        <v>20172.830000000002</v>
      </c>
      <c r="H15" s="40"/>
      <c r="I15" s="29"/>
      <c r="J15" s="16"/>
      <c r="K15" s="39">
        <v>1742250</v>
      </c>
      <c r="L15" s="48">
        <v>54</v>
      </c>
      <c r="M15" s="39">
        <v>32264</v>
      </c>
      <c r="N15" s="39">
        <v>25583</v>
      </c>
      <c r="O15" s="39">
        <v>23239</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93000</v>
      </c>
      <c r="AB18" s="49">
        <v>3</v>
      </c>
      <c r="AC18" s="41">
        <v>31000</v>
      </c>
      <c r="AD18" s="41">
        <v>27000</v>
      </c>
      <c r="AE18" s="41">
        <v>8718</v>
      </c>
      <c r="AF18" s="40"/>
      <c r="AG18" s="29"/>
      <c r="AH18" s="17"/>
      <c r="AI18" s="41">
        <v>384967</v>
      </c>
      <c r="AJ18" s="49">
        <v>5</v>
      </c>
      <c r="AK18" s="41">
        <v>76993</v>
      </c>
      <c r="AL18" s="41">
        <v>70627</v>
      </c>
      <c r="AM18" s="41">
        <v>48054</v>
      </c>
      <c r="AN18" s="40"/>
      <c r="AO18" s="29"/>
      <c r="AP18" s="9"/>
    </row>
    <row r="19" spans="1:42" s="8" customFormat="1">
      <c r="A19" s="7"/>
      <c r="B19" s="8" t="s">
        <v>86</v>
      </c>
      <c r="C19" s="41">
        <f>C50*D50*E50*7.85</f>
        <v>324006.77842539997</v>
      </c>
      <c r="D19" s="49">
        <f>D50</f>
        <v>4</v>
      </c>
      <c r="E19" s="41">
        <f t="shared" ref="E19" si="0">C19/D19</f>
        <v>81001.694606349993</v>
      </c>
      <c r="F19" s="40"/>
      <c r="G19" s="40"/>
      <c r="H19" s="40"/>
      <c r="I19" s="29"/>
      <c r="J19" s="17"/>
      <c r="K19" s="41">
        <f>K50*L50*M50*7.85</f>
        <v>71874.78839999999</v>
      </c>
      <c r="L19" s="49">
        <f>L50</f>
        <v>4</v>
      </c>
      <c r="M19" s="41">
        <f>K19/L19</f>
        <v>17968.697099999998</v>
      </c>
      <c r="N19" s="40"/>
      <c r="O19" s="40"/>
      <c r="P19" s="40"/>
      <c r="Q19" s="29"/>
      <c r="R19" s="17"/>
      <c r="S19" s="41">
        <f>S50*T50*U50*7.85</f>
        <v>2939684.8806400001</v>
      </c>
      <c r="T19" s="49">
        <f>T50</f>
        <v>116</v>
      </c>
      <c r="U19" s="41">
        <f t="shared" ref="U19" si="1">S19/T19</f>
        <v>25342.11104</v>
      </c>
      <c r="V19" s="40"/>
      <c r="W19" s="40"/>
      <c r="X19" s="37"/>
      <c r="Y19" s="29"/>
      <c r="Z19" s="17"/>
      <c r="AA19" s="41">
        <f>AA50*AB50*AC50*7.85</f>
        <v>231716.55120000002</v>
      </c>
      <c r="AB19" s="49">
        <f>AB50</f>
        <v>10</v>
      </c>
      <c r="AC19" s="41">
        <f>AA19/AB19</f>
        <v>23171.655120000003</v>
      </c>
      <c r="AD19" s="40"/>
      <c r="AE19" s="40"/>
      <c r="AF19" s="40"/>
      <c r="AG19" s="29"/>
      <c r="AH19" s="17"/>
      <c r="AI19" s="41">
        <f>AI50*AJ50*AK50*7.85</f>
        <v>6819282.4988750005</v>
      </c>
      <c r="AJ19" s="49">
        <f>AJ50</f>
        <v>145</v>
      </c>
      <c r="AK19" s="41">
        <f>AI19/AJ19</f>
        <v>47029.534475</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4552680</v>
      </c>
      <c r="L22" s="48">
        <v>69</v>
      </c>
      <c r="M22" s="39">
        <v>65981</v>
      </c>
      <c r="N22" s="39">
        <v>48492</v>
      </c>
      <c r="O22" s="39">
        <v>61183</v>
      </c>
      <c r="P22" s="39">
        <v>457</v>
      </c>
      <c r="Q22" s="28">
        <v>0.37780000000000002</v>
      </c>
      <c r="R22" s="16"/>
      <c r="S22" s="39">
        <v>1450793</v>
      </c>
      <c r="T22" s="48">
        <v>42</v>
      </c>
      <c r="U22" s="39">
        <v>34543</v>
      </c>
      <c r="V22" s="39">
        <v>27771</v>
      </c>
      <c r="W22" s="39">
        <v>21748</v>
      </c>
      <c r="X22" s="34">
        <v>0</v>
      </c>
      <c r="Y22" s="28">
        <v>0</v>
      </c>
      <c r="Z22" s="16"/>
      <c r="AA22" s="39">
        <v>3038527</v>
      </c>
      <c r="AB22" s="48">
        <v>85</v>
      </c>
      <c r="AC22" s="39">
        <v>35747</v>
      </c>
      <c r="AD22" s="39">
        <v>24907</v>
      </c>
      <c r="AE22" s="39">
        <v>51405</v>
      </c>
      <c r="AF22" s="39">
        <v>321</v>
      </c>
      <c r="AG22" s="28">
        <v>0.35930000000000001</v>
      </c>
      <c r="AH22" s="16"/>
      <c r="AI22" s="39">
        <v>1398629</v>
      </c>
      <c r="AJ22" s="48">
        <v>28</v>
      </c>
      <c r="AK22" s="39">
        <v>49951</v>
      </c>
      <c r="AL22" s="39">
        <v>40047</v>
      </c>
      <c r="AM22" s="39">
        <v>31802</v>
      </c>
      <c r="AN22" s="39">
        <v>621</v>
      </c>
      <c r="AO22" s="28">
        <v>0.3755</v>
      </c>
      <c r="AP22" s="9"/>
    </row>
    <row r="23" spans="1:42" s="8" customFormat="1">
      <c r="A23" s="7"/>
      <c r="B23" s="18" t="s">
        <v>105</v>
      </c>
      <c r="C23" s="39">
        <v>0</v>
      </c>
      <c r="D23" s="48">
        <v>0</v>
      </c>
      <c r="E23" s="39">
        <v>0</v>
      </c>
      <c r="F23" s="39">
        <v>0</v>
      </c>
      <c r="G23" s="39">
        <v>0</v>
      </c>
      <c r="H23" s="39">
        <v>0</v>
      </c>
      <c r="I23" s="28">
        <v>0</v>
      </c>
      <c r="J23" s="16"/>
      <c r="K23" s="39">
        <v>3135804</v>
      </c>
      <c r="L23" s="48">
        <v>54</v>
      </c>
      <c r="M23" s="39">
        <v>58070</v>
      </c>
      <c r="N23" s="39">
        <v>38708</v>
      </c>
      <c r="O23" s="39">
        <v>59421</v>
      </c>
      <c r="P23" s="39">
        <v>487</v>
      </c>
      <c r="Q23" s="28">
        <v>0.42080000000000001</v>
      </c>
      <c r="R23" s="16"/>
      <c r="S23" s="39">
        <v>1492155</v>
      </c>
      <c r="T23" s="48">
        <v>45</v>
      </c>
      <c r="U23" s="39">
        <v>33159</v>
      </c>
      <c r="V23" s="39">
        <v>26497</v>
      </c>
      <c r="W23" s="39">
        <v>21558</v>
      </c>
      <c r="X23" s="34">
        <v>0</v>
      </c>
      <c r="Y23" s="28">
        <v>0</v>
      </c>
      <c r="Z23" s="16"/>
      <c r="AA23" s="39">
        <v>2378262</v>
      </c>
      <c r="AB23" s="48">
        <v>78</v>
      </c>
      <c r="AC23" s="39">
        <v>30491</v>
      </c>
      <c r="AD23" s="39">
        <v>20549</v>
      </c>
      <c r="AE23" s="39">
        <v>29549</v>
      </c>
      <c r="AF23" s="39">
        <v>312</v>
      </c>
      <c r="AG23" s="28">
        <v>0.36899999999999999</v>
      </c>
      <c r="AH23" s="16"/>
      <c r="AI23" s="39">
        <v>617913</v>
      </c>
      <c r="AJ23" s="48">
        <v>13</v>
      </c>
      <c r="AK23" s="39">
        <v>47532</v>
      </c>
      <c r="AL23" s="39">
        <v>43389</v>
      </c>
      <c r="AM23" s="39">
        <v>25930</v>
      </c>
      <c r="AN23" s="39">
        <v>618</v>
      </c>
      <c r="AO23" s="28">
        <v>0.33529999999999999</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179619.36</v>
      </c>
      <c r="D49" s="48">
        <v>9</v>
      </c>
      <c r="E49" s="24"/>
      <c r="F49" s="24"/>
      <c r="G49" s="24"/>
      <c r="H49" s="24"/>
      <c r="I49" s="24"/>
      <c r="K49" s="39">
        <v>171848</v>
      </c>
      <c r="L49" s="48">
        <v>26</v>
      </c>
      <c r="M49" s="46"/>
      <c r="N49" s="24"/>
      <c r="O49" s="24"/>
      <c r="P49" s="24"/>
      <c r="Q49" s="24"/>
      <c r="S49" s="39">
        <v>108101</v>
      </c>
      <c r="T49" s="48">
        <v>200</v>
      </c>
      <c r="U49" s="25"/>
      <c r="V49" s="25"/>
      <c r="W49" s="25"/>
      <c r="X49" s="25"/>
      <c r="Y49" s="25"/>
      <c r="AA49" s="39">
        <v>98004</v>
      </c>
      <c r="AB49" s="48">
        <v>11</v>
      </c>
      <c r="AC49" s="45"/>
      <c r="AD49" s="24"/>
      <c r="AE49" s="24"/>
      <c r="AF49" s="25"/>
      <c r="AG49" s="25"/>
      <c r="AI49" s="39">
        <v>133359</v>
      </c>
      <c r="AJ49" s="48">
        <v>316</v>
      </c>
      <c r="AK49" s="24"/>
      <c r="AL49" s="24"/>
      <c r="AM49" s="24"/>
      <c r="AN49" s="25"/>
      <c r="AO49" s="25"/>
      <c r="AP49" s="9"/>
    </row>
    <row r="50" spans="1:42" s="8" customFormat="1" ht="12.75">
      <c r="A50" s="7"/>
      <c r="B50" s="8" t="s">
        <v>63</v>
      </c>
      <c r="C50" s="39">
        <v>295664.39</v>
      </c>
      <c r="D50" s="48">
        <v>4</v>
      </c>
      <c r="E50" s="26">
        <v>3.49E-2</v>
      </c>
      <c r="F50" s="26">
        <v>3.7499999999999999E-2</v>
      </c>
      <c r="G50" s="26">
        <v>7.7999999999999996E-3</v>
      </c>
      <c r="H50" s="44">
        <v>555.4</v>
      </c>
      <c r="I50" s="26">
        <v>0.2631</v>
      </c>
      <c r="K50" s="39">
        <v>117990</v>
      </c>
      <c r="L50" s="48">
        <v>4</v>
      </c>
      <c r="M50" s="26">
        <v>1.9400000000000001E-2</v>
      </c>
      <c r="N50" s="26">
        <v>1.5599999999999999E-2</v>
      </c>
      <c r="O50" s="26">
        <v>1.3899999999999999E-2</v>
      </c>
      <c r="P50" s="44">
        <v>84</v>
      </c>
      <c r="Q50" s="26">
        <v>0.11360000000000001</v>
      </c>
      <c r="S50" s="39">
        <v>109064</v>
      </c>
      <c r="T50" s="48">
        <v>116</v>
      </c>
      <c r="U50" s="26">
        <v>2.9600000000000001E-2</v>
      </c>
      <c r="V50" s="26">
        <v>2.98E-2</v>
      </c>
      <c r="W50" s="26">
        <v>9.4999999999999998E-3</v>
      </c>
      <c r="X50" s="44">
        <v>206</v>
      </c>
      <c r="Y50" s="26">
        <v>0.23760000000000001</v>
      </c>
      <c r="AA50" s="43">
        <v>89994</v>
      </c>
      <c r="AB50" s="51">
        <v>10</v>
      </c>
      <c r="AC50" s="32">
        <v>3.2800000000000003E-2</v>
      </c>
      <c r="AD50" s="26">
        <v>3.6499999999999998E-2</v>
      </c>
      <c r="AE50" s="26">
        <v>1.2200000000000001E-2</v>
      </c>
      <c r="AF50" s="44">
        <v>145</v>
      </c>
      <c r="AG50" s="26">
        <v>0.21329999999999999</v>
      </c>
      <c r="AI50" s="39">
        <v>140305</v>
      </c>
      <c r="AJ50" s="48">
        <v>145</v>
      </c>
      <c r="AK50" s="26">
        <v>4.2700000000000002E-2</v>
      </c>
      <c r="AL50" s="26">
        <v>4.7500000000000001E-2</v>
      </c>
      <c r="AM50" s="26">
        <v>1.52E-2</v>
      </c>
      <c r="AN50" s="44">
        <v>412</v>
      </c>
      <c r="AO50" s="26">
        <v>0.30880000000000002</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selection activeCell="B3" sqref="B3"/>
      <pageMargins left="0.7" right="0.7" top="0.75" bottom="0.75" header="0.3" footer="0.3"/>
    </customSheetView>
    <customSheetView guid="{32961CA0-39C0-4D62-B563-F49551B9AD58}">
      <pane xSplit="7" ySplit="13" topLeftCell="N14" activePane="bottomRight" state="frozen"/>
      <selection pane="bottomRight" activeCell="S28" sqref="S28"/>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20.xml><?xml version="1.0" encoding="utf-8"?>
<worksheet xmlns="http://schemas.openxmlformats.org/spreadsheetml/2006/main" xmlns:r="http://schemas.openxmlformats.org/officeDocument/2006/relationships">
  <sheetPr codeName="Sheet20">
    <pageSetUpPr fitToPage="1"/>
  </sheetPr>
  <dimension ref="A1:AP70"/>
  <sheetViews>
    <sheetView zoomScale="80" zoomScaleNormal="80" workbookViewId="0">
      <pane xSplit="2" ySplit="3" topLeftCell="AE15"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23</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312013.38</v>
      </c>
      <c r="D6" s="48">
        <v>8</v>
      </c>
      <c r="E6" s="39">
        <v>39001.67</v>
      </c>
      <c r="F6" s="39">
        <v>26800</v>
      </c>
      <c r="G6" s="39">
        <v>24790.38</v>
      </c>
      <c r="H6" s="39">
        <v>117.71</v>
      </c>
      <c r="I6" s="28">
        <v>0.15359999999999999</v>
      </c>
      <c r="J6" s="16"/>
      <c r="K6" s="39">
        <v>5602952</v>
      </c>
      <c r="L6" s="48">
        <v>64</v>
      </c>
      <c r="M6" s="39">
        <v>87546</v>
      </c>
      <c r="N6" s="39">
        <v>60228</v>
      </c>
      <c r="O6" s="39">
        <v>95127</v>
      </c>
      <c r="P6" s="39">
        <v>606</v>
      </c>
      <c r="Q6" s="28">
        <v>0.4244</v>
      </c>
      <c r="R6" s="16"/>
      <c r="S6" s="39">
        <v>1081972</v>
      </c>
      <c r="T6" s="48">
        <v>31</v>
      </c>
      <c r="U6" s="39">
        <v>34902</v>
      </c>
      <c r="V6" s="39">
        <v>21708</v>
      </c>
      <c r="W6" s="39">
        <v>41128</v>
      </c>
      <c r="X6" s="34">
        <v>274</v>
      </c>
      <c r="Y6" s="28">
        <v>0.27760000000000001</v>
      </c>
      <c r="Z6" s="16"/>
      <c r="AA6" s="39">
        <v>1606886</v>
      </c>
      <c r="AB6" s="48">
        <v>49</v>
      </c>
      <c r="AC6" s="39">
        <v>32794</v>
      </c>
      <c r="AD6" s="39">
        <v>22371</v>
      </c>
      <c r="AE6" s="39">
        <v>32063</v>
      </c>
      <c r="AF6" s="39">
        <v>335</v>
      </c>
      <c r="AG6" s="28">
        <v>0.38990000000000002</v>
      </c>
      <c r="AH6" s="16"/>
      <c r="AI6" s="39">
        <v>1258581</v>
      </c>
      <c r="AJ6" s="48">
        <v>29</v>
      </c>
      <c r="AK6" s="39">
        <v>43399</v>
      </c>
      <c r="AL6" s="39">
        <v>31941</v>
      </c>
      <c r="AM6" s="39">
        <v>34672</v>
      </c>
      <c r="AN6" s="39">
        <v>1320</v>
      </c>
      <c r="AO6" s="28">
        <v>0.46650000000000003</v>
      </c>
      <c r="AP6" s="9"/>
    </row>
    <row r="7" spans="1:42" s="8" customFormat="1">
      <c r="A7" s="7"/>
      <c r="B7" s="8" t="s">
        <v>74</v>
      </c>
      <c r="C7" s="39">
        <v>0</v>
      </c>
      <c r="D7" s="48">
        <v>0</v>
      </c>
      <c r="E7" s="39">
        <v>0</v>
      </c>
      <c r="F7" s="39">
        <v>0</v>
      </c>
      <c r="G7" s="39">
        <v>0</v>
      </c>
      <c r="H7" s="39">
        <v>0</v>
      </c>
      <c r="I7" s="28">
        <v>0</v>
      </c>
      <c r="J7" s="16"/>
      <c r="K7" s="39">
        <v>173468</v>
      </c>
      <c r="L7" s="48">
        <v>8</v>
      </c>
      <c r="M7" s="39">
        <v>21683</v>
      </c>
      <c r="N7" s="39">
        <v>19966</v>
      </c>
      <c r="O7" s="39">
        <v>18545</v>
      </c>
      <c r="P7" s="39">
        <v>0</v>
      </c>
      <c r="Q7" s="28">
        <v>0</v>
      </c>
      <c r="R7" s="16"/>
      <c r="S7" s="39">
        <v>487569</v>
      </c>
      <c r="T7" s="48">
        <v>20</v>
      </c>
      <c r="U7" s="39">
        <v>24378</v>
      </c>
      <c r="V7" s="39">
        <v>14909</v>
      </c>
      <c r="W7" s="39">
        <v>21535</v>
      </c>
      <c r="X7" s="34">
        <v>0</v>
      </c>
      <c r="Y7" s="28">
        <v>0</v>
      </c>
      <c r="Z7" s="16"/>
      <c r="AA7" s="39">
        <v>52350</v>
      </c>
      <c r="AB7" s="48">
        <v>2</v>
      </c>
      <c r="AC7" s="39">
        <v>26175</v>
      </c>
      <c r="AD7" s="39">
        <v>26175</v>
      </c>
      <c r="AE7" s="39">
        <v>26976</v>
      </c>
      <c r="AF7" s="39">
        <v>0</v>
      </c>
      <c r="AG7" s="28">
        <v>0</v>
      </c>
      <c r="AH7" s="16"/>
      <c r="AI7" s="39">
        <v>0</v>
      </c>
      <c r="AJ7" s="48">
        <v>0</v>
      </c>
      <c r="AK7" s="39">
        <v>0</v>
      </c>
      <c r="AL7" s="39">
        <v>0</v>
      </c>
      <c r="AM7" s="39">
        <v>0</v>
      </c>
      <c r="AN7" s="39">
        <v>0</v>
      </c>
      <c r="AO7" s="28">
        <v>0</v>
      </c>
      <c r="AP7" s="9"/>
    </row>
    <row r="8" spans="1:42" s="8" customFormat="1">
      <c r="A8" s="7"/>
      <c r="B8" s="8" t="s">
        <v>75</v>
      </c>
      <c r="C8" s="39">
        <v>0</v>
      </c>
      <c r="D8" s="48">
        <v>0</v>
      </c>
      <c r="E8" s="39">
        <v>0</v>
      </c>
      <c r="F8" s="39">
        <v>0</v>
      </c>
      <c r="G8" s="39">
        <v>0</v>
      </c>
      <c r="H8" s="39">
        <v>0</v>
      </c>
      <c r="I8" s="28">
        <v>0</v>
      </c>
      <c r="J8" s="16"/>
      <c r="K8" s="39">
        <v>34017</v>
      </c>
      <c r="L8" s="48">
        <v>2</v>
      </c>
      <c r="M8" s="39">
        <v>17008</v>
      </c>
      <c r="N8" s="39">
        <v>17008</v>
      </c>
      <c r="O8" s="39">
        <v>13986</v>
      </c>
      <c r="P8" s="39">
        <v>275</v>
      </c>
      <c r="Q8" s="28">
        <v>0.82750000000000001</v>
      </c>
      <c r="R8" s="16"/>
      <c r="S8" s="39">
        <v>71622</v>
      </c>
      <c r="T8" s="48">
        <v>3</v>
      </c>
      <c r="U8" s="39">
        <v>23874</v>
      </c>
      <c r="V8" s="39">
        <v>16659</v>
      </c>
      <c r="W8" s="39">
        <v>24325</v>
      </c>
      <c r="X8" s="34">
        <v>175</v>
      </c>
      <c r="Y8" s="28">
        <v>0.36349999999999999</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172891.58</v>
      </c>
      <c r="D9" s="48">
        <v>4</v>
      </c>
      <c r="E9" s="39">
        <v>43222.89</v>
      </c>
      <c r="F9" s="39">
        <v>27920.85</v>
      </c>
      <c r="G9" s="39">
        <v>37206.58</v>
      </c>
      <c r="H9" s="40"/>
      <c r="I9" s="29"/>
      <c r="J9" s="16"/>
      <c r="K9" s="39">
        <v>8269702</v>
      </c>
      <c r="L9" s="48">
        <v>238</v>
      </c>
      <c r="M9" s="39">
        <v>34747</v>
      </c>
      <c r="N9" s="39">
        <v>28086</v>
      </c>
      <c r="O9" s="39">
        <v>25596</v>
      </c>
      <c r="P9" s="40"/>
      <c r="Q9" s="29"/>
      <c r="R9" s="16"/>
      <c r="S9" s="39">
        <v>1114715</v>
      </c>
      <c r="T9" s="48">
        <v>31</v>
      </c>
      <c r="U9" s="39">
        <v>35959</v>
      </c>
      <c r="V9" s="39">
        <v>32357</v>
      </c>
      <c r="W9" s="39">
        <v>20639</v>
      </c>
      <c r="X9" s="37"/>
      <c r="Y9" s="29"/>
      <c r="Z9" s="16"/>
      <c r="AA9" s="39">
        <v>0</v>
      </c>
      <c r="AB9" s="48">
        <v>0</v>
      </c>
      <c r="AC9" s="39">
        <v>0</v>
      </c>
      <c r="AD9" s="39">
        <v>0</v>
      </c>
      <c r="AE9" s="39">
        <v>0</v>
      </c>
      <c r="AF9" s="40"/>
      <c r="AG9" s="29"/>
      <c r="AH9" s="16"/>
      <c r="AI9" s="39">
        <v>91896</v>
      </c>
      <c r="AJ9" s="48">
        <v>1</v>
      </c>
      <c r="AK9" s="39">
        <v>91896</v>
      </c>
      <c r="AL9" s="39">
        <v>91896</v>
      </c>
      <c r="AM9" s="39">
        <v>0</v>
      </c>
      <c r="AN9" s="40"/>
      <c r="AO9" s="29"/>
      <c r="AP9" s="9"/>
    </row>
    <row r="10" spans="1:42" s="8" customFormat="1">
      <c r="A10" s="7"/>
      <c r="B10" s="8" t="s">
        <v>77</v>
      </c>
      <c r="C10" s="39">
        <v>396365.07</v>
      </c>
      <c r="D10" s="48">
        <v>10</v>
      </c>
      <c r="E10" s="39">
        <v>39636.51</v>
      </c>
      <c r="F10" s="39">
        <v>40122.22</v>
      </c>
      <c r="G10" s="39">
        <v>21639.78</v>
      </c>
      <c r="H10" s="40"/>
      <c r="I10" s="29"/>
      <c r="J10" s="16"/>
      <c r="K10" s="39">
        <v>9107081</v>
      </c>
      <c r="L10" s="48">
        <v>157</v>
      </c>
      <c r="M10" s="39">
        <v>58007</v>
      </c>
      <c r="N10" s="39">
        <v>45701</v>
      </c>
      <c r="O10" s="39">
        <v>51018</v>
      </c>
      <c r="P10" s="40"/>
      <c r="Q10" s="29"/>
      <c r="R10" s="16"/>
      <c r="S10" s="39">
        <v>239975</v>
      </c>
      <c r="T10" s="48">
        <v>5</v>
      </c>
      <c r="U10" s="39">
        <v>47995</v>
      </c>
      <c r="V10" s="39">
        <v>40573</v>
      </c>
      <c r="W10" s="39">
        <v>40558</v>
      </c>
      <c r="X10" s="37"/>
      <c r="Y10" s="29"/>
      <c r="Z10" s="16"/>
      <c r="AA10" s="39">
        <v>5659731</v>
      </c>
      <c r="AB10" s="48">
        <v>117</v>
      </c>
      <c r="AC10" s="39">
        <v>48374</v>
      </c>
      <c r="AD10" s="39">
        <v>39946</v>
      </c>
      <c r="AE10" s="39">
        <v>46780</v>
      </c>
      <c r="AF10" s="40"/>
      <c r="AG10" s="29"/>
      <c r="AH10" s="16"/>
      <c r="AI10" s="39">
        <v>657243</v>
      </c>
      <c r="AJ10" s="48">
        <v>12</v>
      </c>
      <c r="AK10" s="39">
        <v>54770</v>
      </c>
      <c r="AL10" s="39">
        <v>55230</v>
      </c>
      <c r="AM10" s="39">
        <v>33873</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20265</v>
      </c>
      <c r="T11" s="48">
        <v>1</v>
      </c>
      <c r="U11" s="39">
        <v>20265</v>
      </c>
      <c r="V11" s="39">
        <v>20265</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456709</v>
      </c>
      <c r="L12" s="48">
        <v>64</v>
      </c>
      <c r="M12" s="39">
        <v>7136</v>
      </c>
      <c r="N12" s="39">
        <v>6594</v>
      </c>
      <c r="O12" s="39">
        <v>3578</v>
      </c>
      <c r="P12" s="40"/>
      <c r="Q12" s="29"/>
      <c r="R12" s="16"/>
      <c r="S12" s="39">
        <v>0</v>
      </c>
      <c r="T12" s="48">
        <v>0</v>
      </c>
      <c r="U12" s="39">
        <v>0</v>
      </c>
      <c r="V12" s="39">
        <v>0</v>
      </c>
      <c r="W12" s="39">
        <v>0</v>
      </c>
      <c r="X12" s="37"/>
      <c r="Y12" s="29"/>
      <c r="Z12" s="16"/>
      <c r="AA12" s="39">
        <v>486257</v>
      </c>
      <c r="AB12" s="48">
        <v>39</v>
      </c>
      <c r="AC12" s="39">
        <v>12468</v>
      </c>
      <c r="AD12" s="39">
        <v>8500</v>
      </c>
      <c r="AE12" s="39">
        <v>6871</v>
      </c>
      <c r="AF12" s="40"/>
      <c r="AG12" s="29"/>
      <c r="AH12" s="16"/>
      <c r="AI12" s="39">
        <v>3000</v>
      </c>
      <c r="AJ12" s="48">
        <v>1</v>
      </c>
      <c r="AK12" s="39">
        <v>3000</v>
      </c>
      <c r="AL12" s="39">
        <v>3000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19450</v>
      </c>
      <c r="AB13" s="48">
        <v>3</v>
      </c>
      <c r="AC13" s="39">
        <v>6483</v>
      </c>
      <c r="AD13" s="39">
        <v>5950</v>
      </c>
      <c r="AE13" s="39">
        <v>1810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5429950.04</v>
      </c>
      <c r="D15" s="48">
        <v>145</v>
      </c>
      <c r="E15" s="39">
        <v>37447.93</v>
      </c>
      <c r="F15" s="39">
        <v>29191.8</v>
      </c>
      <c r="G15" s="39">
        <v>35499.9</v>
      </c>
      <c r="H15" s="40"/>
      <c r="I15" s="29"/>
      <c r="J15" s="16"/>
      <c r="K15" s="39">
        <v>2298212</v>
      </c>
      <c r="L15" s="48">
        <v>68</v>
      </c>
      <c r="M15" s="39">
        <v>33797</v>
      </c>
      <c r="N15" s="39">
        <v>26561</v>
      </c>
      <c r="O15" s="39">
        <v>24511</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387000</v>
      </c>
      <c r="AB18" s="49">
        <v>8</v>
      </c>
      <c r="AC18" s="41">
        <v>48375</v>
      </c>
      <c r="AD18" s="41">
        <v>33000</v>
      </c>
      <c r="AE18" s="41">
        <v>42537</v>
      </c>
      <c r="AF18" s="40"/>
      <c r="AG18" s="29"/>
      <c r="AH18" s="17"/>
      <c r="AI18" s="41">
        <v>0</v>
      </c>
      <c r="AJ18" s="49">
        <v>0</v>
      </c>
      <c r="AK18" s="41">
        <v>0</v>
      </c>
      <c r="AL18" s="41">
        <v>0</v>
      </c>
      <c r="AM18" s="41">
        <v>0</v>
      </c>
      <c r="AN18" s="40"/>
      <c r="AO18" s="29"/>
      <c r="AP18" s="9"/>
    </row>
    <row r="19" spans="1:42" s="8" customFormat="1">
      <c r="A19" s="7"/>
      <c r="B19" s="8" t="s">
        <v>86</v>
      </c>
      <c r="C19" s="41">
        <f>C50*D50*E50*7.85</f>
        <v>68287.102978499999</v>
      </c>
      <c r="D19" s="49">
        <f>D50</f>
        <v>3</v>
      </c>
      <c r="E19" s="41">
        <f t="shared" ref="E19" si="0">C19/D19</f>
        <v>22762.3676595</v>
      </c>
      <c r="F19" s="40"/>
      <c r="G19" s="40"/>
      <c r="H19" s="40"/>
      <c r="I19" s="29"/>
      <c r="J19" s="17"/>
      <c r="K19" s="41">
        <f>K50*L50*M50*7.85</f>
        <v>115667.67132000001</v>
      </c>
      <c r="L19" s="49">
        <f>L50</f>
        <v>2</v>
      </c>
      <c r="M19" s="41">
        <f>K19/L19</f>
        <v>57833.835660000004</v>
      </c>
      <c r="N19" s="40"/>
      <c r="O19" s="40"/>
      <c r="P19" s="40"/>
      <c r="Q19" s="29"/>
      <c r="R19" s="17"/>
      <c r="S19" s="41">
        <f>S50*T50*U50*7.85</f>
        <v>873160.40625</v>
      </c>
      <c r="T19" s="49">
        <f>T50</f>
        <v>22</v>
      </c>
      <c r="U19" s="41">
        <f t="shared" ref="U19" si="1">S19/T19</f>
        <v>39689.109375</v>
      </c>
      <c r="V19" s="40"/>
      <c r="W19" s="40"/>
      <c r="X19" s="37"/>
      <c r="Y19" s="29"/>
      <c r="Z19" s="17"/>
      <c r="AA19" s="41">
        <f>AA50*AB50*AC50*7.85</f>
        <v>178498.18583999999</v>
      </c>
      <c r="AB19" s="49">
        <f>AB50</f>
        <v>6</v>
      </c>
      <c r="AC19" s="41">
        <f>AA19/AB19</f>
        <v>29749.697639999999</v>
      </c>
      <c r="AD19" s="40"/>
      <c r="AE19" s="40"/>
      <c r="AF19" s="40"/>
      <c r="AG19" s="29"/>
      <c r="AH19" s="17"/>
      <c r="AI19" s="41">
        <f>AI50*AJ50*AK50*7.85</f>
        <v>9642767.0786299985</v>
      </c>
      <c r="AJ19" s="49">
        <f>AJ50</f>
        <v>166</v>
      </c>
      <c r="AK19" s="41">
        <f>AI19/AJ19</f>
        <v>58088.958304999993</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329373.67</v>
      </c>
      <c r="D22" s="48">
        <v>4</v>
      </c>
      <c r="E22" s="39">
        <v>82343.42</v>
      </c>
      <c r="F22" s="39">
        <v>47314.93</v>
      </c>
      <c r="G22" s="39">
        <v>87312.07</v>
      </c>
      <c r="H22" s="39">
        <v>422.58</v>
      </c>
      <c r="I22" s="28">
        <v>0.43959999999999999</v>
      </c>
      <c r="J22" s="16"/>
      <c r="K22" s="39">
        <v>10372608</v>
      </c>
      <c r="L22" s="48">
        <v>133</v>
      </c>
      <c r="M22" s="39">
        <v>77990</v>
      </c>
      <c r="N22" s="39">
        <v>58319</v>
      </c>
      <c r="O22" s="39">
        <v>74752</v>
      </c>
      <c r="P22" s="39">
        <v>572</v>
      </c>
      <c r="Q22" s="28">
        <v>0.43190000000000001</v>
      </c>
      <c r="R22" s="16"/>
      <c r="S22" s="39">
        <v>1120165</v>
      </c>
      <c r="T22" s="48">
        <v>39</v>
      </c>
      <c r="U22" s="39">
        <v>28722</v>
      </c>
      <c r="V22" s="39">
        <v>19219</v>
      </c>
      <c r="W22" s="39">
        <v>36703</v>
      </c>
      <c r="X22" s="34">
        <v>0</v>
      </c>
      <c r="Y22" s="28">
        <v>0</v>
      </c>
      <c r="Z22" s="16"/>
      <c r="AA22" s="39">
        <v>5212740</v>
      </c>
      <c r="AB22" s="48">
        <v>128</v>
      </c>
      <c r="AC22" s="39">
        <v>40725</v>
      </c>
      <c r="AD22" s="39">
        <v>24121</v>
      </c>
      <c r="AE22" s="39">
        <v>48810</v>
      </c>
      <c r="AF22" s="39">
        <v>337</v>
      </c>
      <c r="AG22" s="28">
        <v>0.34670000000000001</v>
      </c>
      <c r="AH22" s="16"/>
      <c r="AI22" s="39">
        <v>2179187</v>
      </c>
      <c r="AJ22" s="48">
        <v>52</v>
      </c>
      <c r="AK22" s="39">
        <v>41907</v>
      </c>
      <c r="AL22" s="39">
        <v>31856</v>
      </c>
      <c r="AM22" s="39">
        <v>31195</v>
      </c>
      <c r="AN22" s="39">
        <v>1030</v>
      </c>
      <c r="AO22" s="28">
        <v>0.41909999999999997</v>
      </c>
      <c r="AP22" s="9"/>
    </row>
    <row r="23" spans="1:42" s="8" customFormat="1">
      <c r="A23" s="7"/>
      <c r="B23" s="18" t="s">
        <v>105</v>
      </c>
      <c r="C23" s="39">
        <v>266534.12</v>
      </c>
      <c r="D23" s="48">
        <v>3</v>
      </c>
      <c r="E23" s="39">
        <v>88844.71</v>
      </c>
      <c r="F23" s="39">
        <v>31790.32</v>
      </c>
      <c r="G23" s="39">
        <v>105742.59</v>
      </c>
      <c r="H23" s="39">
        <v>466.73</v>
      </c>
      <c r="I23" s="28">
        <v>0.41930000000000001</v>
      </c>
      <c r="J23" s="16"/>
      <c r="K23" s="39">
        <v>8409817</v>
      </c>
      <c r="L23" s="48">
        <v>107</v>
      </c>
      <c r="M23" s="39">
        <v>78596</v>
      </c>
      <c r="N23" s="39">
        <v>58115</v>
      </c>
      <c r="O23" s="39">
        <v>78953</v>
      </c>
      <c r="P23" s="39">
        <v>583</v>
      </c>
      <c r="Q23" s="28">
        <v>0.4405</v>
      </c>
      <c r="R23" s="16"/>
      <c r="S23" s="39">
        <v>1210113</v>
      </c>
      <c r="T23" s="48">
        <v>42</v>
      </c>
      <c r="U23" s="39">
        <v>28812</v>
      </c>
      <c r="V23" s="39">
        <v>18526</v>
      </c>
      <c r="W23" s="39">
        <v>35269</v>
      </c>
      <c r="X23" s="34">
        <v>0</v>
      </c>
      <c r="Y23" s="28">
        <v>0</v>
      </c>
      <c r="Z23" s="16"/>
      <c r="AA23" s="39">
        <v>4882876</v>
      </c>
      <c r="AB23" s="48">
        <v>125</v>
      </c>
      <c r="AC23" s="39">
        <v>39063</v>
      </c>
      <c r="AD23" s="39">
        <v>23572</v>
      </c>
      <c r="AE23" s="39">
        <v>48616</v>
      </c>
      <c r="AF23" s="39">
        <v>325</v>
      </c>
      <c r="AG23" s="28">
        <v>0.3453</v>
      </c>
      <c r="AH23" s="16"/>
      <c r="AI23" s="39">
        <v>1675813</v>
      </c>
      <c r="AJ23" s="48">
        <v>38</v>
      </c>
      <c r="AK23" s="39">
        <v>44100</v>
      </c>
      <c r="AL23" s="39">
        <v>32190</v>
      </c>
      <c r="AM23" s="39">
        <v>35506</v>
      </c>
      <c r="AN23" s="39">
        <v>1185</v>
      </c>
      <c r="AO23" s="28">
        <v>0.44390000000000002</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161482.04</v>
      </c>
      <c r="D49" s="48">
        <v>8</v>
      </c>
      <c r="E49" s="24"/>
      <c r="F49" s="24"/>
      <c r="G49" s="24"/>
      <c r="H49" s="24"/>
      <c r="I49" s="24"/>
      <c r="K49" s="39">
        <v>229389</v>
      </c>
      <c r="L49" s="48">
        <v>32</v>
      </c>
      <c r="M49" s="46"/>
      <c r="N49" s="24"/>
      <c r="O49" s="24"/>
      <c r="P49" s="24"/>
      <c r="Q49" s="24"/>
      <c r="S49" s="39">
        <v>126122</v>
      </c>
      <c r="T49" s="48">
        <v>40</v>
      </c>
      <c r="U49" s="25"/>
      <c r="V49" s="25"/>
      <c r="W49" s="25"/>
      <c r="X49" s="25"/>
      <c r="Y49" s="25"/>
      <c r="AA49" s="39">
        <v>120213</v>
      </c>
      <c r="AB49" s="48">
        <v>8</v>
      </c>
      <c r="AC49" s="45"/>
      <c r="AD49" s="24"/>
      <c r="AE49" s="24"/>
      <c r="AF49" s="25"/>
      <c r="AG49" s="25"/>
      <c r="AI49" s="39">
        <v>164837</v>
      </c>
      <c r="AJ49" s="48">
        <v>388</v>
      </c>
      <c r="AK49" s="24"/>
      <c r="AL49" s="24"/>
      <c r="AM49" s="24"/>
      <c r="AN49" s="25"/>
      <c r="AO49" s="25"/>
      <c r="AP49" s="9"/>
    </row>
    <row r="50" spans="1:42" s="8" customFormat="1" ht="12.75">
      <c r="A50" s="7"/>
      <c r="B50" s="8" t="s">
        <v>63</v>
      </c>
      <c r="C50" s="39">
        <v>113712.34</v>
      </c>
      <c r="D50" s="48">
        <v>3</v>
      </c>
      <c r="E50" s="26">
        <v>2.5499999999999998E-2</v>
      </c>
      <c r="F50" s="26">
        <v>2.4799999999999999E-2</v>
      </c>
      <c r="G50" s="26">
        <v>3.8999999999999998E-3</v>
      </c>
      <c r="H50" s="44">
        <v>194.14</v>
      </c>
      <c r="I50" s="26">
        <v>0.2394</v>
      </c>
      <c r="K50" s="39">
        <v>286668</v>
      </c>
      <c r="L50" s="48">
        <v>2</v>
      </c>
      <c r="M50" s="26">
        <v>2.5700000000000001E-2</v>
      </c>
      <c r="N50" s="26">
        <v>2.63E-2</v>
      </c>
      <c r="O50" s="26">
        <v>1.24E-2</v>
      </c>
      <c r="P50" s="44">
        <v>427</v>
      </c>
      <c r="Q50" s="26">
        <v>0.22059999999999999</v>
      </c>
      <c r="S50" s="39">
        <v>134825</v>
      </c>
      <c r="T50" s="48">
        <v>22</v>
      </c>
      <c r="U50" s="26">
        <v>3.7499999999999999E-2</v>
      </c>
      <c r="V50" s="26">
        <v>3.4299999999999997E-2</v>
      </c>
      <c r="W50" s="26">
        <v>1.14E-2</v>
      </c>
      <c r="X50" s="44">
        <v>324</v>
      </c>
      <c r="Y50" s="26">
        <v>0.28870000000000001</v>
      </c>
      <c r="AA50" s="43">
        <v>110812</v>
      </c>
      <c r="AB50" s="51">
        <v>6</v>
      </c>
      <c r="AC50" s="32">
        <v>3.4200000000000001E-2</v>
      </c>
      <c r="AD50" s="26">
        <v>3.5299999999999998E-2</v>
      </c>
      <c r="AE50" s="26">
        <v>1.0999999999999999E-2</v>
      </c>
      <c r="AF50" s="44">
        <v>217</v>
      </c>
      <c r="AG50" s="26">
        <v>0.26619999999999999</v>
      </c>
      <c r="AI50" s="39">
        <v>173299</v>
      </c>
      <c r="AJ50" s="48">
        <v>166</v>
      </c>
      <c r="AK50" s="26">
        <v>4.2700000000000002E-2</v>
      </c>
      <c r="AL50" s="26">
        <v>4.4999999999999998E-2</v>
      </c>
      <c r="AM50" s="26">
        <v>1.18E-2</v>
      </c>
      <c r="AN50" s="44">
        <v>511</v>
      </c>
      <c r="AO50" s="26">
        <v>0.30220000000000002</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selection activeCell="B3" sqref="B3"/>
      <pageMargins left="0.7" right="0.7" top="0.75" bottom="0.75" header="0.3" footer="0.3"/>
    </customSheetView>
    <customSheetView guid="{32961CA0-39C0-4D62-B563-F49551B9AD58}">
      <pane xSplit="7" ySplit="13" topLeftCell="N14" activePane="bottomRight" state="frozen"/>
      <selection pane="bottomRight" activeCell="T22" sqref="T22"/>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21.xml><?xml version="1.0" encoding="utf-8"?>
<worksheet xmlns="http://schemas.openxmlformats.org/spreadsheetml/2006/main" xmlns:r="http://schemas.openxmlformats.org/officeDocument/2006/relationships">
  <sheetPr codeName="Sheet21">
    <pageSetUpPr fitToPage="1"/>
  </sheetPr>
  <dimension ref="A1:AP70"/>
  <sheetViews>
    <sheetView zoomScale="80" zoomScaleNormal="80" workbookViewId="0">
      <pane xSplit="2" ySplit="3" topLeftCell="C19"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24</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3150349.36</v>
      </c>
      <c r="D6" s="48">
        <v>32</v>
      </c>
      <c r="E6" s="39">
        <v>98448.42</v>
      </c>
      <c r="F6" s="39">
        <v>82950</v>
      </c>
      <c r="G6" s="39">
        <v>67088.55</v>
      </c>
      <c r="H6" s="39">
        <v>275.66000000000003</v>
      </c>
      <c r="I6" s="28">
        <v>0.17849999999999999</v>
      </c>
      <c r="J6" s="16"/>
      <c r="K6" s="39">
        <v>58722713</v>
      </c>
      <c r="L6" s="48">
        <v>494</v>
      </c>
      <c r="M6" s="39">
        <v>118872</v>
      </c>
      <c r="N6" s="39">
        <v>107281</v>
      </c>
      <c r="O6" s="39">
        <v>80759</v>
      </c>
      <c r="P6" s="39">
        <v>802</v>
      </c>
      <c r="Q6" s="28">
        <v>0.42659999999999998</v>
      </c>
      <c r="R6" s="16"/>
      <c r="S6" s="39">
        <v>3978964</v>
      </c>
      <c r="T6" s="48">
        <v>50</v>
      </c>
      <c r="U6" s="39">
        <v>79579</v>
      </c>
      <c r="V6" s="39">
        <v>67163</v>
      </c>
      <c r="W6" s="39">
        <v>51560</v>
      </c>
      <c r="X6" s="34">
        <v>521</v>
      </c>
      <c r="Y6" s="28">
        <v>0.32119999999999999</v>
      </c>
      <c r="Z6" s="16"/>
      <c r="AA6" s="39">
        <v>23791086</v>
      </c>
      <c r="AB6" s="48">
        <v>243</v>
      </c>
      <c r="AC6" s="39">
        <v>97906</v>
      </c>
      <c r="AD6" s="39">
        <v>78126</v>
      </c>
      <c r="AE6" s="39">
        <v>84962</v>
      </c>
      <c r="AF6" s="39">
        <v>796</v>
      </c>
      <c r="AG6" s="28">
        <v>0.41710000000000003</v>
      </c>
      <c r="AH6" s="16"/>
      <c r="AI6" s="39">
        <v>9129881</v>
      </c>
      <c r="AJ6" s="48">
        <v>122</v>
      </c>
      <c r="AK6" s="39">
        <v>74835</v>
      </c>
      <c r="AL6" s="39">
        <v>60600</v>
      </c>
      <c r="AM6" s="39">
        <v>57398</v>
      </c>
      <c r="AN6" s="39">
        <v>974</v>
      </c>
      <c r="AO6" s="28">
        <v>0.44440000000000002</v>
      </c>
      <c r="AP6" s="9"/>
    </row>
    <row r="7" spans="1:42" s="8" customFormat="1">
      <c r="A7" s="7"/>
      <c r="B7" s="8" t="s">
        <v>74</v>
      </c>
      <c r="C7" s="39">
        <v>0</v>
      </c>
      <c r="D7" s="48">
        <v>0</v>
      </c>
      <c r="E7" s="39">
        <v>0</v>
      </c>
      <c r="F7" s="39">
        <v>0</v>
      </c>
      <c r="G7" s="39">
        <v>0</v>
      </c>
      <c r="H7" s="39">
        <v>0</v>
      </c>
      <c r="I7" s="28">
        <v>0</v>
      </c>
      <c r="J7" s="16"/>
      <c r="K7" s="39">
        <v>9705190</v>
      </c>
      <c r="L7" s="48">
        <v>162</v>
      </c>
      <c r="M7" s="39">
        <v>59909</v>
      </c>
      <c r="N7" s="39">
        <v>48848</v>
      </c>
      <c r="O7" s="39">
        <v>47866</v>
      </c>
      <c r="P7" s="39">
        <v>0</v>
      </c>
      <c r="Q7" s="28">
        <v>0</v>
      </c>
      <c r="R7" s="16"/>
      <c r="S7" s="39">
        <v>3976509</v>
      </c>
      <c r="T7" s="48">
        <v>74</v>
      </c>
      <c r="U7" s="39">
        <v>53737</v>
      </c>
      <c r="V7" s="39">
        <v>32133</v>
      </c>
      <c r="W7" s="39">
        <v>51522</v>
      </c>
      <c r="X7" s="34">
        <v>0</v>
      </c>
      <c r="Y7" s="28">
        <v>0</v>
      </c>
      <c r="Z7" s="16"/>
      <c r="AA7" s="39">
        <v>6259974</v>
      </c>
      <c r="AB7" s="48">
        <v>107</v>
      </c>
      <c r="AC7" s="39">
        <v>58504</v>
      </c>
      <c r="AD7" s="39">
        <v>44900</v>
      </c>
      <c r="AE7" s="39">
        <v>53081</v>
      </c>
      <c r="AF7" s="39">
        <v>0</v>
      </c>
      <c r="AG7" s="28">
        <v>0</v>
      </c>
      <c r="AH7" s="16"/>
      <c r="AI7" s="39">
        <v>1890588</v>
      </c>
      <c r="AJ7" s="48">
        <v>65</v>
      </c>
      <c r="AK7" s="39">
        <v>29086</v>
      </c>
      <c r="AL7" s="39">
        <v>22890</v>
      </c>
      <c r="AM7" s="39">
        <v>21983</v>
      </c>
      <c r="AN7" s="39">
        <v>0</v>
      </c>
      <c r="AO7" s="28">
        <v>0</v>
      </c>
      <c r="AP7" s="9"/>
    </row>
    <row r="8" spans="1:42" s="8" customFormat="1">
      <c r="A8" s="7"/>
      <c r="B8" s="8" t="s">
        <v>75</v>
      </c>
      <c r="C8" s="39">
        <v>58400</v>
      </c>
      <c r="D8" s="48">
        <v>4</v>
      </c>
      <c r="E8" s="39">
        <v>14600</v>
      </c>
      <c r="F8" s="39">
        <v>15100</v>
      </c>
      <c r="G8" s="39">
        <v>4325.12</v>
      </c>
      <c r="H8" s="39">
        <v>200.89</v>
      </c>
      <c r="I8" s="28">
        <v>0.68379999999999996</v>
      </c>
      <c r="J8" s="16"/>
      <c r="K8" s="39">
        <v>2086039</v>
      </c>
      <c r="L8" s="48">
        <v>40</v>
      </c>
      <c r="M8" s="39">
        <v>52151</v>
      </c>
      <c r="N8" s="39">
        <v>48470</v>
      </c>
      <c r="O8" s="39">
        <v>32125</v>
      </c>
      <c r="P8" s="39">
        <v>187</v>
      </c>
      <c r="Q8" s="28">
        <v>0.57720000000000005</v>
      </c>
      <c r="R8" s="16"/>
      <c r="S8" s="39">
        <v>3072689</v>
      </c>
      <c r="T8" s="48">
        <v>125</v>
      </c>
      <c r="U8" s="39">
        <v>24582</v>
      </c>
      <c r="V8" s="39">
        <v>20750</v>
      </c>
      <c r="W8" s="39">
        <v>20899</v>
      </c>
      <c r="X8" s="34">
        <v>165</v>
      </c>
      <c r="Y8" s="28">
        <v>0.4274</v>
      </c>
      <c r="Z8" s="16"/>
      <c r="AA8" s="39">
        <v>80769</v>
      </c>
      <c r="AB8" s="48">
        <v>5</v>
      </c>
      <c r="AC8" s="39">
        <v>16154</v>
      </c>
      <c r="AD8" s="39">
        <v>17858</v>
      </c>
      <c r="AE8" s="39">
        <v>6213</v>
      </c>
      <c r="AF8" s="39">
        <v>69</v>
      </c>
      <c r="AG8" s="28">
        <v>0.26269999999999999</v>
      </c>
      <c r="AH8" s="16"/>
      <c r="AI8" s="39">
        <v>40282</v>
      </c>
      <c r="AJ8" s="48">
        <v>3</v>
      </c>
      <c r="AK8" s="39">
        <v>13427</v>
      </c>
      <c r="AL8" s="39">
        <v>13534</v>
      </c>
      <c r="AM8" s="39">
        <v>2150</v>
      </c>
      <c r="AN8" s="39">
        <v>135</v>
      </c>
      <c r="AO8" s="28">
        <v>0.4546</v>
      </c>
      <c r="AP8" s="9"/>
    </row>
    <row r="9" spans="1:42" s="8" customFormat="1">
      <c r="A9" s="7"/>
      <c r="B9" s="8" t="s">
        <v>76</v>
      </c>
      <c r="C9" s="39">
        <v>2502509.7000000002</v>
      </c>
      <c r="D9" s="48">
        <v>35</v>
      </c>
      <c r="E9" s="39">
        <v>71500.28</v>
      </c>
      <c r="F9" s="39">
        <v>53144.33</v>
      </c>
      <c r="G9" s="39">
        <v>55404.94</v>
      </c>
      <c r="H9" s="40"/>
      <c r="I9" s="29"/>
      <c r="J9" s="16"/>
      <c r="K9" s="39">
        <v>135231916</v>
      </c>
      <c r="L9" s="48">
        <v>2188</v>
      </c>
      <c r="M9" s="39">
        <v>61806</v>
      </c>
      <c r="N9" s="39">
        <v>48162</v>
      </c>
      <c r="O9" s="39">
        <v>60879</v>
      </c>
      <c r="P9" s="40"/>
      <c r="Q9" s="29"/>
      <c r="R9" s="16"/>
      <c r="S9" s="39">
        <v>29337970</v>
      </c>
      <c r="T9" s="48">
        <v>452</v>
      </c>
      <c r="U9" s="39">
        <v>64907</v>
      </c>
      <c r="V9" s="39">
        <v>55464</v>
      </c>
      <c r="W9" s="39">
        <v>52956</v>
      </c>
      <c r="X9" s="37"/>
      <c r="Y9" s="29"/>
      <c r="Z9" s="16"/>
      <c r="AA9" s="39">
        <v>0</v>
      </c>
      <c r="AB9" s="48">
        <v>0</v>
      </c>
      <c r="AC9" s="39">
        <v>0</v>
      </c>
      <c r="AD9" s="39">
        <v>0</v>
      </c>
      <c r="AE9" s="39">
        <v>0</v>
      </c>
      <c r="AF9" s="40"/>
      <c r="AG9" s="29"/>
      <c r="AH9" s="16"/>
      <c r="AI9" s="39">
        <v>1631730</v>
      </c>
      <c r="AJ9" s="48">
        <v>19</v>
      </c>
      <c r="AK9" s="39">
        <v>85881</v>
      </c>
      <c r="AL9" s="39">
        <v>48228</v>
      </c>
      <c r="AM9" s="39">
        <v>112323</v>
      </c>
      <c r="AN9" s="40"/>
      <c r="AO9" s="29"/>
      <c r="AP9" s="9"/>
    </row>
    <row r="10" spans="1:42" s="8" customFormat="1">
      <c r="A10" s="7"/>
      <c r="B10" s="8" t="s">
        <v>77</v>
      </c>
      <c r="C10" s="39">
        <v>2952786.95</v>
      </c>
      <c r="D10" s="48">
        <v>28</v>
      </c>
      <c r="E10" s="39">
        <v>105456.68</v>
      </c>
      <c r="F10" s="39">
        <v>96380.18</v>
      </c>
      <c r="G10" s="39">
        <v>68131.149999999994</v>
      </c>
      <c r="H10" s="40"/>
      <c r="I10" s="29"/>
      <c r="J10" s="16"/>
      <c r="K10" s="39">
        <v>91951825</v>
      </c>
      <c r="L10" s="48">
        <v>980</v>
      </c>
      <c r="M10" s="39">
        <v>93828</v>
      </c>
      <c r="N10" s="39">
        <v>81232</v>
      </c>
      <c r="O10" s="39">
        <v>70549</v>
      </c>
      <c r="P10" s="40"/>
      <c r="Q10" s="29"/>
      <c r="R10" s="16"/>
      <c r="S10" s="39">
        <v>5701505</v>
      </c>
      <c r="T10" s="48">
        <v>89</v>
      </c>
      <c r="U10" s="39">
        <v>64062</v>
      </c>
      <c r="V10" s="39">
        <v>46527</v>
      </c>
      <c r="W10" s="39">
        <v>58973</v>
      </c>
      <c r="X10" s="37"/>
      <c r="Y10" s="29"/>
      <c r="Z10" s="16"/>
      <c r="AA10" s="39">
        <v>44989361</v>
      </c>
      <c r="AB10" s="48">
        <v>418</v>
      </c>
      <c r="AC10" s="39">
        <v>107630</v>
      </c>
      <c r="AD10" s="39">
        <v>85342</v>
      </c>
      <c r="AE10" s="39">
        <v>120119</v>
      </c>
      <c r="AF10" s="40"/>
      <c r="AG10" s="29"/>
      <c r="AH10" s="16"/>
      <c r="AI10" s="39">
        <v>9040322</v>
      </c>
      <c r="AJ10" s="48">
        <v>118</v>
      </c>
      <c r="AK10" s="39">
        <v>76613</v>
      </c>
      <c r="AL10" s="39">
        <v>66514</v>
      </c>
      <c r="AM10" s="39">
        <v>48811</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88497</v>
      </c>
      <c r="AJ11" s="48">
        <v>4</v>
      </c>
      <c r="AK11" s="39">
        <v>22124</v>
      </c>
      <c r="AL11" s="39">
        <v>22157</v>
      </c>
      <c r="AM11" s="39">
        <v>10733</v>
      </c>
      <c r="AN11" s="40"/>
      <c r="AO11" s="29"/>
      <c r="AP11" s="9"/>
    </row>
    <row r="12" spans="1:42" s="8" customFormat="1">
      <c r="A12" s="7"/>
      <c r="B12" s="8" t="s">
        <v>79</v>
      </c>
      <c r="C12" s="39">
        <v>0</v>
      </c>
      <c r="D12" s="48">
        <v>0</v>
      </c>
      <c r="E12" s="39">
        <v>0</v>
      </c>
      <c r="F12" s="39">
        <v>0</v>
      </c>
      <c r="G12" s="39">
        <v>0</v>
      </c>
      <c r="H12" s="40"/>
      <c r="I12" s="29"/>
      <c r="J12" s="16"/>
      <c r="K12" s="39">
        <v>1717400</v>
      </c>
      <c r="L12" s="48">
        <v>200</v>
      </c>
      <c r="M12" s="39">
        <v>8587</v>
      </c>
      <c r="N12" s="39">
        <v>6637</v>
      </c>
      <c r="O12" s="39">
        <v>6432</v>
      </c>
      <c r="P12" s="40"/>
      <c r="Q12" s="29"/>
      <c r="R12" s="16"/>
      <c r="S12" s="39">
        <v>0</v>
      </c>
      <c r="T12" s="48">
        <v>0</v>
      </c>
      <c r="U12" s="39">
        <v>0</v>
      </c>
      <c r="V12" s="39">
        <v>0</v>
      </c>
      <c r="W12" s="39">
        <v>0</v>
      </c>
      <c r="X12" s="37"/>
      <c r="Y12" s="29"/>
      <c r="Z12" s="16"/>
      <c r="AA12" s="39">
        <v>2574929</v>
      </c>
      <c r="AB12" s="48">
        <v>109</v>
      </c>
      <c r="AC12" s="39">
        <v>23623</v>
      </c>
      <c r="AD12" s="39">
        <v>18500</v>
      </c>
      <c r="AE12" s="39">
        <v>10581</v>
      </c>
      <c r="AF12" s="40"/>
      <c r="AG12" s="29"/>
      <c r="AH12" s="16"/>
      <c r="AI12" s="39">
        <v>147938</v>
      </c>
      <c r="AJ12" s="48">
        <v>50</v>
      </c>
      <c r="AK12" s="39">
        <v>2959</v>
      </c>
      <c r="AL12" s="39">
        <v>3000</v>
      </c>
      <c r="AM12" s="39">
        <v>197</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16597</v>
      </c>
      <c r="T13" s="48">
        <v>5</v>
      </c>
      <c r="U13" s="39">
        <v>3319</v>
      </c>
      <c r="V13" s="39">
        <v>2500</v>
      </c>
      <c r="W13" s="39">
        <v>1546</v>
      </c>
      <c r="X13" s="37"/>
      <c r="Y13" s="29"/>
      <c r="Z13" s="16"/>
      <c r="AA13" s="39">
        <v>99892</v>
      </c>
      <c r="AB13" s="48">
        <v>17</v>
      </c>
      <c r="AC13" s="39">
        <v>5876</v>
      </c>
      <c r="AD13" s="39">
        <v>6000</v>
      </c>
      <c r="AE13" s="39">
        <v>3224</v>
      </c>
      <c r="AF13" s="40"/>
      <c r="AG13" s="29"/>
      <c r="AH13" s="16"/>
      <c r="AI13" s="39">
        <v>23668</v>
      </c>
      <c r="AJ13" s="48">
        <v>4</v>
      </c>
      <c r="AK13" s="39">
        <v>5917</v>
      </c>
      <c r="AL13" s="39">
        <v>5913</v>
      </c>
      <c r="AM13" s="39">
        <v>1699</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7525621.2199999997</v>
      </c>
      <c r="D15" s="48">
        <v>77</v>
      </c>
      <c r="E15" s="39">
        <v>97735.34</v>
      </c>
      <c r="F15" s="39">
        <v>91460.46</v>
      </c>
      <c r="G15" s="39">
        <v>58079.79</v>
      </c>
      <c r="H15" s="40"/>
      <c r="I15" s="29"/>
      <c r="J15" s="16"/>
      <c r="K15" s="39">
        <v>24983457</v>
      </c>
      <c r="L15" s="48">
        <v>522</v>
      </c>
      <c r="M15" s="39">
        <v>47861</v>
      </c>
      <c r="N15" s="39">
        <v>37018</v>
      </c>
      <c r="O15" s="39">
        <v>39644</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23000</v>
      </c>
      <c r="AB18" s="49">
        <v>1</v>
      </c>
      <c r="AC18" s="41">
        <v>23000</v>
      </c>
      <c r="AD18" s="41">
        <v>23000</v>
      </c>
      <c r="AE18" s="41">
        <v>0</v>
      </c>
      <c r="AF18" s="40"/>
      <c r="AG18" s="29"/>
      <c r="AH18" s="17"/>
      <c r="AI18" s="41">
        <v>246572</v>
      </c>
      <c r="AJ18" s="49">
        <v>1</v>
      </c>
      <c r="AK18" s="41">
        <v>246572</v>
      </c>
      <c r="AL18" s="41">
        <v>246572</v>
      </c>
      <c r="AM18" s="41">
        <v>0</v>
      </c>
      <c r="AN18" s="40"/>
      <c r="AO18" s="29"/>
      <c r="AP18" s="9"/>
    </row>
    <row r="19" spans="1:42" s="8" customFormat="1">
      <c r="A19" s="7"/>
      <c r="B19" s="8" t="s">
        <v>86</v>
      </c>
      <c r="C19" s="41">
        <f>C50*D50*E50*7.85</f>
        <v>897229.29018240003</v>
      </c>
      <c r="D19" s="49">
        <f>D50</f>
        <v>16</v>
      </c>
      <c r="E19" s="41">
        <f t="shared" ref="E19" si="0">C19/D19</f>
        <v>56076.830636400002</v>
      </c>
      <c r="F19" s="40"/>
      <c r="G19" s="40"/>
      <c r="H19" s="40"/>
      <c r="I19" s="29"/>
      <c r="J19" s="17"/>
      <c r="K19" s="41">
        <f>K50*L50*M50*7.85</f>
        <v>12433726.189755</v>
      </c>
      <c r="L19" s="49">
        <f>L50</f>
        <v>279</v>
      </c>
      <c r="M19" s="41">
        <f>K19/L19</f>
        <v>44565.326845000003</v>
      </c>
      <c r="N19" s="40"/>
      <c r="O19" s="40"/>
      <c r="P19" s="40"/>
      <c r="Q19" s="29"/>
      <c r="R19" s="17"/>
      <c r="S19" s="41">
        <f>S50*T50*U50*7.85</f>
        <v>4288974.1047999999</v>
      </c>
      <c r="T19" s="49">
        <f>T50</f>
        <v>95</v>
      </c>
      <c r="U19" s="41">
        <f t="shared" ref="U19" si="1">S19/T19</f>
        <v>45147.095840000002</v>
      </c>
      <c r="V19" s="40"/>
      <c r="W19" s="40"/>
      <c r="X19" s="37"/>
      <c r="Y19" s="29"/>
      <c r="Z19" s="17"/>
      <c r="AA19" s="41">
        <f>AA50*AB50*AC50*7.85</f>
        <v>1263736.1435999998</v>
      </c>
      <c r="AB19" s="49">
        <f>AB50</f>
        <v>30</v>
      </c>
      <c r="AC19" s="41">
        <f>AA19/AB19</f>
        <v>42124.538119999997</v>
      </c>
      <c r="AD19" s="40"/>
      <c r="AE19" s="40"/>
      <c r="AF19" s="40"/>
      <c r="AG19" s="29"/>
      <c r="AH19" s="17"/>
      <c r="AI19" s="41">
        <f>AI50*AJ50*AK50*7.85</f>
        <v>4884959.6853</v>
      </c>
      <c r="AJ19" s="49">
        <f>AJ50</f>
        <v>87</v>
      </c>
      <c r="AK19" s="41">
        <f>AI19/AJ19</f>
        <v>56148.961900000002</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438427.53</v>
      </c>
      <c r="D22" s="48">
        <v>3</v>
      </c>
      <c r="E22" s="39">
        <v>146142.51</v>
      </c>
      <c r="F22" s="39">
        <v>149000.44</v>
      </c>
      <c r="G22" s="39">
        <v>33893.07</v>
      </c>
      <c r="H22" s="39">
        <v>742.23</v>
      </c>
      <c r="I22" s="28">
        <v>0.52049999999999996</v>
      </c>
      <c r="J22" s="16"/>
      <c r="K22" s="39">
        <v>112880677</v>
      </c>
      <c r="L22" s="48">
        <v>920</v>
      </c>
      <c r="M22" s="39">
        <v>122696</v>
      </c>
      <c r="N22" s="39">
        <v>109152</v>
      </c>
      <c r="O22" s="39">
        <v>83401</v>
      </c>
      <c r="P22" s="39">
        <v>800</v>
      </c>
      <c r="Q22" s="28">
        <v>0.4269</v>
      </c>
      <c r="R22" s="16"/>
      <c r="S22" s="39">
        <v>4314570</v>
      </c>
      <c r="T22" s="48">
        <v>58</v>
      </c>
      <c r="U22" s="39">
        <v>74389</v>
      </c>
      <c r="V22" s="39">
        <v>67393</v>
      </c>
      <c r="W22" s="39">
        <v>50583</v>
      </c>
      <c r="X22" s="34">
        <v>0</v>
      </c>
      <c r="Y22" s="28">
        <v>0</v>
      </c>
      <c r="Z22" s="16"/>
      <c r="AA22" s="39">
        <v>44586992</v>
      </c>
      <c r="AB22" s="48">
        <v>439</v>
      </c>
      <c r="AC22" s="39">
        <v>101565</v>
      </c>
      <c r="AD22" s="39">
        <v>82792</v>
      </c>
      <c r="AE22" s="39">
        <v>86568</v>
      </c>
      <c r="AF22" s="39">
        <v>664</v>
      </c>
      <c r="AG22" s="28">
        <v>0.37140000000000001</v>
      </c>
      <c r="AH22" s="16"/>
      <c r="AI22" s="39">
        <v>11345752</v>
      </c>
      <c r="AJ22" s="48">
        <v>137</v>
      </c>
      <c r="AK22" s="39">
        <v>82816</v>
      </c>
      <c r="AL22" s="39">
        <v>70444</v>
      </c>
      <c r="AM22" s="39">
        <v>52219</v>
      </c>
      <c r="AN22" s="39">
        <v>1005</v>
      </c>
      <c r="AO22" s="28">
        <v>0.43609999999999999</v>
      </c>
      <c r="AP22" s="9"/>
    </row>
    <row r="23" spans="1:42" s="8" customFormat="1">
      <c r="A23" s="7"/>
      <c r="B23" s="18" t="s">
        <v>105</v>
      </c>
      <c r="C23" s="39">
        <v>438427.53</v>
      </c>
      <c r="D23" s="48">
        <v>3</v>
      </c>
      <c r="E23" s="39">
        <v>146142.51</v>
      </c>
      <c r="F23" s="39">
        <v>149000.44</v>
      </c>
      <c r="G23" s="39">
        <v>33893.07</v>
      </c>
      <c r="H23" s="39">
        <v>742.23</v>
      </c>
      <c r="I23" s="28">
        <v>0.52049999999999996</v>
      </c>
      <c r="J23" s="16"/>
      <c r="K23" s="39">
        <v>102295794</v>
      </c>
      <c r="L23" s="48">
        <v>828</v>
      </c>
      <c r="M23" s="39">
        <v>123546</v>
      </c>
      <c r="N23" s="39">
        <v>110529</v>
      </c>
      <c r="O23" s="39">
        <v>83557</v>
      </c>
      <c r="P23" s="39">
        <v>815</v>
      </c>
      <c r="Q23" s="28">
        <v>0.43530000000000002</v>
      </c>
      <c r="R23" s="16"/>
      <c r="S23" s="39">
        <v>4648753</v>
      </c>
      <c r="T23" s="48">
        <v>61</v>
      </c>
      <c r="U23" s="39">
        <v>76209</v>
      </c>
      <c r="V23" s="39">
        <v>68430</v>
      </c>
      <c r="W23" s="39">
        <v>51122</v>
      </c>
      <c r="X23" s="34">
        <v>0</v>
      </c>
      <c r="Y23" s="28">
        <v>0</v>
      </c>
      <c r="Z23" s="16"/>
      <c r="AA23" s="39">
        <v>40806208</v>
      </c>
      <c r="AB23" s="48">
        <v>422</v>
      </c>
      <c r="AC23" s="39">
        <v>96697</v>
      </c>
      <c r="AD23" s="39">
        <v>79540</v>
      </c>
      <c r="AE23" s="39">
        <v>82368</v>
      </c>
      <c r="AF23" s="39">
        <v>656</v>
      </c>
      <c r="AG23" s="28">
        <v>0.37159999999999999</v>
      </c>
      <c r="AH23" s="16"/>
      <c r="AI23" s="39">
        <v>10117280</v>
      </c>
      <c r="AJ23" s="48">
        <v>138</v>
      </c>
      <c r="AK23" s="39">
        <v>73314</v>
      </c>
      <c r="AL23" s="39">
        <v>63799</v>
      </c>
      <c r="AM23" s="39">
        <v>50509</v>
      </c>
      <c r="AN23" s="39">
        <v>921</v>
      </c>
      <c r="AO23" s="28">
        <v>0.44009999999999999</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315567.84999999998</v>
      </c>
      <c r="D49" s="48">
        <v>29</v>
      </c>
      <c r="E49" s="24"/>
      <c r="F49" s="24"/>
      <c r="G49" s="24"/>
      <c r="H49" s="24"/>
      <c r="I49" s="24"/>
      <c r="K49" s="39">
        <v>241650</v>
      </c>
      <c r="L49" s="48">
        <v>1264</v>
      </c>
      <c r="M49" s="46"/>
      <c r="N49" s="24"/>
      <c r="O49" s="24"/>
      <c r="P49" s="24"/>
      <c r="Q49" s="24"/>
      <c r="S49" s="39">
        <v>259705</v>
      </c>
      <c r="T49" s="48">
        <v>163</v>
      </c>
      <c r="U49" s="25"/>
      <c r="V49" s="25"/>
      <c r="W49" s="25"/>
      <c r="X49" s="25"/>
      <c r="Y49" s="25"/>
      <c r="AA49" s="39">
        <v>284242</v>
      </c>
      <c r="AB49" s="48">
        <v>46</v>
      </c>
      <c r="AC49" s="45"/>
      <c r="AD49" s="24"/>
      <c r="AE49" s="24"/>
      <c r="AF49" s="25"/>
      <c r="AG49" s="25"/>
      <c r="AI49" s="39">
        <v>276298</v>
      </c>
      <c r="AJ49" s="48">
        <v>288</v>
      </c>
      <c r="AK49" s="24"/>
      <c r="AL49" s="24"/>
      <c r="AM49" s="24"/>
      <c r="AN49" s="25"/>
      <c r="AO49" s="25"/>
      <c r="AP49" s="9"/>
    </row>
    <row r="50" spans="1:42" s="8" customFormat="1" ht="12.75">
      <c r="A50" s="7"/>
      <c r="B50" s="8" t="s">
        <v>63</v>
      </c>
      <c r="C50" s="39">
        <v>283474.02</v>
      </c>
      <c r="D50" s="48">
        <v>16</v>
      </c>
      <c r="E50" s="26">
        <v>2.52E-2</v>
      </c>
      <c r="F50" s="26">
        <v>2.4299999999999999E-2</v>
      </c>
      <c r="G50" s="26">
        <v>1.01E-2</v>
      </c>
      <c r="H50" s="44">
        <v>324.61</v>
      </c>
      <c r="I50" s="26">
        <v>0.1782</v>
      </c>
      <c r="K50" s="39">
        <v>254579</v>
      </c>
      <c r="L50" s="48">
        <v>279</v>
      </c>
      <c r="M50" s="26">
        <v>2.23E-2</v>
      </c>
      <c r="N50" s="26">
        <v>2.2499999999999999E-2</v>
      </c>
      <c r="O50" s="26">
        <v>6.4000000000000003E-3</v>
      </c>
      <c r="P50" s="44">
        <v>321</v>
      </c>
      <c r="Q50" s="26">
        <v>0.19389999999999999</v>
      </c>
      <c r="S50" s="39">
        <v>256751</v>
      </c>
      <c r="T50" s="48">
        <v>95</v>
      </c>
      <c r="U50" s="26">
        <v>2.24E-2</v>
      </c>
      <c r="V50" s="26">
        <v>2.1700000000000001E-2</v>
      </c>
      <c r="W50" s="26">
        <v>1.06E-2</v>
      </c>
      <c r="X50" s="44">
        <v>411</v>
      </c>
      <c r="Y50" s="26">
        <v>0.20930000000000001</v>
      </c>
      <c r="AA50" s="43">
        <v>280952</v>
      </c>
      <c r="AB50" s="51">
        <v>30</v>
      </c>
      <c r="AC50" s="32">
        <v>1.9099999999999999E-2</v>
      </c>
      <c r="AD50" s="26">
        <v>2.06E-2</v>
      </c>
      <c r="AE50" s="26">
        <v>7.7999999999999996E-3</v>
      </c>
      <c r="AF50" s="44">
        <v>197</v>
      </c>
      <c r="AG50" s="26">
        <v>0.122</v>
      </c>
      <c r="AI50" s="39">
        <v>246646</v>
      </c>
      <c r="AJ50" s="48">
        <v>87</v>
      </c>
      <c r="AK50" s="26">
        <v>2.9000000000000001E-2</v>
      </c>
      <c r="AL50" s="26">
        <v>2.4199999999999999E-2</v>
      </c>
      <c r="AM50" s="26">
        <v>1.38E-2</v>
      </c>
      <c r="AN50" s="44">
        <v>521</v>
      </c>
      <c r="AO50" s="26">
        <v>0.2379</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selection activeCell="B3" sqref="B3"/>
      <pageMargins left="0.7" right="0.7" top="0.75" bottom="0.75" header="0.3" footer="0.3"/>
    </customSheetView>
    <customSheetView guid="{32961CA0-39C0-4D62-B563-F49551B9AD58}">
      <pane xSplit="7" ySplit="13" topLeftCell="N14" activePane="bottomRight" state="frozen"/>
      <selection pane="bottomRight" activeCell="T25" sqref="T24:T2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22.xml><?xml version="1.0" encoding="utf-8"?>
<worksheet xmlns="http://schemas.openxmlformats.org/spreadsheetml/2006/main" xmlns:r="http://schemas.openxmlformats.org/officeDocument/2006/relationships">
  <sheetPr codeName="Sheet22">
    <pageSetUpPr fitToPage="1"/>
  </sheetPr>
  <dimension ref="A1:AP70"/>
  <sheetViews>
    <sheetView zoomScale="80" zoomScaleNormal="80" workbookViewId="0">
      <pane xSplit="2" ySplit="3" topLeftCell="C16"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25</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7827269.1900000004</v>
      </c>
      <c r="D6" s="48">
        <v>61</v>
      </c>
      <c r="E6" s="39">
        <v>128315.89</v>
      </c>
      <c r="F6" s="39">
        <v>107300</v>
      </c>
      <c r="G6" s="39">
        <v>78474.64</v>
      </c>
      <c r="H6" s="39">
        <v>261.93</v>
      </c>
      <c r="I6" s="28">
        <v>0.17269999999999999</v>
      </c>
      <c r="J6" s="16"/>
      <c r="K6" s="39">
        <v>121488714</v>
      </c>
      <c r="L6" s="48">
        <v>791</v>
      </c>
      <c r="M6" s="39">
        <v>153589</v>
      </c>
      <c r="N6" s="39">
        <v>132307</v>
      </c>
      <c r="O6" s="39">
        <v>96915</v>
      </c>
      <c r="P6" s="39">
        <v>856</v>
      </c>
      <c r="Q6" s="28">
        <v>0.4143</v>
      </c>
      <c r="R6" s="16"/>
      <c r="S6" s="39">
        <v>8468067</v>
      </c>
      <c r="T6" s="48">
        <v>102</v>
      </c>
      <c r="U6" s="39">
        <v>83020</v>
      </c>
      <c r="V6" s="39">
        <v>66774</v>
      </c>
      <c r="W6" s="39">
        <v>56131</v>
      </c>
      <c r="X6" s="34">
        <v>489</v>
      </c>
      <c r="Y6" s="28">
        <v>0.32569999999999999</v>
      </c>
      <c r="Z6" s="16"/>
      <c r="AA6" s="39">
        <v>50728066</v>
      </c>
      <c r="AB6" s="48">
        <v>436</v>
      </c>
      <c r="AC6" s="39">
        <v>116349</v>
      </c>
      <c r="AD6" s="39">
        <v>94157</v>
      </c>
      <c r="AE6" s="39">
        <v>95018</v>
      </c>
      <c r="AF6" s="39">
        <v>804</v>
      </c>
      <c r="AG6" s="28">
        <v>0.41620000000000001</v>
      </c>
      <c r="AH6" s="16"/>
      <c r="AI6" s="39">
        <v>16585567</v>
      </c>
      <c r="AJ6" s="48">
        <v>193</v>
      </c>
      <c r="AK6" s="39">
        <v>85936</v>
      </c>
      <c r="AL6" s="39">
        <v>81818</v>
      </c>
      <c r="AM6" s="39">
        <v>51925</v>
      </c>
      <c r="AN6" s="39">
        <v>854</v>
      </c>
      <c r="AO6" s="28">
        <v>0.41860000000000003</v>
      </c>
      <c r="AP6" s="9"/>
    </row>
    <row r="7" spans="1:42" s="8" customFormat="1">
      <c r="A7" s="7"/>
      <c r="B7" s="8" t="s">
        <v>74</v>
      </c>
      <c r="C7" s="39">
        <v>663473.66</v>
      </c>
      <c r="D7" s="48">
        <v>5</v>
      </c>
      <c r="E7" s="39">
        <v>132694.73000000001</v>
      </c>
      <c r="F7" s="39">
        <v>99000</v>
      </c>
      <c r="G7" s="39">
        <v>92998.080000000002</v>
      </c>
      <c r="H7" s="39">
        <v>712.39</v>
      </c>
      <c r="I7" s="28">
        <v>0.42070000000000002</v>
      </c>
      <c r="J7" s="16"/>
      <c r="K7" s="39">
        <v>16611987</v>
      </c>
      <c r="L7" s="48">
        <v>264</v>
      </c>
      <c r="M7" s="39">
        <v>62924</v>
      </c>
      <c r="N7" s="39">
        <v>55675</v>
      </c>
      <c r="O7" s="39">
        <v>44283</v>
      </c>
      <c r="P7" s="39">
        <v>0</v>
      </c>
      <c r="Q7" s="28">
        <v>0</v>
      </c>
      <c r="R7" s="16"/>
      <c r="S7" s="39">
        <v>10279834</v>
      </c>
      <c r="T7" s="48">
        <v>190</v>
      </c>
      <c r="U7" s="39">
        <v>54104</v>
      </c>
      <c r="V7" s="39">
        <v>42671</v>
      </c>
      <c r="W7" s="39">
        <v>46541</v>
      </c>
      <c r="X7" s="34">
        <v>0</v>
      </c>
      <c r="Y7" s="28">
        <v>0</v>
      </c>
      <c r="Z7" s="16"/>
      <c r="AA7" s="39">
        <v>6276013</v>
      </c>
      <c r="AB7" s="48">
        <v>114</v>
      </c>
      <c r="AC7" s="39">
        <v>55053</v>
      </c>
      <c r="AD7" s="39">
        <v>45539</v>
      </c>
      <c r="AE7" s="39">
        <v>44648</v>
      </c>
      <c r="AF7" s="39">
        <v>0</v>
      </c>
      <c r="AG7" s="28">
        <v>0</v>
      </c>
      <c r="AH7" s="16"/>
      <c r="AI7" s="39">
        <v>3361741</v>
      </c>
      <c r="AJ7" s="48">
        <v>88</v>
      </c>
      <c r="AK7" s="39">
        <v>38202</v>
      </c>
      <c r="AL7" s="39">
        <v>32288</v>
      </c>
      <c r="AM7" s="39">
        <v>33163</v>
      </c>
      <c r="AN7" s="39">
        <v>0</v>
      </c>
      <c r="AO7" s="28">
        <v>0</v>
      </c>
      <c r="AP7" s="9"/>
    </row>
    <row r="8" spans="1:42" s="8" customFormat="1">
      <c r="A8" s="7"/>
      <c r="B8" s="8" t="s">
        <v>75</v>
      </c>
      <c r="C8" s="39">
        <v>97631.43</v>
      </c>
      <c r="D8" s="48">
        <v>3</v>
      </c>
      <c r="E8" s="39">
        <v>32543.81</v>
      </c>
      <c r="F8" s="39">
        <v>10800</v>
      </c>
      <c r="G8" s="39">
        <v>38765.19</v>
      </c>
      <c r="H8" s="39">
        <v>125.53</v>
      </c>
      <c r="I8" s="28">
        <v>0.59560000000000002</v>
      </c>
      <c r="J8" s="16"/>
      <c r="K8" s="39">
        <v>4557932</v>
      </c>
      <c r="L8" s="48">
        <v>65</v>
      </c>
      <c r="M8" s="39">
        <v>70122</v>
      </c>
      <c r="N8" s="39">
        <v>48123</v>
      </c>
      <c r="O8" s="39">
        <v>77714</v>
      </c>
      <c r="P8" s="39">
        <v>249</v>
      </c>
      <c r="Q8" s="28">
        <v>0.68289999999999995</v>
      </c>
      <c r="R8" s="16"/>
      <c r="S8" s="39">
        <v>3184578</v>
      </c>
      <c r="T8" s="48">
        <v>104</v>
      </c>
      <c r="U8" s="39">
        <v>30621</v>
      </c>
      <c r="V8" s="39">
        <v>25921</v>
      </c>
      <c r="W8" s="39">
        <v>25248</v>
      </c>
      <c r="X8" s="34">
        <v>172</v>
      </c>
      <c r="Y8" s="28">
        <v>0.43880000000000002</v>
      </c>
      <c r="Z8" s="16"/>
      <c r="AA8" s="39">
        <v>90117</v>
      </c>
      <c r="AB8" s="48">
        <v>8</v>
      </c>
      <c r="AC8" s="39">
        <v>11265</v>
      </c>
      <c r="AD8" s="39">
        <v>13266</v>
      </c>
      <c r="AE8" s="39">
        <v>8188</v>
      </c>
      <c r="AF8" s="39">
        <v>181</v>
      </c>
      <c r="AG8" s="28">
        <v>0.49680000000000002</v>
      </c>
      <c r="AH8" s="16"/>
      <c r="AI8" s="39">
        <v>225948</v>
      </c>
      <c r="AJ8" s="48">
        <v>14</v>
      </c>
      <c r="AK8" s="39">
        <v>16139</v>
      </c>
      <c r="AL8" s="39">
        <v>8961</v>
      </c>
      <c r="AM8" s="39">
        <v>19940</v>
      </c>
      <c r="AN8" s="39">
        <v>216</v>
      </c>
      <c r="AO8" s="28">
        <v>0.47910000000000003</v>
      </c>
      <c r="AP8" s="9"/>
    </row>
    <row r="9" spans="1:42" s="8" customFormat="1">
      <c r="A9" s="7"/>
      <c r="B9" s="8" t="s">
        <v>76</v>
      </c>
      <c r="C9" s="39">
        <v>2342557.98</v>
      </c>
      <c r="D9" s="48">
        <v>44</v>
      </c>
      <c r="E9" s="39">
        <v>53239.95</v>
      </c>
      <c r="F9" s="39">
        <v>47422.89</v>
      </c>
      <c r="G9" s="39">
        <v>32202.400000000001</v>
      </c>
      <c r="H9" s="40"/>
      <c r="I9" s="29"/>
      <c r="J9" s="16"/>
      <c r="K9" s="39">
        <v>297931451</v>
      </c>
      <c r="L9" s="48">
        <v>4616</v>
      </c>
      <c r="M9" s="39">
        <v>64543</v>
      </c>
      <c r="N9" s="39">
        <v>50679</v>
      </c>
      <c r="O9" s="39">
        <v>53619</v>
      </c>
      <c r="P9" s="40"/>
      <c r="Q9" s="29"/>
      <c r="R9" s="16"/>
      <c r="S9" s="39">
        <v>49052263</v>
      </c>
      <c r="T9" s="48">
        <v>710</v>
      </c>
      <c r="U9" s="39">
        <v>69088</v>
      </c>
      <c r="V9" s="39">
        <v>61982</v>
      </c>
      <c r="W9" s="39">
        <v>43150</v>
      </c>
      <c r="X9" s="37"/>
      <c r="Y9" s="29"/>
      <c r="Z9" s="16"/>
      <c r="AA9" s="39">
        <v>0</v>
      </c>
      <c r="AB9" s="48">
        <v>0</v>
      </c>
      <c r="AC9" s="39">
        <v>0</v>
      </c>
      <c r="AD9" s="39">
        <v>0</v>
      </c>
      <c r="AE9" s="39">
        <v>0</v>
      </c>
      <c r="AF9" s="40"/>
      <c r="AG9" s="29"/>
      <c r="AH9" s="16"/>
      <c r="AI9" s="39">
        <v>4610421</v>
      </c>
      <c r="AJ9" s="48">
        <v>73</v>
      </c>
      <c r="AK9" s="39">
        <v>63156</v>
      </c>
      <c r="AL9" s="39">
        <v>52752</v>
      </c>
      <c r="AM9" s="39">
        <v>47058</v>
      </c>
      <c r="AN9" s="40"/>
      <c r="AO9" s="29"/>
      <c r="AP9" s="9"/>
    </row>
    <row r="10" spans="1:42" s="8" customFormat="1">
      <c r="A10" s="7"/>
      <c r="B10" s="8" t="s">
        <v>77</v>
      </c>
      <c r="C10" s="39">
        <v>10804681.699999999</v>
      </c>
      <c r="D10" s="48">
        <v>79</v>
      </c>
      <c r="E10" s="39">
        <v>136768.12</v>
      </c>
      <c r="F10" s="39">
        <v>116283.4</v>
      </c>
      <c r="G10" s="39">
        <v>87342.91</v>
      </c>
      <c r="H10" s="40"/>
      <c r="I10" s="29"/>
      <c r="J10" s="16"/>
      <c r="K10" s="39">
        <v>256938811</v>
      </c>
      <c r="L10" s="48">
        <v>2173</v>
      </c>
      <c r="M10" s="39">
        <v>118242</v>
      </c>
      <c r="N10" s="39">
        <v>111358</v>
      </c>
      <c r="O10" s="39">
        <v>66853</v>
      </c>
      <c r="P10" s="40"/>
      <c r="Q10" s="29"/>
      <c r="R10" s="16"/>
      <c r="S10" s="39">
        <v>10146095</v>
      </c>
      <c r="T10" s="48">
        <v>125</v>
      </c>
      <c r="U10" s="39">
        <v>81169</v>
      </c>
      <c r="V10" s="39">
        <v>63250</v>
      </c>
      <c r="W10" s="39">
        <v>59786</v>
      </c>
      <c r="X10" s="37"/>
      <c r="Y10" s="29"/>
      <c r="Z10" s="16"/>
      <c r="AA10" s="39">
        <v>101169263</v>
      </c>
      <c r="AB10" s="48">
        <v>810</v>
      </c>
      <c r="AC10" s="39">
        <v>124900</v>
      </c>
      <c r="AD10" s="39">
        <v>113290</v>
      </c>
      <c r="AE10" s="39">
        <v>78386</v>
      </c>
      <c r="AF10" s="40"/>
      <c r="AG10" s="29"/>
      <c r="AH10" s="16"/>
      <c r="AI10" s="39">
        <v>24217676</v>
      </c>
      <c r="AJ10" s="48">
        <v>263</v>
      </c>
      <c r="AK10" s="39">
        <v>92082</v>
      </c>
      <c r="AL10" s="39">
        <v>73747</v>
      </c>
      <c r="AM10" s="39">
        <v>63230</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413587</v>
      </c>
      <c r="T11" s="48">
        <v>4</v>
      </c>
      <c r="U11" s="39">
        <v>103397</v>
      </c>
      <c r="V11" s="39">
        <v>105719</v>
      </c>
      <c r="W11" s="39">
        <v>23147</v>
      </c>
      <c r="X11" s="37"/>
      <c r="Y11" s="29"/>
      <c r="Z11" s="16"/>
      <c r="AA11" s="39">
        <v>0</v>
      </c>
      <c r="AB11" s="48">
        <v>0</v>
      </c>
      <c r="AC11" s="39">
        <v>0</v>
      </c>
      <c r="AD11" s="39">
        <v>0</v>
      </c>
      <c r="AE11" s="39">
        <v>0</v>
      </c>
      <c r="AF11" s="40"/>
      <c r="AG11" s="29"/>
      <c r="AH11" s="16"/>
      <c r="AI11" s="39">
        <v>537095</v>
      </c>
      <c r="AJ11" s="48">
        <v>9</v>
      </c>
      <c r="AK11" s="39">
        <v>59677</v>
      </c>
      <c r="AL11" s="39">
        <v>52738</v>
      </c>
      <c r="AM11" s="39">
        <v>41267</v>
      </c>
      <c r="AN11" s="40"/>
      <c r="AO11" s="29"/>
      <c r="AP11" s="9"/>
    </row>
    <row r="12" spans="1:42" s="8" customFormat="1">
      <c r="A12" s="7"/>
      <c r="B12" s="8" t="s">
        <v>79</v>
      </c>
      <c r="C12" s="39">
        <v>0</v>
      </c>
      <c r="D12" s="48">
        <v>0</v>
      </c>
      <c r="E12" s="39">
        <v>0</v>
      </c>
      <c r="F12" s="39">
        <v>0</v>
      </c>
      <c r="G12" s="39">
        <v>0</v>
      </c>
      <c r="H12" s="40"/>
      <c r="I12" s="29"/>
      <c r="J12" s="16"/>
      <c r="K12" s="39">
        <v>4739322</v>
      </c>
      <c r="L12" s="48">
        <v>576</v>
      </c>
      <c r="M12" s="39">
        <v>8228</v>
      </c>
      <c r="N12" s="39">
        <v>7085</v>
      </c>
      <c r="O12" s="39">
        <v>5747</v>
      </c>
      <c r="P12" s="40"/>
      <c r="Q12" s="29"/>
      <c r="R12" s="16"/>
      <c r="S12" s="39">
        <v>3000</v>
      </c>
      <c r="T12" s="48">
        <v>1</v>
      </c>
      <c r="U12" s="39">
        <v>3000</v>
      </c>
      <c r="V12" s="39">
        <v>3000</v>
      </c>
      <c r="W12" s="39">
        <v>0</v>
      </c>
      <c r="X12" s="37"/>
      <c r="Y12" s="29"/>
      <c r="Z12" s="16"/>
      <c r="AA12" s="39">
        <v>3420805</v>
      </c>
      <c r="AB12" s="48">
        <v>198</v>
      </c>
      <c r="AC12" s="39">
        <v>17277</v>
      </c>
      <c r="AD12" s="39">
        <v>18500</v>
      </c>
      <c r="AE12" s="39">
        <v>6953</v>
      </c>
      <c r="AF12" s="40"/>
      <c r="AG12" s="29"/>
      <c r="AH12" s="16"/>
      <c r="AI12" s="39">
        <v>187048</v>
      </c>
      <c r="AJ12" s="48">
        <v>58</v>
      </c>
      <c r="AK12" s="39">
        <v>3225</v>
      </c>
      <c r="AL12" s="39">
        <v>3000</v>
      </c>
      <c r="AM12" s="39">
        <v>1203</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24700</v>
      </c>
      <c r="T13" s="48">
        <v>6</v>
      </c>
      <c r="U13" s="39">
        <v>4117</v>
      </c>
      <c r="V13" s="39">
        <v>4227</v>
      </c>
      <c r="W13" s="39">
        <v>2593</v>
      </c>
      <c r="X13" s="37"/>
      <c r="Y13" s="29"/>
      <c r="Z13" s="16"/>
      <c r="AA13" s="39">
        <v>343179</v>
      </c>
      <c r="AB13" s="48">
        <v>38</v>
      </c>
      <c r="AC13" s="39">
        <v>9031</v>
      </c>
      <c r="AD13" s="39">
        <v>6000</v>
      </c>
      <c r="AE13" s="39">
        <v>8528</v>
      </c>
      <c r="AF13" s="40"/>
      <c r="AG13" s="29"/>
      <c r="AH13" s="16"/>
      <c r="AI13" s="39">
        <v>48271</v>
      </c>
      <c r="AJ13" s="48">
        <v>10</v>
      </c>
      <c r="AK13" s="39">
        <v>4827</v>
      </c>
      <c r="AL13" s="39">
        <v>4802</v>
      </c>
      <c r="AM13" s="39">
        <v>2035</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39841256</v>
      </c>
      <c r="L15" s="48">
        <v>602</v>
      </c>
      <c r="M15" s="39">
        <v>66181</v>
      </c>
      <c r="N15" s="39">
        <v>56291</v>
      </c>
      <c r="O15" s="39">
        <v>46916</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419900</v>
      </c>
      <c r="AB18" s="49">
        <v>3</v>
      </c>
      <c r="AC18" s="41">
        <v>139967</v>
      </c>
      <c r="AD18" s="41">
        <v>180000</v>
      </c>
      <c r="AE18" s="41">
        <v>96400</v>
      </c>
      <c r="AF18" s="40"/>
      <c r="AG18" s="29"/>
      <c r="AH18" s="17"/>
      <c r="AI18" s="41">
        <v>0</v>
      </c>
      <c r="AJ18" s="49">
        <v>1</v>
      </c>
      <c r="AK18" s="41">
        <v>0</v>
      </c>
      <c r="AL18" s="41">
        <v>0</v>
      </c>
      <c r="AM18" s="41">
        <v>0</v>
      </c>
      <c r="AN18" s="40"/>
      <c r="AO18" s="29"/>
      <c r="AP18" s="9"/>
    </row>
    <row r="19" spans="1:42" s="8" customFormat="1">
      <c r="A19" s="7"/>
      <c r="B19" s="8" t="s">
        <v>86</v>
      </c>
      <c r="C19" s="41">
        <f>C50*D50*E50*7.85</f>
        <v>2383298.6608104003</v>
      </c>
      <c r="D19" s="49">
        <f>D50</f>
        <v>38</v>
      </c>
      <c r="E19" s="41">
        <f t="shared" ref="E19" si="0">C19/D19</f>
        <v>62718.385810800006</v>
      </c>
      <c r="F19" s="40"/>
      <c r="G19" s="40"/>
      <c r="H19" s="40"/>
      <c r="I19" s="29"/>
      <c r="J19" s="17"/>
      <c r="K19" s="41">
        <f>K50*L50*M50*7.85</f>
        <v>25456054.656639997</v>
      </c>
      <c r="L19" s="49">
        <f>L50</f>
        <v>496</v>
      </c>
      <c r="M19" s="41">
        <f>K19/L19</f>
        <v>51322.690839999996</v>
      </c>
      <c r="N19" s="40"/>
      <c r="O19" s="40"/>
      <c r="P19" s="40"/>
      <c r="Q19" s="29"/>
      <c r="R19" s="17"/>
      <c r="S19" s="41">
        <f>S50*T50*U50*7.85</f>
        <v>9525236.2678999975</v>
      </c>
      <c r="T19" s="49">
        <f>T50</f>
        <v>230</v>
      </c>
      <c r="U19" s="41">
        <f t="shared" ref="U19" si="1">S19/T19</f>
        <v>41414.070729999992</v>
      </c>
      <c r="V19" s="40"/>
      <c r="W19" s="40"/>
      <c r="X19" s="37"/>
      <c r="Y19" s="29"/>
      <c r="Z19" s="17"/>
      <c r="AA19" s="41">
        <f>AA50*AB50*AC50*7.85</f>
        <v>7951993.1699250005</v>
      </c>
      <c r="AB19" s="49">
        <f>AB50</f>
        <v>161</v>
      </c>
      <c r="AC19" s="41">
        <f>AA19/AB19</f>
        <v>49391.261925000006</v>
      </c>
      <c r="AD19" s="40"/>
      <c r="AE19" s="40"/>
      <c r="AF19" s="40"/>
      <c r="AG19" s="29"/>
      <c r="AH19" s="17"/>
      <c r="AI19" s="41">
        <f>AI50*AJ50*AK50*7.85</f>
        <v>21360723.720699999</v>
      </c>
      <c r="AJ19" s="49">
        <f>AJ50</f>
        <v>455</v>
      </c>
      <c r="AK19" s="41">
        <f>AI19/AJ19</f>
        <v>46946.645539999998</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2483104.85</v>
      </c>
      <c r="D22" s="48">
        <v>14</v>
      </c>
      <c r="E22" s="39">
        <v>177364.63</v>
      </c>
      <c r="F22" s="39">
        <v>149090.23000000001</v>
      </c>
      <c r="G22" s="39">
        <v>116771.91</v>
      </c>
      <c r="H22" s="39">
        <v>783.07</v>
      </c>
      <c r="I22" s="28">
        <v>0.43120000000000003</v>
      </c>
      <c r="J22" s="16"/>
      <c r="K22" s="39">
        <v>235422239</v>
      </c>
      <c r="L22" s="48">
        <v>1537</v>
      </c>
      <c r="M22" s="39">
        <v>153170</v>
      </c>
      <c r="N22" s="39">
        <v>130102</v>
      </c>
      <c r="O22" s="39">
        <v>102225</v>
      </c>
      <c r="P22" s="39">
        <v>854</v>
      </c>
      <c r="Q22" s="28">
        <v>0.41970000000000002</v>
      </c>
      <c r="R22" s="16"/>
      <c r="S22" s="39">
        <v>10889582</v>
      </c>
      <c r="T22" s="48">
        <v>124</v>
      </c>
      <c r="U22" s="39">
        <v>87819</v>
      </c>
      <c r="V22" s="39">
        <v>71618</v>
      </c>
      <c r="W22" s="39">
        <v>60709</v>
      </c>
      <c r="X22" s="34">
        <v>0</v>
      </c>
      <c r="Y22" s="28">
        <v>0</v>
      </c>
      <c r="Z22" s="16"/>
      <c r="AA22" s="39">
        <v>94987026</v>
      </c>
      <c r="AB22" s="48">
        <v>852</v>
      </c>
      <c r="AC22" s="39">
        <v>111487</v>
      </c>
      <c r="AD22" s="39">
        <v>91978</v>
      </c>
      <c r="AE22" s="39">
        <v>93235</v>
      </c>
      <c r="AF22" s="39">
        <v>638</v>
      </c>
      <c r="AG22" s="28">
        <v>0.35959999999999998</v>
      </c>
      <c r="AH22" s="16"/>
      <c r="AI22" s="39">
        <v>25874218</v>
      </c>
      <c r="AJ22" s="48">
        <v>261</v>
      </c>
      <c r="AK22" s="39">
        <v>99135</v>
      </c>
      <c r="AL22" s="39">
        <v>93899</v>
      </c>
      <c r="AM22" s="39">
        <v>61073</v>
      </c>
      <c r="AN22" s="39">
        <v>870</v>
      </c>
      <c r="AO22" s="28">
        <v>0.42449999999999999</v>
      </c>
      <c r="AP22" s="9"/>
    </row>
    <row r="23" spans="1:42" s="8" customFormat="1">
      <c r="A23" s="7"/>
      <c r="B23" s="18" t="s">
        <v>105</v>
      </c>
      <c r="C23" s="39">
        <v>2750043.94</v>
      </c>
      <c r="D23" s="48">
        <v>15</v>
      </c>
      <c r="E23" s="39">
        <v>183336.26</v>
      </c>
      <c r="F23" s="39">
        <v>173842.96</v>
      </c>
      <c r="G23" s="39">
        <v>116255.15</v>
      </c>
      <c r="H23" s="39">
        <v>868.89</v>
      </c>
      <c r="I23" s="28">
        <v>0.45050000000000001</v>
      </c>
      <c r="J23" s="16"/>
      <c r="K23" s="39">
        <v>211180345</v>
      </c>
      <c r="L23" s="48">
        <v>1374</v>
      </c>
      <c r="M23" s="39">
        <v>153697</v>
      </c>
      <c r="N23" s="39">
        <v>131172</v>
      </c>
      <c r="O23" s="39">
        <v>102927</v>
      </c>
      <c r="P23" s="39">
        <v>874</v>
      </c>
      <c r="Q23" s="28">
        <v>0.4279</v>
      </c>
      <c r="R23" s="16"/>
      <c r="S23" s="39">
        <v>11522392</v>
      </c>
      <c r="T23" s="48">
        <v>131</v>
      </c>
      <c r="U23" s="39">
        <v>87957</v>
      </c>
      <c r="V23" s="39">
        <v>71927</v>
      </c>
      <c r="W23" s="39">
        <v>59912</v>
      </c>
      <c r="X23" s="34">
        <v>0</v>
      </c>
      <c r="Y23" s="28">
        <v>0</v>
      </c>
      <c r="Z23" s="16"/>
      <c r="AA23" s="39">
        <v>90664204</v>
      </c>
      <c r="AB23" s="48">
        <v>808</v>
      </c>
      <c r="AC23" s="39">
        <v>112208</v>
      </c>
      <c r="AD23" s="39">
        <v>91243</v>
      </c>
      <c r="AE23" s="39">
        <v>94103</v>
      </c>
      <c r="AF23" s="39">
        <v>652</v>
      </c>
      <c r="AG23" s="28">
        <v>0.36409999999999998</v>
      </c>
      <c r="AH23" s="16"/>
      <c r="AI23" s="39">
        <v>22760312</v>
      </c>
      <c r="AJ23" s="48">
        <v>241</v>
      </c>
      <c r="AK23" s="39">
        <v>94441</v>
      </c>
      <c r="AL23" s="39">
        <v>86597</v>
      </c>
      <c r="AM23" s="39">
        <v>58251</v>
      </c>
      <c r="AN23" s="39">
        <v>832</v>
      </c>
      <c r="AO23" s="28">
        <v>0.4098</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332769.06</v>
      </c>
      <c r="D49" s="48">
        <v>63</v>
      </c>
      <c r="E49" s="24"/>
      <c r="F49" s="24"/>
      <c r="G49" s="24"/>
      <c r="H49" s="24"/>
      <c r="I49" s="24"/>
      <c r="K49" s="39">
        <v>273733</v>
      </c>
      <c r="L49" s="48">
        <v>1915</v>
      </c>
      <c r="M49" s="46"/>
      <c r="N49" s="24"/>
      <c r="O49" s="24"/>
      <c r="P49" s="24"/>
      <c r="Q49" s="24"/>
      <c r="S49" s="39">
        <v>241728</v>
      </c>
      <c r="T49" s="48">
        <v>391</v>
      </c>
      <c r="U49" s="25"/>
      <c r="V49" s="25"/>
      <c r="W49" s="25"/>
      <c r="X49" s="25"/>
      <c r="Y49" s="25"/>
      <c r="AA49" s="39">
        <v>316253</v>
      </c>
      <c r="AB49" s="48">
        <v>200</v>
      </c>
      <c r="AC49" s="45"/>
      <c r="AD49" s="24"/>
      <c r="AE49" s="24"/>
      <c r="AF49" s="25"/>
      <c r="AG49" s="25"/>
      <c r="AI49" s="39">
        <v>248529</v>
      </c>
      <c r="AJ49" s="48">
        <v>1358</v>
      </c>
      <c r="AK49" s="24"/>
      <c r="AL49" s="24"/>
      <c r="AM49" s="24"/>
      <c r="AN49" s="25"/>
      <c r="AO49" s="25"/>
      <c r="AP49" s="9"/>
    </row>
    <row r="50" spans="1:42" s="8" customFormat="1" ht="12.75">
      <c r="A50" s="7"/>
      <c r="B50" s="8" t="s">
        <v>63</v>
      </c>
      <c r="C50" s="39">
        <v>359892.04</v>
      </c>
      <c r="D50" s="48">
        <v>38</v>
      </c>
      <c r="E50" s="26">
        <v>2.2200000000000001E-2</v>
      </c>
      <c r="F50" s="26">
        <v>2.4799999999999999E-2</v>
      </c>
      <c r="G50" s="26">
        <v>9.2999999999999992E-3</v>
      </c>
      <c r="H50" s="44">
        <v>180.37</v>
      </c>
      <c r="I50" s="26">
        <v>0.1116</v>
      </c>
      <c r="K50" s="39">
        <v>281807</v>
      </c>
      <c r="L50" s="48">
        <v>496</v>
      </c>
      <c r="M50" s="26">
        <v>2.3199999999999998E-2</v>
      </c>
      <c r="N50" s="26">
        <v>2.3800000000000002E-2</v>
      </c>
      <c r="O50" s="26">
        <v>5.7999999999999996E-3</v>
      </c>
      <c r="P50" s="44">
        <v>342</v>
      </c>
      <c r="Q50" s="26">
        <v>0.19040000000000001</v>
      </c>
      <c r="S50" s="39">
        <v>246527</v>
      </c>
      <c r="T50" s="48">
        <v>230</v>
      </c>
      <c r="U50" s="26">
        <v>2.1399999999999999E-2</v>
      </c>
      <c r="V50" s="26">
        <v>2.07E-2</v>
      </c>
      <c r="W50" s="26">
        <v>9.4000000000000004E-3</v>
      </c>
      <c r="X50" s="44">
        <v>361</v>
      </c>
      <c r="Y50" s="26">
        <v>0.1963</v>
      </c>
      <c r="AA50" s="43">
        <v>306921</v>
      </c>
      <c r="AB50" s="51">
        <v>161</v>
      </c>
      <c r="AC50" s="32">
        <v>2.0500000000000001E-2</v>
      </c>
      <c r="AD50" s="26">
        <v>1.8800000000000001E-2</v>
      </c>
      <c r="AE50" s="26">
        <v>1.01E-2</v>
      </c>
      <c r="AF50" s="44">
        <v>245</v>
      </c>
      <c r="AG50" s="26">
        <v>0.13869999999999999</v>
      </c>
      <c r="AI50" s="39">
        <v>228262</v>
      </c>
      <c r="AJ50" s="48">
        <v>455</v>
      </c>
      <c r="AK50" s="26">
        <v>2.6200000000000001E-2</v>
      </c>
      <c r="AL50" s="26">
        <v>2.3699999999999999E-2</v>
      </c>
      <c r="AM50" s="26">
        <v>1.41E-2</v>
      </c>
      <c r="AN50" s="44">
        <v>443</v>
      </c>
      <c r="AO50" s="26">
        <v>0.2185</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selection activeCell="B3" sqref="B3"/>
      <pageMargins left="0.7" right="0.7" top="0.75" bottom="0.75" header="0.3" footer="0.3"/>
    </customSheetView>
    <customSheetView guid="{32961CA0-39C0-4D62-B563-F49551B9AD58}">
      <pane xSplit="7" ySplit="13" topLeftCell="H14" activePane="bottomRight" state="frozen"/>
      <selection pane="bottomRight" activeCell="S7" sqref="S7:T1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23.xml><?xml version="1.0" encoding="utf-8"?>
<worksheet xmlns="http://schemas.openxmlformats.org/spreadsheetml/2006/main" xmlns:r="http://schemas.openxmlformats.org/officeDocument/2006/relationships">
  <sheetPr codeName="Sheet23">
    <pageSetUpPr fitToPage="1"/>
  </sheetPr>
  <dimension ref="A1:AP70"/>
  <sheetViews>
    <sheetView zoomScale="80" zoomScaleNormal="80" workbookViewId="0">
      <pane xSplit="2" ySplit="3" topLeftCell="C15"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54</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84500</v>
      </c>
      <c r="D6" s="48">
        <v>2</v>
      </c>
      <c r="E6" s="39">
        <v>42250</v>
      </c>
      <c r="F6" s="39">
        <v>42250</v>
      </c>
      <c r="G6" s="39">
        <v>33163.31</v>
      </c>
      <c r="H6" s="39">
        <v>61.36</v>
      </c>
      <c r="I6" s="28">
        <v>7.0300000000000001E-2</v>
      </c>
      <c r="J6" s="16"/>
      <c r="K6" s="39">
        <v>3142312</v>
      </c>
      <c r="L6" s="48">
        <v>35</v>
      </c>
      <c r="M6" s="39">
        <v>89780</v>
      </c>
      <c r="N6" s="39">
        <v>82420</v>
      </c>
      <c r="O6" s="39">
        <v>58260</v>
      </c>
      <c r="P6" s="39">
        <v>530</v>
      </c>
      <c r="Q6" s="28">
        <v>0.37640000000000001</v>
      </c>
      <c r="R6" s="16"/>
      <c r="S6" s="39">
        <v>116237</v>
      </c>
      <c r="T6" s="48">
        <v>5</v>
      </c>
      <c r="U6" s="39">
        <v>23247</v>
      </c>
      <c r="V6" s="39">
        <v>23167</v>
      </c>
      <c r="W6" s="39">
        <v>4658</v>
      </c>
      <c r="X6" s="34">
        <v>191</v>
      </c>
      <c r="Y6" s="28">
        <v>0.1966</v>
      </c>
      <c r="Z6" s="16"/>
      <c r="AA6" s="39">
        <v>1110825</v>
      </c>
      <c r="AB6" s="48">
        <v>22</v>
      </c>
      <c r="AC6" s="39">
        <v>50492</v>
      </c>
      <c r="AD6" s="39">
        <v>47498</v>
      </c>
      <c r="AE6" s="39">
        <v>31696</v>
      </c>
      <c r="AF6" s="39">
        <v>463</v>
      </c>
      <c r="AG6" s="28">
        <v>0.33600000000000002</v>
      </c>
      <c r="AH6" s="16"/>
      <c r="AI6" s="39">
        <v>508375</v>
      </c>
      <c r="AJ6" s="48">
        <v>7</v>
      </c>
      <c r="AK6" s="39">
        <v>72625</v>
      </c>
      <c r="AL6" s="39">
        <v>48990</v>
      </c>
      <c r="AM6" s="39">
        <v>67523</v>
      </c>
      <c r="AN6" s="39">
        <v>670</v>
      </c>
      <c r="AO6" s="28">
        <v>0.3639</v>
      </c>
      <c r="AP6" s="9"/>
    </row>
    <row r="7" spans="1:42" s="8" customFormat="1">
      <c r="A7" s="7"/>
      <c r="B7" s="8" t="s">
        <v>74</v>
      </c>
      <c r="C7" s="39">
        <v>0</v>
      </c>
      <c r="D7" s="48">
        <v>0</v>
      </c>
      <c r="E7" s="39">
        <v>0</v>
      </c>
      <c r="F7" s="39">
        <v>0</v>
      </c>
      <c r="G7" s="39">
        <v>0</v>
      </c>
      <c r="H7" s="39">
        <v>0</v>
      </c>
      <c r="I7" s="28">
        <v>0</v>
      </c>
      <c r="J7" s="16"/>
      <c r="K7" s="39">
        <v>118202</v>
      </c>
      <c r="L7" s="48">
        <v>4</v>
      </c>
      <c r="M7" s="39">
        <v>29551</v>
      </c>
      <c r="N7" s="39">
        <v>33551</v>
      </c>
      <c r="O7" s="39">
        <v>14062</v>
      </c>
      <c r="P7" s="39">
        <v>0</v>
      </c>
      <c r="Q7" s="28">
        <v>0</v>
      </c>
      <c r="R7" s="16"/>
      <c r="S7" s="39">
        <v>433922</v>
      </c>
      <c r="T7" s="48">
        <v>13</v>
      </c>
      <c r="U7" s="39">
        <v>33379</v>
      </c>
      <c r="V7" s="39">
        <v>29452</v>
      </c>
      <c r="W7" s="39">
        <v>29887</v>
      </c>
      <c r="X7" s="34">
        <v>0</v>
      </c>
      <c r="Y7" s="28">
        <v>0</v>
      </c>
      <c r="Z7" s="16"/>
      <c r="AA7" s="39">
        <v>221818</v>
      </c>
      <c r="AB7" s="48">
        <v>3</v>
      </c>
      <c r="AC7" s="39">
        <v>73939</v>
      </c>
      <c r="AD7" s="39">
        <v>53538</v>
      </c>
      <c r="AE7" s="39">
        <v>82464</v>
      </c>
      <c r="AF7" s="39">
        <v>0</v>
      </c>
      <c r="AG7" s="28">
        <v>0</v>
      </c>
      <c r="AH7" s="16"/>
      <c r="AI7" s="39">
        <v>0</v>
      </c>
      <c r="AJ7" s="48">
        <v>0</v>
      </c>
      <c r="AK7" s="39">
        <v>0</v>
      </c>
      <c r="AL7" s="39">
        <v>0</v>
      </c>
      <c r="AM7" s="39">
        <v>0</v>
      </c>
      <c r="AN7" s="39">
        <v>0</v>
      </c>
      <c r="AO7" s="28">
        <v>0</v>
      </c>
      <c r="AP7" s="9"/>
    </row>
    <row r="8" spans="1:42" s="8" customFormat="1">
      <c r="A8" s="7"/>
      <c r="B8" s="8" t="s">
        <v>75</v>
      </c>
      <c r="C8" s="39">
        <v>46100</v>
      </c>
      <c r="D8" s="48">
        <v>1</v>
      </c>
      <c r="E8" s="39">
        <v>46100</v>
      </c>
      <c r="F8" s="39">
        <v>46100</v>
      </c>
      <c r="G8" s="39">
        <v>0</v>
      </c>
      <c r="H8" s="39">
        <v>619.27</v>
      </c>
      <c r="I8" s="28">
        <v>0.85109999999999997</v>
      </c>
      <c r="J8" s="16"/>
      <c r="K8" s="39">
        <v>113510</v>
      </c>
      <c r="L8" s="48">
        <v>3</v>
      </c>
      <c r="M8" s="39">
        <v>37837</v>
      </c>
      <c r="N8" s="39">
        <v>29391</v>
      </c>
      <c r="O8" s="39">
        <v>36096</v>
      </c>
      <c r="P8" s="39">
        <v>548</v>
      </c>
      <c r="Q8" s="28">
        <v>0.82310000000000005</v>
      </c>
      <c r="R8" s="16"/>
      <c r="S8" s="39">
        <v>193532</v>
      </c>
      <c r="T8" s="48">
        <v>11</v>
      </c>
      <c r="U8" s="39">
        <v>17594</v>
      </c>
      <c r="V8" s="39">
        <v>15026</v>
      </c>
      <c r="W8" s="39">
        <v>10213</v>
      </c>
      <c r="X8" s="34">
        <v>91</v>
      </c>
      <c r="Y8" s="28">
        <v>0.42980000000000002</v>
      </c>
      <c r="Z8" s="16"/>
      <c r="AA8" s="39">
        <v>39595</v>
      </c>
      <c r="AB8" s="48">
        <v>1</v>
      </c>
      <c r="AC8" s="39">
        <v>39595</v>
      </c>
      <c r="AD8" s="39">
        <v>39595</v>
      </c>
      <c r="AE8" s="39">
        <v>0</v>
      </c>
      <c r="AF8" s="39">
        <v>128</v>
      </c>
      <c r="AG8" s="28">
        <v>0.31130000000000002</v>
      </c>
      <c r="AH8" s="16"/>
      <c r="AI8" s="39">
        <v>9973</v>
      </c>
      <c r="AJ8" s="48">
        <v>1</v>
      </c>
      <c r="AK8" s="39">
        <v>9973</v>
      </c>
      <c r="AL8" s="39">
        <v>9973</v>
      </c>
      <c r="AM8" s="39">
        <v>0</v>
      </c>
      <c r="AN8" s="39">
        <v>303</v>
      </c>
      <c r="AO8" s="28">
        <v>0.81940000000000002</v>
      </c>
      <c r="AP8" s="9"/>
    </row>
    <row r="9" spans="1:42" s="8" customFormat="1">
      <c r="A9" s="7"/>
      <c r="B9" s="8" t="s">
        <v>76</v>
      </c>
      <c r="C9" s="39">
        <v>183698.59</v>
      </c>
      <c r="D9" s="48">
        <v>4</v>
      </c>
      <c r="E9" s="39">
        <v>45924.65</v>
      </c>
      <c r="F9" s="39">
        <v>35769</v>
      </c>
      <c r="G9" s="39">
        <v>29266.79</v>
      </c>
      <c r="H9" s="40"/>
      <c r="I9" s="29"/>
      <c r="J9" s="16"/>
      <c r="K9" s="39">
        <v>18368449</v>
      </c>
      <c r="L9" s="48">
        <v>387</v>
      </c>
      <c r="M9" s="39">
        <v>47464</v>
      </c>
      <c r="N9" s="39">
        <v>35848</v>
      </c>
      <c r="O9" s="39">
        <v>40128</v>
      </c>
      <c r="P9" s="40"/>
      <c r="Q9" s="29"/>
      <c r="R9" s="16"/>
      <c r="S9" s="39">
        <v>3086420</v>
      </c>
      <c r="T9" s="48">
        <v>53</v>
      </c>
      <c r="U9" s="39">
        <v>58234</v>
      </c>
      <c r="V9" s="39">
        <v>43456</v>
      </c>
      <c r="W9" s="39">
        <v>49165</v>
      </c>
      <c r="X9" s="37"/>
      <c r="Y9" s="29"/>
      <c r="Z9" s="16"/>
      <c r="AA9" s="39">
        <v>0</v>
      </c>
      <c r="AB9" s="48">
        <v>0</v>
      </c>
      <c r="AC9" s="39">
        <v>0</v>
      </c>
      <c r="AD9" s="39">
        <v>0</v>
      </c>
      <c r="AE9" s="39">
        <v>0</v>
      </c>
      <c r="AF9" s="40"/>
      <c r="AG9" s="29"/>
      <c r="AH9" s="16"/>
      <c r="AI9" s="39">
        <v>95509</v>
      </c>
      <c r="AJ9" s="48">
        <v>2</v>
      </c>
      <c r="AK9" s="39">
        <v>47754</v>
      </c>
      <c r="AL9" s="39">
        <v>47754</v>
      </c>
      <c r="AM9" s="39">
        <v>46892</v>
      </c>
      <c r="AN9" s="40"/>
      <c r="AO9" s="29"/>
      <c r="AP9" s="9"/>
    </row>
    <row r="10" spans="1:42" s="8" customFormat="1">
      <c r="A10" s="7"/>
      <c r="B10" s="8" t="s">
        <v>77</v>
      </c>
      <c r="C10" s="39">
        <v>443357.06</v>
      </c>
      <c r="D10" s="48">
        <v>6</v>
      </c>
      <c r="E10" s="39">
        <v>73892.84</v>
      </c>
      <c r="F10" s="39">
        <v>57567.4</v>
      </c>
      <c r="G10" s="39">
        <v>57561.29</v>
      </c>
      <c r="H10" s="40"/>
      <c r="I10" s="29"/>
      <c r="J10" s="16"/>
      <c r="K10" s="39">
        <v>13662141</v>
      </c>
      <c r="L10" s="48">
        <v>199</v>
      </c>
      <c r="M10" s="39">
        <v>68654</v>
      </c>
      <c r="N10" s="39">
        <v>58932</v>
      </c>
      <c r="O10" s="39">
        <v>46250</v>
      </c>
      <c r="P10" s="40"/>
      <c r="Q10" s="29"/>
      <c r="R10" s="16"/>
      <c r="S10" s="39">
        <v>263052</v>
      </c>
      <c r="T10" s="48">
        <v>6</v>
      </c>
      <c r="U10" s="39">
        <v>43842</v>
      </c>
      <c r="V10" s="39">
        <v>31604</v>
      </c>
      <c r="W10" s="39">
        <v>36465</v>
      </c>
      <c r="X10" s="37"/>
      <c r="Y10" s="29"/>
      <c r="Z10" s="16"/>
      <c r="AA10" s="39">
        <v>4210165</v>
      </c>
      <c r="AB10" s="48">
        <v>63</v>
      </c>
      <c r="AC10" s="39">
        <v>66828</v>
      </c>
      <c r="AD10" s="39">
        <v>53681</v>
      </c>
      <c r="AE10" s="39">
        <v>53689</v>
      </c>
      <c r="AF10" s="40"/>
      <c r="AG10" s="29"/>
      <c r="AH10" s="16"/>
      <c r="AI10" s="39">
        <v>190885</v>
      </c>
      <c r="AJ10" s="48">
        <v>4</v>
      </c>
      <c r="AK10" s="39">
        <v>47721</v>
      </c>
      <c r="AL10" s="39">
        <v>43235</v>
      </c>
      <c r="AM10" s="39">
        <v>22697</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197407</v>
      </c>
      <c r="L12" s="48">
        <v>32</v>
      </c>
      <c r="M12" s="39">
        <v>6169</v>
      </c>
      <c r="N12" s="39">
        <v>5183</v>
      </c>
      <c r="O12" s="39">
        <v>3406</v>
      </c>
      <c r="P12" s="40"/>
      <c r="Q12" s="29"/>
      <c r="R12" s="16"/>
      <c r="S12" s="39">
        <v>0</v>
      </c>
      <c r="T12" s="48">
        <v>0</v>
      </c>
      <c r="U12" s="39">
        <v>0</v>
      </c>
      <c r="V12" s="39">
        <v>0</v>
      </c>
      <c r="W12" s="39">
        <v>0</v>
      </c>
      <c r="X12" s="37"/>
      <c r="Y12" s="29"/>
      <c r="Z12" s="16"/>
      <c r="AA12" s="39">
        <v>244000</v>
      </c>
      <c r="AB12" s="48">
        <v>18</v>
      </c>
      <c r="AC12" s="39">
        <v>13556</v>
      </c>
      <c r="AD12" s="39">
        <v>13500</v>
      </c>
      <c r="AE12" s="39">
        <v>7907</v>
      </c>
      <c r="AF12" s="40"/>
      <c r="AG12" s="29"/>
      <c r="AH12" s="16"/>
      <c r="AI12" s="39">
        <v>0</v>
      </c>
      <c r="AJ12" s="48">
        <v>0</v>
      </c>
      <c r="AK12" s="39">
        <v>0</v>
      </c>
      <c r="AL12" s="39">
        <v>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25500</v>
      </c>
      <c r="AB13" s="48">
        <v>3</v>
      </c>
      <c r="AC13" s="39">
        <v>8500</v>
      </c>
      <c r="AD13" s="39">
        <v>8500</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933071.06</v>
      </c>
      <c r="D15" s="48">
        <v>14</v>
      </c>
      <c r="E15" s="39">
        <v>66647.929999999993</v>
      </c>
      <c r="F15" s="39">
        <v>42122.18</v>
      </c>
      <c r="G15" s="39">
        <v>60061.85</v>
      </c>
      <c r="H15" s="40"/>
      <c r="I15" s="29"/>
      <c r="J15" s="16"/>
      <c r="K15" s="39">
        <v>1437801</v>
      </c>
      <c r="L15" s="48">
        <v>40</v>
      </c>
      <c r="M15" s="39">
        <v>35945</v>
      </c>
      <c r="N15" s="39">
        <v>23808</v>
      </c>
      <c r="O15" s="39">
        <v>27603</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0</v>
      </c>
      <c r="D19" s="49">
        <f>D50</f>
        <v>0</v>
      </c>
      <c r="E19" s="41">
        <v>0</v>
      </c>
      <c r="F19" s="40"/>
      <c r="G19" s="40"/>
      <c r="H19" s="40"/>
      <c r="I19" s="29"/>
      <c r="J19" s="17"/>
      <c r="K19" s="41">
        <f>K50*L50*M50*7.85</f>
        <v>403418.77223999996</v>
      </c>
      <c r="L19" s="49">
        <f>L50</f>
        <v>12</v>
      </c>
      <c r="M19" s="41">
        <f>K19/L19</f>
        <v>33618.231019999999</v>
      </c>
      <c r="N19" s="40"/>
      <c r="O19" s="40"/>
      <c r="P19" s="40"/>
      <c r="Q19" s="29"/>
      <c r="R19" s="17"/>
      <c r="S19" s="41">
        <f>S50*T50*U50*7.85</f>
        <v>1327036.7129799998</v>
      </c>
      <c r="T19" s="49">
        <f>T50</f>
        <v>44</v>
      </c>
      <c r="U19" s="41">
        <f t="shared" ref="U19" si="0">S19/T19</f>
        <v>30159.925294999997</v>
      </c>
      <c r="V19" s="40"/>
      <c r="W19" s="40"/>
      <c r="X19" s="37"/>
      <c r="Y19" s="29"/>
      <c r="Z19" s="17"/>
      <c r="AA19" s="41">
        <f>AA50*AB50*AC50*7.85</f>
        <v>174958.15455000001</v>
      </c>
      <c r="AB19" s="49">
        <f>AB50</f>
        <v>3</v>
      </c>
      <c r="AC19" s="41">
        <f>AA19/AB19</f>
        <v>58319.384850000002</v>
      </c>
      <c r="AD19" s="40"/>
      <c r="AE19" s="40"/>
      <c r="AF19" s="40"/>
      <c r="AG19" s="29"/>
      <c r="AH19" s="17"/>
      <c r="AI19" s="41">
        <f>AI50*AJ50*AK50*7.85</f>
        <v>679317.39679999987</v>
      </c>
      <c r="AJ19" s="49">
        <f>AJ50</f>
        <v>16</v>
      </c>
      <c r="AK19" s="41">
        <f>AI19/AJ19</f>
        <v>42457.337299999992</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6017566</v>
      </c>
      <c r="L22" s="48">
        <v>70</v>
      </c>
      <c r="M22" s="39">
        <v>85965</v>
      </c>
      <c r="N22" s="39">
        <v>72683</v>
      </c>
      <c r="O22" s="39">
        <v>56909</v>
      </c>
      <c r="P22" s="39">
        <v>515</v>
      </c>
      <c r="Q22" s="28">
        <v>0.38090000000000002</v>
      </c>
      <c r="R22" s="16"/>
      <c r="S22" s="39">
        <v>339230</v>
      </c>
      <c r="T22" s="48">
        <v>6</v>
      </c>
      <c r="U22" s="39">
        <v>56538</v>
      </c>
      <c r="V22" s="39">
        <v>54083</v>
      </c>
      <c r="W22" s="39">
        <v>36794</v>
      </c>
      <c r="X22" s="34">
        <v>0</v>
      </c>
      <c r="Y22" s="28">
        <v>0</v>
      </c>
      <c r="Z22" s="16"/>
      <c r="AA22" s="39">
        <v>4637080</v>
      </c>
      <c r="AB22" s="48">
        <v>64</v>
      </c>
      <c r="AC22" s="39">
        <v>72454</v>
      </c>
      <c r="AD22" s="39">
        <v>37048</v>
      </c>
      <c r="AE22" s="39">
        <v>128881</v>
      </c>
      <c r="AF22" s="39">
        <v>513</v>
      </c>
      <c r="AG22" s="28">
        <v>0.36399999999999999</v>
      </c>
      <c r="AH22" s="16"/>
      <c r="AI22" s="39">
        <v>538205</v>
      </c>
      <c r="AJ22" s="48">
        <v>11</v>
      </c>
      <c r="AK22" s="39">
        <v>48928</v>
      </c>
      <c r="AL22" s="39">
        <v>48990</v>
      </c>
      <c r="AM22" s="39">
        <v>27144</v>
      </c>
      <c r="AN22" s="39">
        <v>475</v>
      </c>
      <c r="AO22" s="28">
        <v>0.34599999999999997</v>
      </c>
      <c r="AP22" s="9"/>
    </row>
    <row r="23" spans="1:42" s="8" customFormat="1">
      <c r="A23" s="7"/>
      <c r="B23" s="18" t="s">
        <v>105</v>
      </c>
      <c r="C23" s="39">
        <v>0</v>
      </c>
      <c r="D23" s="48">
        <v>0</v>
      </c>
      <c r="E23" s="39">
        <v>0</v>
      </c>
      <c r="F23" s="39">
        <v>0</v>
      </c>
      <c r="G23" s="39">
        <v>0</v>
      </c>
      <c r="H23" s="39">
        <v>0</v>
      </c>
      <c r="I23" s="28">
        <v>0</v>
      </c>
      <c r="J23" s="16"/>
      <c r="K23" s="39">
        <v>5802069</v>
      </c>
      <c r="L23" s="48">
        <v>63</v>
      </c>
      <c r="M23" s="39">
        <v>92096</v>
      </c>
      <c r="N23" s="39">
        <v>74081</v>
      </c>
      <c r="O23" s="39">
        <v>61064</v>
      </c>
      <c r="P23" s="39">
        <v>540</v>
      </c>
      <c r="Q23" s="28">
        <v>0.38119999999999998</v>
      </c>
      <c r="R23" s="16"/>
      <c r="S23" s="39">
        <v>372876</v>
      </c>
      <c r="T23" s="48">
        <v>8</v>
      </c>
      <c r="U23" s="39">
        <v>46610</v>
      </c>
      <c r="V23" s="39">
        <v>40542</v>
      </c>
      <c r="W23" s="39">
        <v>36861</v>
      </c>
      <c r="X23" s="34">
        <v>0</v>
      </c>
      <c r="Y23" s="28">
        <v>0</v>
      </c>
      <c r="Z23" s="16"/>
      <c r="AA23" s="39">
        <v>3262198</v>
      </c>
      <c r="AB23" s="48">
        <v>50</v>
      </c>
      <c r="AC23" s="39">
        <v>65244</v>
      </c>
      <c r="AD23" s="39">
        <v>32334</v>
      </c>
      <c r="AE23" s="39">
        <v>113030</v>
      </c>
      <c r="AF23" s="39">
        <v>490</v>
      </c>
      <c r="AG23" s="28">
        <v>0.37290000000000001</v>
      </c>
      <c r="AH23" s="16"/>
      <c r="AI23" s="39">
        <v>340403</v>
      </c>
      <c r="AJ23" s="48">
        <v>7</v>
      </c>
      <c r="AK23" s="39">
        <v>48629</v>
      </c>
      <c r="AL23" s="39">
        <v>48990</v>
      </c>
      <c r="AM23" s="39">
        <v>26849</v>
      </c>
      <c r="AN23" s="39">
        <v>358</v>
      </c>
      <c r="AO23" s="28">
        <v>0.29289999999999999</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369372.35</v>
      </c>
      <c r="D49" s="48">
        <v>5</v>
      </c>
      <c r="E49" s="24"/>
      <c r="F49" s="24"/>
      <c r="G49" s="24"/>
      <c r="H49" s="24"/>
      <c r="I49" s="24"/>
      <c r="K49" s="39">
        <v>236512</v>
      </c>
      <c r="L49" s="48">
        <v>66</v>
      </c>
      <c r="M49" s="46"/>
      <c r="N49" s="24"/>
      <c r="O49" s="24"/>
      <c r="P49" s="24"/>
      <c r="Q49" s="24"/>
      <c r="S49" s="39">
        <v>142853</v>
      </c>
      <c r="T49" s="48">
        <v>68</v>
      </c>
      <c r="U49" s="25"/>
      <c r="V49" s="25"/>
      <c r="W49" s="25"/>
      <c r="X49" s="25"/>
      <c r="Y49" s="25"/>
      <c r="AA49" s="39">
        <v>251838</v>
      </c>
      <c r="AB49" s="48">
        <v>3</v>
      </c>
      <c r="AC49" s="45"/>
      <c r="AD49" s="24"/>
      <c r="AE49" s="24"/>
      <c r="AF49" s="25"/>
      <c r="AG49" s="25"/>
      <c r="AI49" s="39">
        <v>140843</v>
      </c>
      <c r="AJ49" s="48">
        <v>39</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204908</v>
      </c>
      <c r="L50" s="48">
        <v>12</v>
      </c>
      <c r="M50" s="26">
        <v>2.0899999999999998E-2</v>
      </c>
      <c r="N50" s="26">
        <v>2.3800000000000002E-2</v>
      </c>
      <c r="O50" s="26">
        <v>5.4999999999999997E-3</v>
      </c>
      <c r="P50" s="44">
        <v>261</v>
      </c>
      <c r="Q50" s="26">
        <v>0.19550000000000001</v>
      </c>
      <c r="S50" s="39">
        <v>136727</v>
      </c>
      <c r="T50" s="48">
        <v>44</v>
      </c>
      <c r="U50" s="26">
        <v>2.81E-2</v>
      </c>
      <c r="V50" s="26">
        <v>2.7199999999999998E-2</v>
      </c>
      <c r="W50" s="26">
        <v>7.7000000000000002E-3</v>
      </c>
      <c r="X50" s="44">
        <v>264</v>
      </c>
      <c r="Y50" s="26">
        <v>0.24399999999999999</v>
      </c>
      <c r="AA50" s="43">
        <v>251838</v>
      </c>
      <c r="AB50" s="51">
        <v>3</v>
      </c>
      <c r="AC50" s="32">
        <v>2.9499999999999998E-2</v>
      </c>
      <c r="AD50" s="26">
        <v>2.98E-2</v>
      </c>
      <c r="AE50" s="26">
        <v>1.1900000000000001E-2</v>
      </c>
      <c r="AF50" s="44">
        <v>453</v>
      </c>
      <c r="AG50" s="26">
        <v>0.23630000000000001</v>
      </c>
      <c r="AI50" s="39">
        <v>142331</v>
      </c>
      <c r="AJ50" s="48">
        <v>16</v>
      </c>
      <c r="AK50" s="26">
        <v>3.7999999999999999E-2</v>
      </c>
      <c r="AL50" s="26">
        <v>2.9000000000000001E-2</v>
      </c>
      <c r="AM50" s="26">
        <v>1.8100000000000002E-2</v>
      </c>
      <c r="AN50" s="44">
        <v>383</v>
      </c>
      <c r="AO50" s="26">
        <v>0.27939999999999998</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selection activeCell="A6" sqref="A6:B6"/>
      <pageMargins left="0.7" right="0.7" top="0.75" bottom="0.75" header="0.3" footer="0.3"/>
    </customSheetView>
    <customSheetView guid="{32961CA0-39C0-4D62-B563-F49551B9AD58}">
      <pane xSplit="7" ySplit="13" topLeftCell="N14" activePane="bottomRight" state="frozen"/>
      <selection pane="bottomRight" activeCell="T21" sqref="T21"/>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24.xml><?xml version="1.0" encoding="utf-8"?>
<worksheet xmlns="http://schemas.openxmlformats.org/spreadsheetml/2006/main" xmlns:r="http://schemas.openxmlformats.org/officeDocument/2006/relationships">
  <sheetPr codeName="Sheet24">
    <pageSetUpPr fitToPage="1"/>
  </sheetPr>
  <dimension ref="A1:AP70"/>
  <sheetViews>
    <sheetView zoomScale="80" zoomScaleNormal="80" workbookViewId="0">
      <pane xSplit="2" ySplit="3" topLeftCell="C15"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26</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24706684.129999999</v>
      </c>
      <c r="D6" s="48">
        <v>346</v>
      </c>
      <c r="E6" s="39">
        <v>71406.600000000006</v>
      </c>
      <c r="F6" s="39">
        <v>63900</v>
      </c>
      <c r="G6" s="39">
        <v>43881.89</v>
      </c>
      <c r="H6" s="39">
        <v>70.83</v>
      </c>
      <c r="I6" s="28">
        <v>0.1211</v>
      </c>
      <c r="J6" s="16"/>
      <c r="K6" s="39">
        <v>42876292</v>
      </c>
      <c r="L6" s="48">
        <v>371</v>
      </c>
      <c r="M6" s="39">
        <v>115570</v>
      </c>
      <c r="N6" s="39">
        <v>85292</v>
      </c>
      <c r="O6" s="39">
        <v>123256</v>
      </c>
      <c r="P6" s="39">
        <v>590</v>
      </c>
      <c r="Q6" s="28">
        <v>0.43719999999999998</v>
      </c>
      <c r="R6" s="16"/>
      <c r="S6" s="39">
        <v>7226481</v>
      </c>
      <c r="T6" s="48">
        <v>112</v>
      </c>
      <c r="U6" s="39">
        <v>64522</v>
      </c>
      <c r="V6" s="39">
        <v>60723</v>
      </c>
      <c r="W6" s="39">
        <v>38253</v>
      </c>
      <c r="X6" s="34">
        <v>419</v>
      </c>
      <c r="Y6" s="28">
        <v>0.4531</v>
      </c>
      <c r="Z6" s="16"/>
      <c r="AA6" s="39">
        <v>19362262</v>
      </c>
      <c r="AB6" s="48">
        <v>275</v>
      </c>
      <c r="AC6" s="39">
        <v>70408</v>
      </c>
      <c r="AD6" s="39">
        <v>49962</v>
      </c>
      <c r="AE6" s="39">
        <v>74219</v>
      </c>
      <c r="AF6" s="39">
        <v>498</v>
      </c>
      <c r="AG6" s="28">
        <v>0.47239999999999999</v>
      </c>
      <c r="AH6" s="16"/>
      <c r="AI6" s="39">
        <v>6239994</v>
      </c>
      <c r="AJ6" s="48">
        <v>86</v>
      </c>
      <c r="AK6" s="39">
        <v>72558</v>
      </c>
      <c r="AL6" s="39">
        <v>64402</v>
      </c>
      <c r="AM6" s="39">
        <v>49242</v>
      </c>
      <c r="AN6" s="39">
        <v>768</v>
      </c>
      <c r="AO6" s="28">
        <v>0.47499999999999998</v>
      </c>
      <c r="AP6" s="9"/>
    </row>
    <row r="7" spans="1:42" s="8" customFormat="1">
      <c r="A7" s="7"/>
      <c r="B7" s="8" t="s">
        <v>74</v>
      </c>
      <c r="C7" s="39">
        <v>167469.31</v>
      </c>
      <c r="D7" s="48">
        <v>3</v>
      </c>
      <c r="E7" s="39">
        <v>55823.1</v>
      </c>
      <c r="F7" s="39">
        <v>38434.519999999997</v>
      </c>
      <c r="G7" s="39">
        <v>52680.79</v>
      </c>
      <c r="H7" s="39">
        <v>97.21</v>
      </c>
      <c r="I7" s="28">
        <v>0.30769999999999997</v>
      </c>
      <c r="J7" s="16"/>
      <c r="K7" s="39">
        <v>2440690</v>
      </c>
      <c r="L7" s="48">
        <v>56</v>
      </c>
      <c r="M7" s="39">
        <v>43584</v>
      </c>
      <c r="N7" s="39">
        <v>35760</v>
      </c>
      <c r="O7" s="39">
        <v>42113</v>
      </c>
      <c r="P7" s="39">
        <v>0</v>
      </c>
      <c r="Q7" s="28">
        <v>0</v>
      </c>
      <c r="R7" s="16"/>
      <c r="S7" s="39">
        <v>8012338</v>
      </c>
      <c r="T7" s="48">
        <v>206</v>
      </c>
      <c r="U7" s="39">
        <v>38895</v>
      </c>
      <c r="V7" s="39">
        <v>28465</v>
      </c>
      <c r="W7" s="39">
        <v>39661</v>
      </c>
      <c r="X7" s="34">
        <v>0</v>
      </c>
      <c r="Y7" s="28">
        <v>0</v>
      </c>
      <c r="Z7" s="16"/>
      <c r="AA7" s="39">
        <v>5749958</v>
      </c>
      <c r="AB7" s="48">
        <v>139</v>
      </c>
      <c r="AC7" s="39">
        <v>41367</v>
      </c>
      <c r="AD7" s="39">
        <v>31000</v>
      </c>
      <c r="AE7" s="39">
        <v>36905</v>
      </c>
      <c r="AF7" s="39">
        <v>0</v>
      </c>
      <c r="AG7" s="28">
        <v>0</v>
      </c>
      <c r="AH7" s="16"/>
      <c r="AI7" s="39">
        <v>853035</v>
      </c>
      <c r="AJ7" s="48">
        <v>36</v>
      </c>
      <c r="AK7" s="39">
        <v>23695</v>
      </c>
      <c r="AL7" s="39">
        <v>16789</v>
      </c>
      <c r="AM7" s="39">
        <v>26760</v>
      </c>
      <c r="AN7" s="39">
        <v>0</v>
      </c>
      <c r="AO7" s="28">
        <v>0</v>
      </c>
      <c r="AP7" s="9"/>
    </row>
    <row r="8" spans="1:42" s="8" customFormat="1">
      <c r="A8" s="7"/>
      <c r="B8" s="8" t="s">
        <v>75</v>
      </c>
      <c r="C8" s="39">
        <v>184600</v>
      </c>
      <c r="D8" s="48">
        <v>8</v>
      </c>
      <c r="E8" s="39">
        <v>23075</v>
      </c>
      <c r="F8" s="39">
        <v>19650</v>
      </c>
      <c r="G8" s="39">
        <v>19101.14</v>
      </c>
      <c r="H8" s="39">
        <v>202.24</v>
      </c>
      <c r="I8" s="28">
        <v>0.66620000000000001</v>
      </c>
      <c r="J8" s="16"/>
      <c r="K8" s="39">
        <v>1700699</v>
      </c>
      <c r="L8" s="48">
        <v>34</v>
      </c>
      <c r="M8" s="39">
        <v>50021</v>
      </c>
      <c r="N8" s="39">
        <v>35264</v>
      </c>
      <c r="O8" s="39">
        <v>40796</v>
      </c>
      <c r="P8" s="39">
        <v>0</v>
      </c>
      <c r="Q8" s="28">
        <v>0</v>
      </c>
      <c r="R8" s="16"/>
      <c r="S8" s="39">
        <v>1041725</v>
      </c>
      <c r="T8" s="48">
        <v>75</v>
      </c>
      <c r="U8" s="39">
        <v>13890</v>
      </c>
      <c r="V8" s="39">
        <v>10770</v>
      </c>
      <c r="W8" s="39">
        <v>10644</v>
      </c>
      <c r="X8" s="34">
        <v>133</v>
      </c>
      <c r="Y8" s="28">
        <v>0.4451</v>
      </c>
      <c r="Z8" s="16"/>
      <c r="AA8" s="39">
        <v>24034</v>
      </c>
      <c r="AB8" s="48">
        <v>6</v>
      </c>
      <c r="AC8" s="39">
        <v>4006</v>
      </c>
      <c r="AD8" s="39">
        <v>4465</v>
      </c>
      <c r="AE8" s="39">
        <v>1691</v>
      </c>
      <c r="AF8" s="39">
        <v>141</v>
      </c>
      <c r="AG8" s="28">
        <v>0.48980000000000001</v>
      </c>
      <c r="AH8" s="16"/>
      <c r="AI8" s="39">
        <v>1202</v>
      </c>
      <c r="AJ8" s="48">
        <v>2</v>
      </c>
      <c r="AK8" s="39">
        <v>601</v>
      </c>
      <c r="AL8" s="39">
        <v>601</v>
      </c>
      <c r="AM8" s="39">
        <v>86</v>
      </c>
      <c r="AN8" s="39">
        <v>343</v>
      </c>
      <c r="AO8" s="28">
        <v>0.72829999999999995</v>
      </c>
      <c r="AP8" s="9"/>
    </row>
    <row r="9" spans="1:42" s="8" customFormat="1">
      <c r="A9" s="7"/>
      <c r="B9" s="8" t="s">
        <v>76</v>
      </c>
      <c r="C9" s="39">
        <v>4857815.5999999996</v>
      </c>
      <c r="D9" s="48">
        <v>124</v>
      </c>
      <c r="E9" s="39">
        <v>39175.93</v>
      </c>
      <c r="F9" s="39">
        <v>34176.239999999998</v>
      </c>
      <c r="G9" s="39">
        <v>23181.439999999999</v>
      </c>
      <c r="H9" s="40"/>
      <c r="I9" s="29"/>
      <c r="J9" s="16"/>
      <c r="K9" s="39">
        <v>156104484</v>
      </c>
      <c r="L9" s="48">
        <v>3841</v>
      </c>
      <c r="M9" s="39">
        <v>40642</v>
      </c>
      <c r="N9" s="39">
        <v>28156</v>
      </c>
      <c r="O9" s="39">
        <v>49510</v>
      </c>
      <c r="P9" s="40"/>
      <c r="Q9" s="29"/>
      <c r="R9" s="16"/>
      <c r="S9" s="39">
        <v>9324211</v>
      </c>
      <c r="T9" s="48">
        <v>233</v>
      </c>
      <c r="U9" s="39">
        <v>40018</v>
      </c>
      <c r="V9" s="39">
        <v>32701</v>
      </c>
      <c r="W9" s="39">
        <v>27302</v>
      </c>
      <c r="X9" s="37"/>
      <c r="Y9" s="29"/>
      <c r="Z9" s="16"/>
      <c r="AA9" s="39">
        <v>0</v>
      </c>
      <c r="AB9" s="48">
        <v>0</v>
      </c>
      <c r="AC9" s="39">
        <v>0</v>
      </c>
      <c r="AD9" s="39">
        <v>0</v>
      </c>
      <c r="AE9" s="39">
        <v>0</v>
      </c>
      <c r="AF9" s="40"/>
      <c r="AG9" s="29"/>
      <c r="AH9" s="16"/>
      <c r="AI9" s="39">
        <v>1192797</v>
      </c>
      <c r="AJ9" s="48">
        <v>31</v>
      </c>
      <c r="AK9" s="39">
        <v>38477</v>
      </c>
      <c r="AL9" s="39">
        <v>29782</v>
      </c>
      <c r="AM9" s="39">
        <v>30409</v>
      </c>
      <c r="AN9" s="40"/>
      <c r="AO9" s="29"/>
      <c r="AP9" s="9"/>
    </row>
    <row r="10" spans="1:42" s="8" customFormat="1">
      <c r="A10" s="7"/>
      <c r="B10" s="8" t="s">
        <v>77</v>
      </c>
      <c r="C10" s="39">
        <v>12200176.58</v>
      </c>
      <c r="D10" s="48">
        <v>188</v>
      </c>
      <c r="E10" s="39">
        <v>64894.559999999998</v>
      </c>
      <c r="F10" s="39">
        <v>58390.79</v>
      </c>
      <c r="G10" s="39">
        <v>42563.48</v>
      </c>
      <c r="H10" s="40"/>
      <c r="I10" s="29"/>
      <c r="J10" s="16"/>
      <c r="K10" s="39">
        <v>131836906</v>
      </c>
      <c r="L10" s="48">
        <v>1766</v>
      </c>
      <c r="M10" s="39">
        <v>74653</v>
      </c>
      <c r="N10" s="39">
        <v>67025</v>
      </c>
      <c r="O10" s="39">
        <v>57416</v>
      </c>
      <c r="P10" s="40"/>
      <c r="Q10" s="29"/>
      <c r="R10" s="16"/>
      <c r="S10" s="39">
        <v>7910381</v>
      </c>
      <c r="T10" s="48">
        <v>174</v>
      </c>
      <c r="U10" s="39">
        <v>45462</v>
      </c>
      <c r="V10" s="39">
        <v>33206</v>
      </c>
      <c r="W10" s="39">
        <v>33788</v>
      </c>
      <c r="X10" s="37"/>
      <c r="Y10" s="29"/>
      <c r="Z10" s="16"/>
      <c r="AA10" s="39">
        <v>83890802</v>
      </c>
      <c r="AB10" s="48">
        <v>1221</v>
      </c>
      <c r="AC10" s="39">
        <v>68707</v>
      </c>
      <c r="AD10" s="39">
        <v>60024</v>
      </c>
      <c r="AE10" s="39">
        <v>54699</v>
      </c>
      <c r="AF10" s="40"/>
      <c r="AG10" s="29"/>
      <c r="AH10" s="16"/>
      <c r="AI10" s="39">
        <v>6931510</v>
      </c>
      <c r="AJ10" s="48">
        <v>128</v>
      </c>
      <c r="AK10" s="39">
        <v>54152</v>
      </c>
      <c r="AL10" s="39">
        <v>38794</v>
      </c>
      <c r="AM10" s="39">
        <v>49031</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252666</v>
      </c>
      <c r="T11" s="48">
        <v>5</v>
      </c>
      <c r="U11" s="39">
        <v>50533</v>
      </c>
      <c r="V11" s="39">
        <v>60914</v>
      </c>
      <c r="W11" s="39">
        <v>24982</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1665391</v>
      </c>
      <c r="L12" s="48">
        <v>313</v>
      </c>
      <c r="M12" s="39">
        <v>5321</v>
      </c>
      <c r="N12" s="39">
        <v>5000</v>
      </c>
      <c r="O12" s="39">
        <v>3052</v>
      </c>
      <c r="P12" s="40"/>
      <c r="Q12" s="29"/>
      <c r="R12" s="16"/>
      <c r="S12" s="39">
        <v>16320</v>
      </c>
      <c r="T12" s="48">
        <v>3</v>
      </c>
      <c r="U12" s="39">
        <v>5440</v>
      </c>
      <c r="V12" s="39">
        <v>4000</v>
      </c>
      <c r="W12" s="39">
        <v>4037</v>
      </c>
      <c r="X12" s="37"/>
      <c r="Y12" s="29"/>
      <c r="Z12" s="16"/>
      <c r="AA12" s="39">
        <v>1707786</v>
      </c>
      <c r="AB12" s="48">
        <v>143</v>
      </c>
      <c r="AC12" s="39">
        <v>11943</v>
      </c>
      <c r="AD12" s="39">
        <v>8500</v>
      </c>
      <c r="AE12" s="39">
        <v>7126</v>
      </c>
      <c r="AF12" s="40"/>
      <c r="AG12" s="29"/>
      <c r="AH12" s="16"/>
      <c r="AI12" s="39">
        <v>71000</v>
      </c>
      <c r="AJ12" s="48">
        <v>24</v>
      </c>
      <c r="AK12" s="39">
        <v>2958</v>
      </c>
      <c r="AL12" s="39">
        <v>3000</v>
      </c>
      <c r="AM12" s="39">
        <v>204</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4610</v>
      </c>
      <c r="T13" s="48">
        <v>4</v>
      </c>
      <c r="U13" s="39">
        <v>1152</v>
      </c>
      <c r="V13" s="39">
        <v>1274</v>
      </c>
      <c r="W13" s="39">
        <v>608</v>
      </c>
      <c r="X13" s="37"/>
      <c r="Y13" s="29"/>
      <c r="Z13" s="16"/>
      <c r="AA13" s="39">
        <v>227828</v>
      </c>
      <c r="AB13" s="48">
        <v>42</v>
      </c>
      <c r="AC13" s="39">
        <v>5425</v>
      </c>
      <c r="AD13" s="39">
        <v>6000</v>
      </c>
      <c r="AE13" s="39">
        <v>2388</v>
      </c>
      <c r="AF13" s="40"/>
      <c r="AG13" s="29"/>
      <c r="AH13" s="16"/>
      <c r="AI13" s="39">
        <v>39573</v>
      </c>
      <c r="AJ13" s="48">
        <v>9</v>
      </c>
      <c r="AK13" s="39">
        <v>4397</v>
      </c>
      <c r="AL13" s="39">
        <v>3237</v>
      </c>
      <c r="AM13" s="39">
        <v>2498</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11547339.32</v>
      </c>
      <c r="D15" s="48">
        <v>135</v>
      </c>
      <c r="E15" s="39">
        <v>85535.85</v>
      </c>
      <c r="F15" s="39">
        <v>77257.440000000002</v>
      </c>
      <c r="G15" s="39">
        <v>58293.120000000003</v>
      </c>
      <c r="H15" s="40"/>
      <c r="I15" s="29"/>
      <c r="J15" s="16"/>
      <c r="K15" s="39">
        <v>51328195</v>
      </c>
      <c r="L15" s="48">
        <v>1384</v>
      </c>
      <c r="M15" s="39">
        <v>37087</v>
      </c>
      <c r="N15" s="39">
        <v>25888</v>
      </c>
      <c r="O15" s="39">
        <v>39842</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720200</v>
      </c>
      <c r="AB18" s="49">
        <v>12</v>
      </c>
      <c r="AC18" s="41">
        <v>60017</v>
      </c>
      <c r="AD18" s="41">
        <v>36250</v>
      </c>
      <c r="AE18" s="41">
        <v>58387</v>
      </c>
      <c r="AF18" s="40"/>
      <c r="AG18" s="29"/>
      <c r="AH18" s="17"/>
      <c r="AI18" s="41">
        <v>2142299</v>
      </c>
      <c r="AJ18" s="49">
        <v>32</v>
      </c>
      <c r="AK18" s="41">
        <v>66947</v>
      </c>
      <c r="AL18" s="41">
        <v>61245</v>
      </c>
      <c r="AM18" s="41">
        <v>27462</v>
      </c>
      <c r="AN18" s="40"/>
      <c r="AO18" s="29"/>
      <c r="AP18" s="9"/>
    </row>
    <row r="19" spans="1:42" s="8" customFormat="1">
      <c r="A19" s="7"/>
      <c r="B19" s="8" t="s">
        <v>86</v>
      </c>
      <c r="C19" s="41">
        <f>C50*D50*E50*7.85</f>
        <v>7608225.9110500002</v>
      </c>
      <c r="D19" s="49">
        <f>D50</f>
        <v>170</v>
      </c>
      <c r="E19" s="41">
        <f t="shared" ref="E19" si="0">C19/D19</f>
        <v>44754.270065000004</v>
      </c>
      <c r="F19" s="40"/>
      <c r="G19" s="40"/>
      <c r="H19" s="40"/>
      <c r="I19" s="29"/>
      <c r="J19" s="17"/>
      <c r="K19" s="41">
        <f>K50*L50*M50*7.85</f>
        <v>6490585.6385999992</v>
      </c>
      <c r="L19" s="49">
        <f>L50</f>
        <v>245</v>
      </c>
      <c r="M19" s="41">
        <f>K19/L19</f>
        <v>26492.186279999998</v>
      </c>
      <c r="N19" s="40"/>
      <c r="O19" s="40"/>
      <c r="P19" s="40"/>
      <c r="Q19" s="29"/>
      <c r="R19" s="17"/>
      <c r="S19" s="41">
        <f>S50*T50*U50*7.85</f>
        <v>29941656.289919998</v>
      </c>
      <c r="T19" s="49">
        <f>T50</f>
        <v>1346</v>
      </c>
      <c r="U19" s="41">
        <f t="shared" ref="U19" si="1">S19/T19</f>
        <v>22244.915519999999</v>
      </c>
      <c r="V19" s="40"/>
      <c r="W19" s="40"/>
      <c r="X19" s="37"/>
      <c r="Y19" s="29"/>
      <c r="Z19" s="17"/>
      <c r="AA19" s="41">
        <f>AA50*AB50*AC50*7.85</f>
        <v>36139151.65952</v>
      </c>
      <c r="AB19" s="49">
        <f>AB50</f>
        <v>1768</v>
      </c>
      <c r="AC19" s="41">
        <f>AA19/AB19</f>
        <v>20440.696640000002</v>
      </c>
      <c r="AD19" s="40"/>
      <c r="AE19" s="40"/>
      <c r="AF19" s="40"/>
      <c r="AG19" s="29"/>
      <c r="AH19" s="17"/>
      <c r="AI19" s="41">
        <f>AI50*AJ50*AK50*7.85</f>
        <v>23394524.482560001</v>
      </c>
      <c r="AJ19" s="49">
        <f>AJ50</f>
        <v>627</v>
      </c>
      <c r="AK19" s="41">
        <f>AI19/AJ19</f>
        <v>37311.841280000001</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972505.65</v>
      </c>
      <c r="D22" s="48">
        <v>13</v>
      </c>
      <c r="E22" s="39">
        <v>74808.13</v>
      </c>
      <c r="F22" s="39">
        <v>72404.69</v>
      </c>
      <c r="G22" s="39">
        <v>40825.4</v>
      </c>
      <c r="H22" s="39">
        <v>610.59</v>
      </c>
      <c r="I22" s="28">
        <v>0.50529999999999997</v>
      </c>
      <c r="J22" s="16"/>
      <c r="K22" s="39">
        <v>81955130</v>
      </c>
      <c r="L22" s="48">
        <v>776</v>
      </c>
      <c r="M22" s="39">
        <v>105612</v>
      </c>
      <c r="N22" s="39">
        <v>80065</v>
      </c>
      <c r="O22" s="39">
        <v>111089</v>
      </c>
      <c r="P22" s="39">
        <v>534</v>
      </c>
      <c r="Q22" s="28">
        <v>0.43140000000000001</v>
      </c>
      <c r="R22" s="16"/>
      <c r="S22" s="39">
        <v>7541475</v>
      </c>
      <c r="T22" s="48">
        <v>131</v>
      </c>
      <c r="U22" s="39">
        <v>57569</v>
      </c>
      <c r="V22" s="39">
        <v>51279</v>
      </c>
      <c r="W22" s="39">
        <v>39718</v>
      </c>
      <c r="X22" s="34">
        <v>0</v>
      </c>
      <c r="Y22" s="28">
        <v>0</v>
      </c>
      <c r="Z22" s="16"/>
      <c r="AA22" s="39">
        <v>40856218</v>
      </c>
      <c r="AB22" s="48">
        <v>609</v>
      </c>
      <c r="AC22" s="39">
        <v>67087</v>
      </c>
      <c r="AD22" s="39">
        <v>45871</v>
      </c>
      <c r="AE22" s="39">
        <v>89396</v>
      </c>
      <c r="AF22" s="39">
        <v>408</v>
      </c>
      <c r="AG22" s="28">
        <v>0.41760000000000003</v>
      </c>
      <c r="AH22" s="16"/>
      <c r="AI22" s="39">
        <v>8406315</v>
      </c>
      <c r="AJ22" s="48">
        <v>114</v>
      </c>
      <c r="AK22" s="39">
        <v>73740</v>
      </c>
      <c r="AL22" s="39">
        <v>64240</v>
      </c>
      <c r="AM22" s="39">
        <v>50179</v>
      </c>
      <c r="AN22" s="39">
        <v>696</v>
      </c>
      <c r="AO22" s="28">
        <v>0.45329999999999998</v>
      </c>
      <c r="AP22" s="9"/>
    </row>
    <row r="23" spans="1:42" s="8" customFormat="1">
      <c r="A23" s="7"/>
      <c r="B23" s="18" t="s">
        <v>105</v>
      </c>
      <c r="C23" s="39">
        <v>1191265.57</v>
      </c>
      <c r="D23" s="48">
        <v>13</v>
      </c>
      <c r="E23" s="39">
        <v>91635.81</v>
      </c>
      <c r="F23" s="39">
        <v>79369.570000000007</v>
      </c>
      <c r="G23" s="39">
        <v>42321.61</v>
      </c>
      <c r="H23" s="39">
        <v>489.92</v>
      </c>
      <c r="I23" s="28">
        <v>0.46460000000000001</v>
      </c>
      <c r="J23" s="16"/>
      <c r="K23" s="39">
        <v>71587586</v>
      </c>
      <c r="L23" s="48">
        <v>642</v>
      </c>
      <c r="M23" s="39">
        <v>111507</v>
      </c>
      <c r="N23" s="39">
        <v>83369</v>
      </c>
      <c r="O23" s="39">
        <v>118043</v>
      </c>
      <c r="P23" s="39">
        <v>568</v>
      </c>
      <c r="Q23" s="28">
        <v>0.44640000000000002</v>
      </c>
      <c r="R23" s="16"/>
      <c r="S23" s="39">
        <v>8504341</v>
      </c>
      <c r="T23" s="48">
        <v>144</v>
      </c>
      <c r="U23" s="39">
        <v>59058</v>
      </c>
      <c r="V23" s="39">
        <v>50812</v>
      </c>
      <c r="W23" s="39">
        <v>43946</v>
      </c>
      <c r="X23" s="34">
        <v>0</v>
      </c>
      <c r="Y23" s="28">
        <v>0</v>
      </c>
      <c r="Z23" s="16"/>
      <c r="AA23" s="39">
        <v>39971959</v>
      </c>
      <c r="AB23" s="48">
        <v>601</v>
      </c>
      <c r="AC23" s="39">
        <v>66509</v>
      </c>
      <c r="AD23" s="39">
        <v>46285</v>
      </c>
      <c r="AE23" s="39">
        <v>86278</v>
      </c>
      <c r="AF23" s="39">
        <v>411</v>
      </c>
      <c r="AG23" s="28">
        <v>0.42030000000000001</v>
      </c>
      <c r="AH23" s="16"/>
      <c r="AI23" s="39">
        <v>7832870</v>
      </c>
      <c r="AJ23" s="48">
        <v>110</v>
      </c>
      <c r="AK23" s="39">
        <v>71208</v>
      </c>
      <c r="AL23" s="39">
        <v>64886</v>
      </c>
      <c r="AM23" s="39">
        <v>47382</v>
      </c>
      <c r="AN23" s="39">
        <v>705</v>
      </c>
      <c r="AO23" s="28">
        <v>0.45329999999999998</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186937.68</v>
      </c>
      <c r="D49" s="48">
        <v>301</v>
      </c>
      <c r="E49" s="24"/>
      <c r="F49" s="24"/>
      <c r="G49" s="24"/>
      <c r="H49" s="24"/>
      <c r="I49" s="24"/>
      <c r="K49" s="39">
        <v>204643</v>
      </c>
      <c r="L49" s="48">
        <v>1351</v>
      </c>
      <c r="M49" s="46"/>
      <c r="N49" s="24"/>
      <c r="O49" s="24"/>
      <c r="P49" s="24"/>
      <c r="Q49" s="24"/>
      <c r="S49" s="39">
        <v>111156</v>
      </c>
      <c r="T49" s="48">
        <v>2061</v>
      </c>
      <c r="U49" s="25"/>
      <c r="V49" s="25"/>
      <c r="W49" s="25"/>
      <c r="X49" s="25"/>
      <c r="Y49" s="25"/>
      <c r="AA49" s="39">
        <v>117461</v>
      </c>
      <c r="AB49" s="48">
        <v>2131</v>
      </c>
      <c r="AC49" s="45"/>
      <c r="AD49" s="24"/>
      <c r="AE49" s="24"/>
      <c r="AF49" s="25"/>
      <c r="AG49" s="25"/>
      <c r="AI49" s="39">
        <v>127921</v>
      </c>
      <c r="AJ49" s="48">
        <v>1506</v>
      </c>
      <c r="AK49" s="24"/>
      <c r="AL49" s="24"/>
      <c r="AM49" s="24"/>
      <c r="AN49" s="25"/>
      <c r="AO49" s="25"/>
      <c r="AP49" s="9"/>
    </row>
    <row r="50" spans="1:42" s="8" customFormat="1" ht="12.75">
      <c r="A50" s="7"/>
      <c r="B50" s="8" t="s">
        <v>63</v>
      </c>
      <c r="C50" s="39">
        <v>202889</v>
      </c>
      <c r="D50" s="48">
        <v>170</v>
      </c>
      <c r="E50" s="26">
        <v>2.81E-2</v>
      </c>
      <c r="F50" s="26">
        <v>2.75E-2</v>
      </c>
      <c r="G50" s="26">
        <v>7.7000000000000002E-3</v>
      </c>
      <c r="H50" s="44">
        <v>160.5</v>
      </c>
      <c r="I50" s="26">
        <v>0.1537</v>
      </c>
      <c r="K50" s="39">
        <v>200881</v>
      </c>
      <c r="L50" s="48">
        <v>245</v>
      </c>
      <c r="M50" s="26">
        <v>1.6799999999999999E-2</v>
      </c>
      <c r="N50" s="26">
        <v>1.6299999999999999E-2</v>
      </c>
      <c r="O50" s="26">
        <v>7.7999999999999996E-3</v>
      </c>
      <c r="P50" s="44">
        <v>147</v>
      </c>
      <c r="Q50" s="26">
        <v>0.11409999999999999</v>
      </c>
      <c r="S50" s="39">
        <v>114264</v>
      </c>
      <c r="T50" s="48">
        <v>1346</v>
      </c>
      <c r="U50" s="26">
        <v>2.4799999999999999E-2</v>
      </c>
      <c r="V50" s="26">
        <v>2.4E-2</v>
      </c>
      <c r="W50" s="26">
        <v>1.0500000000000001E-2</v>
      </c>
      <c r="X50" s="44">
        <v>199</v>
      </c>
      <c r="Y50" s="26">
        <v>0.21759999999999999</v>
      </c>
      <c r="AA50" s="43">
        <v>116246</v>
      </c>
      <c r="AB50" s="51">
        <v>1768</v>
      </c>
      <c r="AC50" s="32">
        <v>2.24E-2</v>
      </c>
      <c r="AD50" s="26">
        <v>0.02</v>
      </c>
      <c r="AE50" s="26">
        <v>1.21E-2</v>
      </c>
      <c r="AF50" s="44">
        <v>137</v>
      </c>
      <c r="AG50" s="26">
        <v>0.16589999999999999</v>
      </c>
      <c r="AI50" s="39">
        <v>136192</v>
      </c>
      <c r="AJ50" s="48">
        <v>627</v>
      </c>
      <c r="AK50" s="26">
        <v>3.49E-2</v>
      </c>
      <c r="AL50" s="26">
        <v>3.7499999999999999E-2</v>
      </c>
      <c r="AM50" s="26">
        <v>1.52E-2</v>
      </c>
      <c r="AN50" s="44">
        <v>356</v>
      </c>
      <c r="AO50" s="26">
        <v>0.25509999999999999</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selection activeCell="B3" sqref="B3"/>
      <pageMargins left="0.7" right="0.7" top="0.75" bottom="0.75" header="0.3" footer="0.3"/>
    </customSheetView>
    <customSheetView guid="{32961CA0-39C0-4D62-B563-F49551B9AD58}">
      <pane xSplit="7" ySplit="13" topLeftCell="N14" activePane="bottomRight" state="frozen"/>
      <selection pane="bottomRight" activeCell="S7" sqref="S7:T1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25.xml><?xml version="1.0" encoding="utf-8"?>
<worksheet xmlns="http://schemas.openxmlformats.org/spreadsheetml/2006/main" xmlns:r="http://schemas.openxmlformats.org/officeDocument/2006/relationships">
  <sheetPr codeName="Sheet25">
    <pageSetUpPr fitToPage="1"/>
  </sheetPr>
  <dimension ref="A1:AP70"/>
  <sheetViews>
    <sheetView zoomScale="80" zoomScaleNormal="80" workbookViewId="0">
      <pane xSplit="2" ySplit="3" topLeftCell="C16"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27</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1019576.43</v>
      </c>
      <c r="D6" s="48">
        <v>11</v>
      </c>
      <c r="E6" s="39">
        <v>92688.77</v>
      </c>
      <c r="F6" s="39">
        <v>58047.29</v>
      </c>
      <c r="G6" s="39">
        <v>90477.85</v>
      </c>
      <c r="H6" s="39">
        <v>313.56</v>
      </c>
      <c r="I6" s="28">
        <v>0.17069999999999999</v>
      </c>
      <c r="J6" s="16"/>
      <c r="K6" s="39">
        <v>18573739</v>
      </c>
      <c r="L6" s="48">
        <v>156</v>
      </c>
      <c r="M6" s="39">
        <v>119062</v>
      </c>
      <c r="N6" s="39">
        <v>100521</v>
      </c>
      <c r="O6" s="39">
        <v>90439</v>
      </c>
      <c r="P6" s="39">
        <v>668</v>
      </c>
      <c r="Q6" s="28">
        <v>0.41439999999999999</v>
      </c>
      <c r="R6" s="16"/>
      <c r="S6" s="39">
        <v>3753603</v>
      </c>
      <c r="T6" s="48">
        <v>46</v>
      </c>
      <c r="U6" s="39">
        <v>81600</v>
      </c>
      <c r="V6" s="39">
        <v>67143</v>
      </c>
      <c r="W6" s="39">
        <v>56200</v>
      </c>
      <c r="X6" s="34">
        <v>518</v>
      </c>
      <c r="Y6" s="28">
        <v>0.4138</v>
      </c>
      <c r="Z6" s="16"/>
      <c r="AA6" s="39">
        <v>11911528</v>
      </c>
      <c r="AB6" s="48">
        <v>145</v>
      </c>
      <c r="AC6" s="39">
        <v>82148</v>
      </c>
      <c r="AD6" s="39">
        <v>67479</v>
      </c>
      <c r="AE6" s="39">
        <v>74942</v>
      </c>
      <c r="AF6" s="39">
        <v>575</v>
      </c>
      <c r="AG6" s="28">
        <v>0.40889999999999999</v>
      </c>
      <c r="AH6" s="16"/>
      <c r="AI6" s="39">
        <v>5503578</v>
      </c>
      <c r="AJ6" s="48">
        <v>90</v>
      </c>
      <c r="AK6" s="39">
        <v>61151</v>
      </c>
      <c r="AL6" s="39">
        <v>58193</v>
      </c>
      <c r="AM6" s="39">
        <v>40093</v>
      </c>
      <c r="AN6" s="39">
        <v>627</v>
      </c>
      <c r="AO6" s="28">
        <v>0.38900000000000001</v>
      </c>
      <c r="AP6" s="9"/>
    </row>
    <row r="7" spans="1:42" s="8" customFormat="1">
      <c r="A7" s="7"/>
      <c r="B7" s="8" t="s">
        <v>74</v>
      </c>
      <c r="C7" s="39">
        <v>220767.75</v>
      </c>
      <c r="D7" s="48">
        <v>2</v>
      </c>
      <c r="E7" s="39">
        <v>110383.88</v>
      </c>
      <c r="F7" s="39">
        <v>110383.88</v>
      </c>
      <c r="G7" s="39">
        <v>53197.23</v>
      </c>
      <c r="H7" s="39">
        <v>1129.45</v>
      </c>
      <c r="I7" s="28">
        <v>0.31309999999999999</v>
      </c>
      <c r="J7" s="16"/>
      <c r="K7" s="39">
        <v>1909543</v>
      </c>
      <c r="L7" s="48">
        <v>31</v>
      </c>
      <c r="M7" s="39">
        <v>61598</v>
      </c>
      <c r="N7" s="39">
        <v>48963</v>
      </c>
      <c r="O7" s="39">
        <v>48716</v>
      </c>
      <c r="P7" s="39">
        <v>0</v>
      </c>
      <c r="Q7" s="28">
        <v>0</v>
      </c>
      <c r="R7" s="16"/>
      <c r="S7" s="39">
        <v>4827211</v>
      </c>
      <c r="T7" s="48">
        <v>107</v>
      </c>
      <c r="U7" s="39">
        <v>45114</v>
      </c>
      <c r="V7" s="39">
        <v>31108</v>
      </c>
      <c r="W7" s="39">
        <v>41531</v>
      </c>
      <c r="X7" s="34">
        <v>0</v>
      </c>
      <c r="Y7" s="28">
        <v>0</v>
      </c>
      <c r="Z7" s="16"/>
      <c r="AA7" s="39">
        <v>2308638</v>
      </c>
      <c r="AB7" s="48">
        <v>60</v>
      </c>
      <c r="AC7" s="39">
        <v>38477</v>
      </c>
      <c r="AD7" s="39">
        <v>23200</v>
      </c>
      <c r="AE7" s="39">
        <v>42507</v>
      </c>
      <c r="AF7" s="39">
        <v>0</v>
      </c>
      <c r="AG7" s="28">
        <v>0</v>
      </c>
      <c r="AH7" s="16"/>
      <c r="AI7" s="39">
        <v>257104</v>
      </c>
      <c r="AJ7" s="48">
        <v>13</v>
      </c>
      <c r="AK7" s="39">
        <v>19777</v>
      </c>
      <c r="AL7" s="39">
        <v>13691</v>
      </c>
      <c r="AM7" s="39">
        <v>16907</v>
      </c>
      <c r="AN7" s="39">
        <v>0</v>
      </c>
      <c r="AO7" s="28">
        <v>0</v>
      </c>
      <c r="AP7" s="9"/>
    </row>
    <row r="8" spans="1:42" s="8" customFormat="1">
      <c r="A8" s="7"/>
      <c r="B8" s="8" t="s">
        <v>75</v>
      </c>
      <c r="C8" s="39">
        <v>156865.34</v>
      </c>
      <c r="D8" s="48">
        <v>4</v>
      </c>
      <c r="E8" s="39">
        <v>39216.33</v>
      </c>
      <c r="F8" s="39">
        <v>21282.67</v>
      </c>
      <c r="G8" s="39">
        <v>46156.76</v>
      </c>
      <c r="H8" s="39">
        <v>292.64999999999998</v>
      </c>
      <c r="I8" s="28">
        <v>0.62290000000000001</v>
      </c>
      <c r="J8" s="16"/>
      <c r="K8" s="39">
        <v>248489</v>
      </c>
      <c r="L8" s="48">
        <v>7</v>
      </c>
      <c r="M8" s="39">
        <v>35498</v>
      </c>
      <c r="N8" s="39">
        <v>30777</v>
      </c>
      <c r="O8" s="39">
        <v>21893</v>
      </c>
      <c r="P8" s="39">
        <v>345</v>
      </c>
      <c r="Q8" s="28">
        <v>0.84589999999999999</v>
      </c>
      <c r="R8" s="16"/>
      <c r="S8" s="39">
        <v>1491046</v>
      </c>
      <c r="T8" s="48">
        <v>66</v>
      </c>
      <c r="U8" s="39">
        <v>22592</v>
      </c>
      <c r="V8" s="39">
        <v>17600</v>
      </c>
      <c r="W8" s="39">
        <v>15416</v>
      </c>
      <c r="X8" s="34">
        <v>133</v>
      </c>
      <c r="Y8" s="28">
        <v>0.42420000000000002</v>
      </c>
      <c r="Z8" s="16"/>
      <c r="AA8" s="39">
        <v>37285</v>
      </c>
      <c r="AB8" s="48">
        <v>7</v>
      </c>
      <c r="AC8" s="39">
        <v>5326</v>
      </c>
      <c r="AD8" s="39">
        <v>4795</v>
      </c>
      <c r="AE8" s="39">
        <v>2740</v>
      </c>
      <c r="AF8" s="39">
        <v>175</v>
      </c>
      <c r="AG8" s="28">
        <v>0.47910000000000003</v>
      </c>
      <c r="AH8" s="16"/>
      <c r="AI8" s="39">
        <v>28687</v>
      </c>
      <c r="AJ8" s="48">
        <v>5</v>
      </c>
      <c r="AK8" s="39">
        <v>5737</v>
      </c>
      <c r="AL8" s="39">
        <v>3619</v>
      </c>
      <c r="AM8" s="39">
        <v>6822</v>
      </c>
      <c r="AN8" s="39">
        <v>131</v>
      </c>
      <c r="AO8" s="28">
        <v>0.59279999999999999</v>
      </c>
      <c r="AP8" s="9"/>
    </row>
    <row r="9" spans="1:42" s="8" customFormat="1">
      <c r="A9" s="7"/>
      <c r="B9" s="8" t="s">
        <v>76</v>
      </c>
      <c r="C9" s="39">
        <v>1493409.67</v>
      </c>
      <c r="D9" s="48">
        <v>29</v>
      </c>
      <c r="E9" s="39">
        <v>51496.89</v>
      </c>
      <c r="F9" s="39">
        <v>46964.959999999999</v>
      </c>
      <c r="G9" s="39">
        <v>22435.45</v>
      </c>
      <c r="H9" s="40"/>
      <c r="I9" s="29"/>
      <c r="J9" s="16"/>
      <c r="K9" s="39">
        <v>26237562</v>
      </c>
      <c r="L9" s="48">
        <v>590</v>
      </c>
      <c r="M9" s="39">
        <v>44470</v>
      </c>
      <c r="N9" s="39">
        <v>34455</v>
      </c>
      <c r="O9" s="39">
        <v>35739</v>
      </c>
      <c r="P9" s="40"/>
      <c r="Q9" s="29"/>
      <c r="R9" s="16"/>
      <c r="S9" s="39">
        <v>10453863</v>
      </c>
      <c r="T9" s="48">
        <v>186</v>
      </c>
      <c r="U9" s="39">
        <v>56204</v>
      </c>
      <c r="V9" s="39">
        <v>44083</v>
      </c>
      <c r="W9" s="39">
        <v>40063</v>
      </c>
      <c r="X9" s="37"/>
      <c r="Y9" s="29"/>
      <c r="Z9" s="16"/>
      <c r="AA9" s="39">
        <v>0</v>
      </c>
      <c r="AB9" s="48">
        <v>0</v>
      </c>
      <c r="AC9" s="39">
        <v>0</v>
      </c>
      <c r="AD9" s="39">
        <v>0</v>
      </c>
      <c r="AE9" s="39">
        <v>0</v>
      </c>
      <c r="AF9" s="40"/>
      <c r="AG9" s="29"/>
      <c r="AH9" s="16"/>
      <c r="AI9" s="39">
        <v>2597358</v>
      </c>
      <c r="AJ9" s="48">
        <v>45</v>
      </c>
      <c r="AK9" s="39">
        <v>57719</v>
      </c>
      <c r="AL9" s="39">
        <v>40768</v>
      </c>
      <c r="AM9" s="39">
        <v>51810</v>
      </c>
      <c r="AN9" s="40"/>
      <c r="AO9" s="29"/>
      <c r="AP9" s="9"/>
    </row>
    <row r="10" spans="1:42" s="8" customFormat="1">
      <c r="A10" s="7"/>
      <c r="B10" s="8" t="s">
        <v>77</v>
      </c>
      <c r="C10" s="39">
        <v>3288084.71</v>
      </c>
      <c r="D10" s="48">
        <v>36</v>
      </c>
      <c r="E10" s="39">
        <v>91335.69</v>
      </c>
      <c r="F10" s="39">
        <v>71303.94</v>
      </c>
      <c r="G10" s="39">
        <v>51628.1</v>
      </c>
      <c r="H10" s="40"/>
      <c r="I10" s="29"/>
      <c r="J10" s="16"/>
      <c r="K10" s="39">
        <v>84268756</v>
      </c>
      <c r="L10" s="48">
        <v>919</v>
      </c>
      <c r="M10" s="39">
        <v>91696</v>
      </c>
      <c r="N10" s="39">
        <v>75953</v>
      </c>
      <c r="O10" s="39">
        <v>68653</v>
      </c>
      <c r="P10" s="40"/>
      <c r="Q10" s="29"/>
      <c r="R10" s="16"/>
      <c r="S10" s="39">
        <v>5352027</v>
      </c>
      <c r="T10" s="48">
        <v>88</v>
      </c>
      <c r="U10" s="39">
        <v>60818</v>
      </c>
      <c r="V10" s="39">
        <v>40491</v>
      </c>
      <c r="W10" s="39">
        <v>52152</v>
      </c>
      <c r="X10" s="37"/>
      <c r="Y10" s="29"/>
      <c r="Z10" s="16"/>
      <c r="AA10" s="39">
        <v>38872914</v>
      </c>
      <c r="AB10" s="48">
        <v>485</v>
      </c>
      <c r="AC10" s="39">
        <v>80150</v>
      </c>
      <c r="AD10" s="39">
        <v>70448</v>
      </c>
      <c r="AE10" s="39">
        <v>55999</v>
      </c>
      <c r="AF10" s="40"/>
      <c r="AG10" s="29"/>
      <c r="AH10" s="16"/>
      <c r="AI10" s="39">
        <v>13424468</v>
      </c>
      <c r="AJ10" s="48">
        <v>232</v>
      </c>
      <c r="AK10" s="39">
        <v>57864</v>
      </c>
      <c r="AL10" s="39">
        <v>42410</v>
      </c>
      <c r="AM10" s="39">
        <v>51257</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125715</v>
      </c>
      <c r="T11" s="48">
        <v>2</v>
      </c>
      <c r="U11" s="39">
        <v>62857</v>
      </c>
      <c r="V11" s="39">
        <v>62857</v>
      </c>
      <c r="W11" s="39">
        <v>60250</v>
      </c>
      <c r="X11" s="37"/>
      <c r="Y11" s="29"/>
      <c r="Z11" s="16"/>
      <c r="AA11" s="39">
        <v>0</v>
      </c>
      <c r="AB11" s="48">
        <v>0</v>
      </c>
      <c r="AC11" s="39">
        <v>0</v>
      </c>
      <c r="AD11" s="39">
        <v>0</v>
      </c>
      <c r="AE11" s="39">
        <v>0</v>
      </c>
      <c r="AF11" s="40"/>
      <c r="AG11" s="29"/>
      <c r="AH11" s="16"/>
      <c r="AI11" s="39">
        <v>168623</v>
      </c>
      <c r="AJ11" s="48">
        <v>3</v>
      </c>
      <c r="AK11" s="39">
        <v>56208</v>
      </c>
      <c r="AL11" s="39">
        <v>45644</v>
      </c>
      <c r="AM11" s="39">
        <v>37926</v>
      </c>
      <c r="AN11" s="40"/>
      <c r="AO11" s="29"/>
      <c r="AP11" s="9"/>
    </row>
    <row r="12" spans="1:42" s="8" customFormat="1">
      <c r="A12" s="7"/>
      <c r="B12" s="8" t="s">
        <v>79</v>
      </c>
      <c r="C12" s="39">
        <v>0</v>
      </c>
      <c r="D12" s="48">
        <v>0</v>
      </c>
      <c r="E12" s="39">
        <v>0</v>
      </c>
      <c r="F12" s="39">
        <v>0</v>
      </c>
      <c r="G12" s="39">
        <v>0</v>
      </c>
      <c r="H12" s="40"/>
      <c r="I12" s="29"/>
      <c r="J12" s="16"/>
      <c r="K12" s="39">
        <v>1516359</v>
      </c>
      <c r="L12" s="48">
        <v>226</v>
      </c>
      <c r="M12" s="39">
        <v>6710</v>
      </c>
      <c r="N12" s="39">
        <v>5427</v>
      </c>
      <c r="O12" s="39">
        <v>4504</v>
      </c>
      <c r="P12" s="40"/>
      <c r="Q12" s="29"/>
      <c r="R12" s="16"/>
      <c r="S12" s="39">
        <v>0</v>
      </c>
      <c r="T12" s="48">
        <v>0</v>
      </c>
      <c r="U12" s="39">
        <v>0</v>
      </c>
      <c r="V12" s="39">
        <v>0</v>
      </c>
      <c r="W12" s="39">
        <v>0</v>
      </c>
      <c r="X12" s="37"/>
      <c r="Y12" s="29"/>
      <c r="Z12" s="16"/>
      <c r="AA12" s="39">
        <v>1296522</v>
      </c>
      <c r="AB12" s="48">
        <v>93</v>
      </c>
      <c r="AC12" s="39">
        <v>13941</v>
      </c>
      <c r="AD12" s="39">
        <v>13500</v>
      </c>
      <c r="AE12" s="39">
        <v>7318</v>
      </c>
      <c r="AF12" s="40"/>
      <c r="AG12" s="29"/>
      <c r="AH12" s="16"/>
      <c r="AI12" s="39">
        <v>63000</v>
      </c>
      <c r="AJ12" s="48">
        <v>21</v>
      </c>
      <c r="AK12" s="39">
        <v>3000</v>
      </c>
      <c r="AL12" s="39">
        <v>3000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3412</v>
      </c>
      <c r="T13" s="48">
        <v>2</v>
      </c>
      <c r="U13" s="39">
        <v>1706</v>
      </c>
      <c r="V13" s="39">
        <v>1706</v>
      </c>
      <c r="W13" s="39">
        <v>998</v>
      </c>
      <c r="X13" s="37"/>
      <c r="Y13" s="29"/>
      <c r="Z13" s="16"/>
      <c r="AA13" s="39">
        <v>140050</v>
      </c>
      <c r="AB13" s="48">
        <v>17</v>
      </c>
      <c r="AC13" s="39">
        <v>8238</v>
      </c>
      <c r="AD13" s="39">
        <v>8500</v>
      </c>
      <c r="AE13" s="39">
        <v>4887</v>
      </c>
      <c r="AF13" s="40"/>
      <c r="AG13" s="29"/>
      <c r="AH13" s="16"/>
      <c r="AI13" s="39">
        <v>15400</v>
      </c>
      <c r="AJ13" s="48">
        <v>6</v>
      </c>
      <c r="AK13" s="39">
        <v>2567</v>
      </c>
      <c r="AL13" s="39">
        <v>2124</v>
      </c>
      <c r="AM13" s="39">
        <v>1696</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0</v>
      </c>
      <c r="L15" s="48">
        <v>0</v>
      </c>
      <c r="M15" s="39">
        <v>0</v>
      </c>
      <c r="N15" s="39">
        <v>0</v>
      </c>
      <c r="O15" s="39">
        <v>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181500</v>
      </c>
      <c r="AB18" s="49">
        <v>1</v>
      </c>
      <c r="AC18" s="41">
        <v>181500</v>
      </c>
      <c r="AD18" s="41">
        <v>181500</v>
      </c>
      <c r="AE18" s="41">
        <v>0</v>
      </c>
      <c r="AF18" s="40"/>
      <c r="AG18" s="29"/>
      <c r="AH18" s="17"/>
      <c r="AI18" s="41">
        <v>580377</v>
      </c>
      <c r="AJ18" s="49">
        <v>5</v>
      </c>
      <c r="AK18" s="41">
        <v>116075</v>
      </c>
      <c r="AL18" s="41">
        <v>110640</v>
      </c>
      <c r="AM18" s="41">
        <v>60656</v>
      </c>
      <c r="AN18" s="40"/>
      <c r="AO18" s="29"/>
      <c r="AP18" s="9"/>
    </row>
    <row r="19" spans="1:42" s="8" customFormat="1">
      <c r="A19" s="7"/>
      <c r="B19" s="8" t="s">
        <v>86</v>
      </c>
      <c r="C19" s="41">
        <f>C50*D50*E50*7.85</f>
        <v>947478.38844230003</v>
      </c>
      <c r="D19" s="49">
        <f>D50</f>
        <v>13</v>
      </c>
      <c r="E19" s="41">
        <f t="shared" ref="E19" si="0">C19/D19</f>
        <v>72882.952957100002</v>
      </c>
      <c r="F19" s="40"/>
      <c r="G19" s="40"/>
      <c r="H19" s="40"/>
      <c r="I19" s="29"/>
      <c r="J19" s="17"/>
      <c r="K19" s="41">
        <f>K50*L50*M50*7.85</f>
        <v>2992004.1132799997</v>
      </c>
      <c r="L19" s="49">
        <f>L50</f>
        <v>104</v>
      </c>
      <c r="M19" s="41">
        <f>K19/L19</f>
        <v>28769.270319999996</v>
      </c>
      <c r="N19" s="40"/>
      <c r="O19" s="40"/>
      <c r="P19" s="40"/>
      <c r="Q19" s="29"/>
      <c r="R19" s="17"/>
      <c r="S19" s="41">
        <f>S50*T50*U50*7.85</f>
        <v>11990144.378519999</v>
      </c>
      <c r="T19" s="49">
        <f>T50</f>
        <v>372</v>
      </c>
      <c r="U19" s="41">
        <f t="shared" ref="U19" si="1">S19/T19</f>
        <v>32231.570909999999</v>
      </c>
      <c r="V19" s="40"/>
      <c r="W19" s="40"/>
      <c r="X19" s="37"/>
      <c r="Y19" s="29"/>
      <c r="Z19" s="17"/>
      <c r="AA19" s="41">
        <f>AA50*AB50*AC50*7.85</f>
        <v>7198963.7605199991</v>
      </c>
      <c r="AB19" s="49">
        <f>AB50</f>
        <v>251</v>
      </c>
      <c r="AC19" s="41">
        <f>AA19/AB19</f>
        <v>28681.130519999995</v>
      </c>
      <c r="AD19" s="40"/>
      <c r="AE19" s="40"/>
      <c r="AF19" s="40"/>
      <c r="AG19" s="29"/>
      <c r="AH19" s="17"/>
      <c r="AI19" s="41">
        <f>AI50*AJ50*AK50*7.85</f>
        <v>39330080.286639996</v>
      </c>
      <c r="AJ19" s="49">
        <f>AJ50</f>
        <v>1144</v>
      </c>
      <c r="AK19" s="41">
        <f>AI19/AJ19</f>
        <v>34379.440809999993</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765750.22</v>
      </c>
      <c r="D22" s="48">
        <v>3</v>
      </c>
      <c r="E22" s="39">
        <v>255250.07</v>
      </c>
      <c r="F22" s="39">
        <v>265413.57</v>
      </c>
      <c r="G22" s="39">
        <v>188222.23</v>
      </c>
      <c r="H22" s="39">
        <v>1639.24</v>
      </c>
      <c r="I22" s="28">
        <v>0.48</v>
      </c>
      <c r="J22" s="16"/>
      <c r="K22" s="39">
        <v>40498924</v>
      </c>
      <c r="L22" s="48">
        <v>342</v>
      </c>
      <c r="M22" s="39">
        <v>118418</v>
      </c>
      <c r="N22" s="39">
        <v>95291</v>
      </c>
      <c r="O22" s="39">
        <v>92596</v>
      </c>
      <c r="P22" s="39">
        <v>629</v>
      </c>
      <c r="Q22" s="28">
        <v>0.39429999999999998</v>
      </c>
      <c r="R22" s="16"/>
      <c r="S22" s="39">
        <v>4246360</v>
      </c>
      <c r="T22" s="48">
        <v>59</v>
      </c>
      <c r="U22" s="39">
        <v>71972</v>
      </c>
      <c r="V22" s="39">
        <v>64550</v>
      </c>
      <c r="W22" s="39">
        <v>47580</v>
      </c>
      <c r="X22" s="34">
        <v>0</v>
      </c>
      <c r="Y22" s="28">
        <v>0</v>
      </c>
      <c r="Z22" s="16"/>
      <c r="AA22" s="39">
        <v>25988254</v>
      </c>
      <c r="AB22" s="48">
        <v>298</v>
      </c>
      <c r="AC22" s="39">
        <v>87209</v>
      </c>
      <c r="AD22" s="39">
        <v>67044</v>
      </c>
      <c r="AE22" s="39">
        <v>80097</v>
      </c>
      <c r="AF22" s="39">
        <v>483</v>
      </c>
      <c r="AG22" s="28">
        <v>0.35659999999999997</v>
      </c>
      <c r="AH22" s="16"/>
      <c r="AI22" s="39">
        <v>8670302</v>
      </c>
      <c r="AJ22" s="48">
        <v>132</v>
      </c>
      <c r="AK22" s="39">
        <v>65684</v>
      </c>
      <c r="AL22" s="39">
        <v>60269</v>
      </c>
      <c r="AM22" s="39">
        <v>42393</v>
      </c>
      <c r="AN22" s="39">
        <v>694</v>
      </c>
      <c r="AO22" s="28">
        <v>0.4572</v>
      </c>
      <c r="AP22" s="9"/>
    </row>
    <row r="23" spans="1:42" s="8" customFormat="1">
      <c r="A23" s="7"/>
      <c r="B23" s="18" t="s">
        <v>105</v>
      </c>
      <c r="C23" s="39">
        <v>765750.22</v>
      </c>
      <c r="D23" s="48">
        <v>3</v>
      </c>
      <c r="E23" s="39">
        <v>255250.07</v>
      </c>
      <c r="F23" s="39">
        <v>265413.57</v>
      </c>
      <c r="G23" s="39">
        <v>188222.23</v>
      </c>
      <c r="H23" s="39">
        <v>1639.24</v>
      </c>
      <c r="I23" s="28">
        <v>0.48</v>
      </c>
      <c r="J23" s="16"/>
      <c r="K23" s="39">
        <v>31938974</v>
      </c>
      <c r="L23" s="48">
        <v>274</v>
      </c>
      <c r="M23" s="39">
        <v>116566</v>
      </c>
      <c r="N23" s="39">
        <v>92557</v>
      </c>
      <c r="O23" s="39">
        <v>90100</v>
      </c>
      <c r="P23" s="39">
        <v>639</v>
      </c>
      <c r="Q23" s="28">
        <v>0.40660000000000002</v>
      </c>
      <c r="R23" s="16"/>
      <c r="S23" s="39">
        <v>4490423</v>
      </c>
      <c r="T23" s="48">
        <v>65</v>
      </c>
      <c r="U23" s="39">
        <v>69083</v>
      </c>
      <c r="V23" s="39">
        <v>60517</v>
      </c>
      <c r="W23" s="39">
        <v>47426</v>
      </c>
      <c r="X23" s="34">
        <v>0</v>
      </c>
      <c r="Y23" s="28">
        <v>0</v>
      </c>
      <c r="Z23" s="16"/>
      <c r="AA23" s="39">
        <v>23825731</v>
      </c>
      <c r="AB23" s="48">
        <v>290</v>
      </c>
      <c r="AC23" s="39">
        <v>82158</v>
      </c>
      <c r="AD23" s="39">
        <v>64303</v>
      </c>
      <c r="AE23" s="39">
        <v>74799</v>
      </c>
      <c r="AF23" s="39">
        <v>469</v>
      </c>
      <c r="AG23" s="28">
        <v>0.34970000000000001</v>
      </c>
      <c r="AH23" s="16"/>
      <c r="AI23" s="39">
        <v>6459860</v>
      </c>
      <c r="AJ23" s="48">
        <v>102</v>
      </c>
      <c r="AK23" s="39">
        <v>63332</v>
      </c>
      <c r="AL23" s="39">
        <v>60269</v>
      </c>
      <c r="AM23" s="39">
        <v>44819</v>
      </c>
      <c r="AN23" s="39">
        <v>607</v>
      </c>
      <c r="AO23" s="28">
        <v>0.35699999999999998</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267474.71999999997</v>
      </c>
      <c r="D49" s="48">
        <v>20</v>
      </c>
      <c r="E49" s="24"/>
      <c r="F49" s="24"/>
      <c r="G49" s="24"/>
      <c r="H49" s="24"/>
      <c r="I49" s="24"/>
      <c r="K49" s="39">
        <v>235524</v>
      </c>
      <c r="L49" s="48">
        <v>380</v>
      </c>
      <c r="M49" s="46"/>
      <c r="N49" s="24"/>
      <c r="O49" s="24"/>
      <c r="P49" s="24"/>
      <c r="Q49" s="24"/>
      <c r="S49" s="39">
        <v>181099</v>
      </c>
      <c r="T49" s="48">
        <v>590</v>
      </c>
      <c r="U49" s="25"/>
      <c r="V49" s="25"/>
      <c r="W49" s="25"/>
      <c r="X49" s="25"/>
      <c r="Y49" s="25"/>
      <c r="AA49" s="39">
        <v>214159</v>
      </c>
      <c r="AB49" s="48">
        <v>304</v>
      </c>
      <c r="AC49" s="45"/>
      <c r="AD49" s="24"/>
      <c r="AE49" s="24"/>
      <c r="AF49" s="25"/>
      <c r="AG49" s="25"/>
      <c r="AI49" s="39">
        <v>186432</v>
      </c>
      <c r="AJ49" s="48">
        <v>2095</v>
      </c>
      <c r="AK49" s="24"/>
      <c r="AL49" s="24"/>
      <c r="AM49" s="24"/>
      <c r="AN49" s="25"/>
      <c r="AO49" s="25"/>
      <c r="AP49" s="9"/>
    </row>
    <row r="50" spans="1:42" s="8" customFormat="1" ht="12.75">
      <c r="A50" s="7"/>
      <c r="B50" s="8" t="s">
        <v>63</v>
      </c>
      <c r="C50" s="39">
        <v>324631.21000000002</v>
      </c>
      <c r="D50" s="48">
        <v>13</v>
      </c>
      <c r="E50" s="26">
        <v>2.86E-2</v>
      </c>
      <c r="F50" s="26">
        <v>2.3800000000000002E-2</v>
      </c>
      <c r="G50" s="26">
        <v>1.61E-2</v>
      </c>
      <c r="H50" s="44">
        <v>231.99</v>
      </c>
      <c r="I50" s="26">
        <v>0.16819999999999999</v>
      </c>
      <c r="K50" s="39">
        <v>227632</v>
      </c>
      <c r="L50" s="48">
        <v>104</v>
      </c>
      <c r="M50" s="26">
        <v>1.61E-2</v>
      </c>
      <c r="N50" s="26">
        <v>1.7500000000000002E-2</v>
      </c>
      <c r="O50" s="26">
        <v>7.6E-3</v>
      </c>
      <c r="P50" s="44">
        <v>83</v>
      </c>
      <c r="Q50" s="26">
        <v>6.4699999999999994E-2</v>
      </c>
      <c r="S50" s="39">
        <v>177746</v>
      </c>
      <c r="T50" s="48">
        <v>372</v>
      </c>
      <c r="U50" s="26">
        <v>2.3099999999999999E-2</v>
      </c>
      <c r="V50" s="26">
        <v>2.24E-2</v>
      </c>
      <c r="W50" s="26">
        <v>9.2999999999999992E-3</v>
      </c>
      <c r="X50" s="44">
        <v>296</v>
      </c>
      <c r="Y50" s="26">
        <v>0.21740000000000001</v>
      </c>
      <c r="AA50" s="43">
        <v>217479</v>
      </c>
      <c r="AB50" s="51">
        <v>251</v>
      </c>
      <c r="AC50" s="32">
        <v>1.6799999999999999E-2</v>
      </c>
      <c r="AD50" s="26">
        <v>1.6299999999999999E-2</v>
      </c>
      <c r="AE50" s="26">
        <v>8.8000000000000005E-3</v>
      </c>
      <c r="AF50" s="44">
        <v>187</v>
      </c>
      <c r="AG50" s="26">
        <v>0.1285</v>
      </c>
      <c r="AI50" s="39">
        <v>180973</v>
      </c>
      <c r="AJ50" s="48">
        <v>1144</v>
      </c>
      <c r="AK50" s="26">
        <v>2.4199999999999999E-2</v>
      </c>
      <c r="AL50" s="26">
        <v>0.02</v>
      </c>
      <c r="AM50" s="26">
        <v>1.2699999999999999E-2</v>
      </c>
      <c r="AN50" s="44">
        <v>355</v>
      </c>
      <c r="AO50" s="26">
        <v>0.2044</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selection activeCell="B3" sqref="B3"/>
      <pageMargins left="0.7" right="0.7" top="0.75" bottom="0.75" header="0.3" footer="0.3"/>
    </customSheetView>
    <customSheetView guid="{32961CA0-39C0-4D62-B563-F49551B9AD58}">
      <pane xSplit="7" ySplit="13" topLeftCell="N14" activePane="bottomRight" state="frozen"/>
      <selection pane="bottomRight" activeCell="S20" sqref="S20"/>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26.xml><?xml version="1.0" encoding="utf-8"?>
<worksheet xmlns="http://schemas.openxmlformats.org/spreadsheetml/2006/main" xmlns:r="http://schemas.openxmlformats.org/officeDocument/2006/relationships">
  <sheetPr codeName="Sheet26">
    <pageSetUpPr fitToPage="1"/>
  </sheetPr>
  <dimension ref="A1:AP70"/>
  <sheetViews>
    <sheetView zoomScale="80" zoomScaleNormal="80" workbookViewId="0">
      <pane xSplit="2" ySplit="3" topLeftCell="AI4"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28</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1025007.92</v>
      </c>
      <c r="D6" s="48">
        <v>11</v>
      </c>
      <c r="E6" s="39">
        <v>93182.54</v>
      </c>
      <c r="F6" s="39">
        <v>51507.92</v>
      </c>
      <c r="G6" s="39">
        <v>85296.89</v>
      </c>
      <c r="H6" s="39">
        <v>163.1</v>
      </c>
      <c r="I6" s="28">
        <v>0.19409999999999999</v>
      </c>
      <c r="J6" s="16"/>
      <c r="K6" s="39">
        <v>9974330</v>
      </c>
      <c r="L6" s="48">
        <v>155</v>
      </c>
      <c r="M6" s="39">
        <v>64351</v>
      </c>
      <c r="N6" s="39">
        <v>50957</v>
      </c>
      <c r="O6" s="39">
        <v>55787</v>
      </c>
      <c r="P6" s="39">
        <v>418</v>
      </c>
      <c r="Q6" s="28">
        <v>0.39400000000000002</v>
      </c>
      <c r="R6" s="16"/>
      <c r="S6" s="39">
        <v>3394995</v>
      </c>
      <c r="T6" s="48">
        <v>77</v>
      </c>
      <c r="U6" s="39">
        <v>44091</v>
      </c>
      <c r="V6" s="39">
        <v>33969</v>
      </c>
      <c r="W6" s="39">
        <v>32307</v>
      </c>
      <c r="X6" s="34">
        <v>294</v>
      </c>
      <c r="Y6" s="28">
        <v>0.33950000000000002</v>
      </c>
      <c r="Z6" s="16"/>
      <c r="AA6" s="39">
        <v>4098046</v>
      </c>
      <c r="AB6" s="48">
        <v>96</v>
      </c>
      <c r="AC6" s="39">
        <v>42688</v>
      </c>
      <c r="AD6" s="39">
        <v>33946</v>
      </c>
      <c r="AE6" s="39">
        <v>39577</v>
      </c>
      <c r="AF6" s="39">
        <v>394</v>
      </c>
      <c r="AG6" s="28">
        <v>0.41949999999999998</v>
      </c>
      <c r="AH6" s="16"/>
      <c r="AI6" s="39">
        <v>2705001</v>
      </c>
      <c r="AJ6" s="48">
        <v>61</v>
      </c>
      <c r="AK6" s="39">
        <v>44344</v>
      </c>
      <c r="AL6" s="39">
        <v>39067</v>
      </c>
      <c r="AM6" s="39">
        <v>26929</v>
      </c>
      <c r="AN6" s="39">
        <v>474</v>
      </c>
      <c r="AO6" s="28">
        <v>0.36730000000000002</v>
      </c>
      <c r="AP6" s="9"/>
    </row>
    <row r="7" spans="1:42" s="8" customFormat="1">
      <c r="A7" s="7"/>
      <c r="B7" s="8" t="s">
        <v>74</v>
      </c>
      <c r="C7" s="39">
        <v>0</v>
      </c>
      <c r="D7" s="48">
        <v>0</v>
      </c>
      <c r="E7" s="39">
        <v>0</v>
      </c>
      <c r="F7" s="39">
        <v>0</v>
      </c>
      <c r="G7" s="39">
        <v>0</v>
      </c>
      <c r="H7" s="39">
        <v>0</v>
      </c>
      <c r="I7" s="28">
        <v>0</v>
      </c>
      <c r="J7" s="16"/>
      <c r="K7" s="39">
        <v>854357</v>
      </c>
      <c r="L7" s="48">
        <v>30</v>
      </c>
      <c r="M7" s="39">
        <v>28479</v>
      </c>
      <c r="N7" s="39">
        <v>22509</v>
      </c>
      <c r="O7" s="39">
        <v>23045</v>
      </c>
      <c r="P7" s="39">
        <v>0</v>
      </c>
      <c r="Q7" s="28">
        <v>0</v>
      </c>
      <c r="R7" s="16"/>
      <c r="S7" s="39">
        <v>2624790</v>
      </c>
      <c r="T7" s="48">
        <v>94</v>
      </c>
      <c r="U7" s="39">
        <v>27923</v>
      </c>
      <c r="V7" s="39">
        <v>20371</v>
      </c>
      <c r="W7" s="39">
        <v>28165</v>
      </c>
      <c r="X7" s="34">
        <v>0</v>
      </c>
      <c r="Y7" s="28">
        <v>0</v>
      </c>
      <c r="Z7" s="16"/>
      <c r="AA7" s="39">
        <v>900467</v>
      </c>
      <c r="AB7" s="48">
        <v>28</v>
      </c>
      <c r="AC7" s="39">
        <v>32160</v>
      </c>
      <c r="AD7" s="39">
        <v>22300</v>
      </c>
      <c r="AE7" s="39">
        <v>30913</v>
      </c>
      <c r="AF7" s="39">
        <v>0</v>
      </c>
      <c r="AG7" s="28">
        <v>0</v>
      </c>
      <c r="AH7" s="16"/>
      <c r="AI7" s="39">
        <v>47659</v>
      </c>
      <c r="AJ7" s="48">
        <v>1</v>
      </c>
      <c r="AK7" s="39">
        <v>47659</v>
      </c>
      <c r="AL7" s="39">
        <v>47659</v>
      </c>
      <c r="AM7" s="39">
        <v>0</v>
      </c>
      <c r="AN7" s="39">
        <v>0</v>
      </c>
      <c r="AO7" s="28">
        <v>0</v>
      </c>
      <c r="AP7" s="9"/>
    </row>
    <row r="8" spans="1:42" s="8" customFormat="1">
      <c r="A8" s="7"/>
      <c r="B8" s="8" t="s">
        <v>75</v>
      </c>
      <c r="C8" s="39">
        <v>105000</v>
      </c>
      <c r="D8" s="48">
        <v>5</v>
      </c>
      <c r="E8" s="39">
        <v>21000</v>
      </c>
      <c r="F8" s="39">
        <v>23600</v>
      </c>
      <c r="G8" s="39">
        <v>10817.35</v>
      </c>
      <c r="H8" s="39">
        <v>177.16</v>
      </c>
      <c r="I8" s="28">
        <v>0.69089999999999996</v>
      </c>
      <c r="J8" s="16"/>
      <c r="K8" s="39">
        <v>425804</v>
      </c>
      <c r="L8" s="48">
        <v>9</v>
      </c>
      <c r="M8" s="39">
        <v>47312</v>
      </c>
      <c r="N8" s="39">
        <v>38495</v>
      </c>
      <c r="O8" s="39">
        <v>36893</v>
      </c>
      <c r="P8" s="39">
        <v>0</v>
      </c>
      <c r="Q8" s="28">
        <v>0</v>
      </c>
      <c r="R8" s="16"/>
      <c r="S8" s="39">
        <v>697976</v>
      </c>
      <c r="T8" s="48">
        <v>43</v>
      </c>
      <c r="U8" s="39">
        <v>16232</v>
      </c>
      <c r="V8" s="39">
        <v>10740</v>
      </c>
      <c r="W8" s="39">
        <v>15726</v>
      </c>
      <c r="X8" s="34">
        <v>103</v>
      </c>
      <c r="Y8" s="28">
        <v>0.40210000000000001</v>
      </c>
      <c r="Z8" s="16"/>
      <c r="AA8" s="39">
        <v>12394</v>
      </c>
      <c r="AB8" s="48">
        <v>2</v>
      </c>
      <c r="AC8" s="39">
        <v>6197</v>
      </c>
      <c r="AD8" s="39">
        <v>6197</v>
      </c>
      <c r="AE8" s="39">
        <v>2225</v>
      </c>
      <c r="AF8" s="39">
        <v>148</v>
      </c>
      <c r="AG8" s="28">
        <v>0.62480000000000002</v>
      </c>
      <c r="AH8" s="16"/>
      <c r="AI8" s="39">
        <v>5850</v>
      </c>
      <c r="AJ8" s="48">
        <v>1</v>
      </c>
      <c r="AK8" s="39">
        <v>5850</v>
      </c>
      <c r="AL8" s="39">
        <v>5850</v>
      </c>
      <c r="AM8" s="39">
        <v>0</v>
      </c>
      <c r="AN8" s="39">
        <v>122</v>
      </c>
      <c r="AO8" s="28">
        <v>0.68030000000000002</v>
      </c>
      <c r="AP8" s="9"/>
    </row>
    <row r="9" spans="1:42" s="8" customFormat="1">
      <c r="A9" s="7"/>
      <c r="B9" s="8" t="s">
        <v>76</v>
      </c>
      <c r="C9" s="39">
        <v>1048633.48</v>
      </c>
      <c r="D9" s="48">
        <v>23</v>
      </c>
      <c r="E9" s="39">
        <v>45592.76</v>
      </c>
      <c r="F9" s="39">
        <v>40746.32</v>
      </c>
      <c r="G9" s="39">
        <v>20701.38</v>
      </c>
      <c r="H9" s="40"/>
      <c r="I9" s="29"/>
      <c r="J9" s="16"/>
      <c r="K9" s="39">
        <v>39226934</v>
      </c>
      <c r="L9" s="48">
        <v>1138</v>
      </c>
      <c r="M9" s="39">
        <v>34470</v>
      </c>
      <c r="N9" s="39">
        <v>26016</v>
      </c>
      <c r="O9" s="39">
        <v>32786</v>
      </c>
      <c r="P9" s="40"/>
      <c r="Q9" s="29"/>
      <c r="R9" s="16"/>
      <c r="S9" s="39">
        <v>4006285</v>
      </c>
      <c r="T9" s="48">
        <v>105</v>
      </c>
      <c r="U9" s="39">
        <v>38155</v>
      </c>
      <c r="V9" s="39">
        <v>29679</v>
      </c>
      <c r="W9" s="39">
        <v>25415</v>
      </c>
      <c r="X9" s="37"/>
      <c r="Y9" s="29"/>
      <c r="Z9" s="16"/>
      <c r="AA9" s="39">
        <v>0</v>
      </c>
      <c r="AB9" s="48">
        <v>0</v>
      </c>
      <c r="AC9" s="39">
        <v>0</v>
      </c>
      <c r="AD9" s="39">
        <v>0</v>
      </c>
      <c r="AE9" s="39">
        <v>0</v>
      </c>
      <c r="AF9" s="40"/>
      <c r="AG9" s="29"/>
      <c r="AH9" s="16"/>
      <c r="AI9" s="39">
        <v>207958</v>
      </c>
      <c r="AJ9" s="48">
        <v>5</v>
      </c>
      <c r="AK9" s="39">
        <v>41592</v>
      </c>
      <c r="AL9" s="39">
        <v>39300</v>
      </c>
      <c r="AM9" s="39">
        <v>19923</v>
      </c>
      <c r="AN9" s="40"/>
      <c r="AO9" s="29"/>
      <c r="AP9" s="9"/>
    </row>
    <row r="10" spans="1:42" s="8" customFormat="1">
      <c r="A10" s="7"/>
      <c r="B10" s="8" t="s">
        <v>77</v>
      </c>
      <c r="C10" s="39">
        <v>2094736.04</v>
      </c>
      <c r="D10" s="48">
        <v>32</v>
      </c>
      <c r="E10" s="39">
        <v>65460.5</v>
      </c>
      <c r="F10" s="39">
        <v>56546.99</v>
      </c>
      <c r="G10" s="39">
        <v>42836.31</v>
      </c>
      <c r="H10" s="40"/>
      <c r="I10" s="29"/>
      <c r="J10" s="16"/>
      <c r="K10" s="39">
        <v>41724538</v>
      </c>
      <c r="L10" s="48">
        <v>676</v>
      </c>
      <c r="M10" s="39">
        <v>61723</v>
      </c>
      <c r="N10" s="39">
        <v>50968</v>
      </c>
      <c r="O10" s="39">
        <v>59115</v>
      </c>
      <c r="P10" s="40"/>
      <c r="Q10" s="29"/>
      <c r="R10" s="16"/>
      <c r="S10" s="39">
        <v>3730420</v>
      </c>
      <c r="T10" s="48">
        <v>54</v>
      </c>
      <c r="U10" s="39">
        <v>69082</v>
      </c>
      <c r="V10" s="39">
        <v>57406</v>
      </c>
      <c r="W10" s="39">
        <v>87102</v>
      </c>
      <c r="X10" s="37"/>
      <c r="Y10" s="29"/>
      <c r="Z10" s="16"/>
      <c r="AA10" s="39">
        <v>19985432</v>
      </c>
      <c r="AB10" s="48">
        <v>338</v>
      </c>
      <c r="AC10" s="39">
        <v>59128</v>
      </c>
      <c r="AD10" s="39">
        <v>48955</v>
      </c>
      <c r="AE10" s="39">
        <v>49596</v>
      </c>
      <c r="AF10" s="40"/>
      <c r="AG10" s="29"/>
      <c r="AH10" s="16"/>
      <c r="AI10" s="39">
        <v>2509285</v>
      </c>
      <c r="AJ10" s="48">
        <v>38</v>
      </c>
      <c r="AK10" s="39">
        <v>66034</v>
      </c>
      <c r="AL10" s="39">
        <v>50333</v>
      </c>
      <c r="AM10" s="39">
        <v>58341</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301549</v>
      </c>
      <c r="T11" s="48">
        <v>4</v>
      </c>
      <c r="U11" s="39">
        <v>75387</v>
      </c>
      <c r="V11" s="39">
        <v>48618</v>
      </c>
      <c r="W11" s="39">
        <v>78914</v>
      </c>
      <c r="X11" s="37"/>
      <c r="Y11" s="29"/>
      <c r="Z11" s="16"/>
      <c r="AA11" s="39">
        <v>0</v>
      </c>
      <c r="AB11" s="48">
        <v>0</v>
      </c>
      <c r="AC11" s="39">
        <v>0</v>
      </c>
      <c r="AD11" s="39">
        <v>0</v>
      </c>
      <c r="AE11" s="39">
        <v>0</v>
      </c>
      <c r="AF11" s="40"/>
      <c r="AG11" s="29"/>
      <c r="AH11" s="16"/>
      <c r="AI11" s="39">
        <v>9141</v>
      </c>
      <c r="AJ11" s="48">
        <v>1</v>
      </c>
      <c r="AK11" s="39">
        <v>9141</v>
      </c>
      <c r="AL11" s="39">
        <v>9141</v>
      </c>
      <c r="AM11" s="39">
        <v>0</v>
      </c>
      <c r="AN11" s="40"/>
      <c r="AO11" s="29"/>
      <c r="AP11" s="9"/>
    </row>
    <row r="12" spans="1:42" s="8" customFormat="1">
      <c r="A12" s="7"/>
      <c r="B12" s="8" t="s">
        <v>79</v>
      </c>
      <c r="C12" s="39">
        <v>0</v>
      </c>
      <c r="D12" s="48">
        <v>0</v>
      </c>
      <c r="E12" s="39">
        <v>0</v>
      </c>
      <c r="F12" s="39">
        <v>0</v>
      </c>
      <c r="G12" s="39">
        <v>0</v>
      </c>
      <c r="H12" s="40"/>
      <c r="I12" s="29"/>
      <c r="J12" s="16"/>
      <c r="K12" s="39">
        <v>1012362</v>
      </c>
      <c r="L12" s="48">
        <v>182</v>
      </c>
      <c r="M12" s="39">
        <v>5562</v>
      </c>
      <c r="N12" s="39">
        <v>5000</v>
      </c>
      <c r="O12" s="39">
        <v>3287</v>
      </c>
      <c r="P12" s="40"/>
      <c r="Q12" s="29"/>
      <c r="R12" s="16"/>
      <c r="S12" s="39">
        <v>16000</v>
      </c>
      <c r="T12" s="48">
        <v>5</v>
      </c>
      <c r="U12" s="39">
        <v>3200</v>
      </c>
      <c r="V12" s="39">
        <v>3000</v>
      </c>
      <c r="W12" s="39">
        <v>1095</v>
      </c>
      <c r="X12" s="37"/>
      <c r="Y12" s="29"/>
      <c r="Z12" s="16"/>
      <c r="AA12" s="39">
        <v>824433</v>
      </c>
      <c r="AB12" s="48">
        <v>79</v>
      </c>
      <c r="AC12" s="39">
        <v>10436</v>
      </c>
      <c r="AD12" s="39">
        <v>8500</v>
      </c>
      <c r="AE12" s="39">
        <v>6132</v>
      </c>
      <c r="AF12" s="40"/>
      <c r="AG12" s="29"/>
      <c r="AH12" s="16"/>
      <c r="AI12" s="39">
        <v>21000</v>
      </c>
      <c r="AJ12" s="48">
        <v>7</v>
      </c>
      <c r="AK12" s="39">
        <v>3000</v>
      </c>
      <c r="AL12" s="39">
        <v>3000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8971</v>
      </c>
      <c r="T13" s="48">
        <v>3</v>
      </c>
      <c r="U13" s="39">
        <v>2990</v>
      </c>
      <c r="V13" s="39">
        <v>3453</v>
      </c>
      <c r="W13" s="39">
        <v>843</v>
      </c>
      <c r="X13" s="37"/>
      <c r="Y13" s="29"/>
      <c r="Z13" s="16"/>
      <c r="AA13" s="39">
        <v>93296</v>
      </c>
      <c r="AB13" s="48">
        <v>7</v>
      </c>
      <c r="AC13" s="39">
        <v>13328</v>
      </c>
      <c r="AD13" s="39">
        <v>8500</v>
      </c>
      <c r="AE13" s="39">
        <v>16718</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6848743.1299999999</v>
      </c>
      <c r="D15" s="48">
        <v>141</v>
      </c>
      <c r="E15" s="39">
        <v>48572.65</v>
      </c>
      <c r="F15" s="39">
        <v>46783.72</v>
      </c>
      <c r="G15" s="39">
        <v>26224.92</v>
      </c>
      <c r="H15" s="40"/>
      <c r="I15" s="29"/>
      <c r="J15" s="16"/>
      <c r="K15" s="39">
        <v>21803154</v>
      </c>
      <c r="L15" s="48">
        <v>564</v>
      </c>
      <c r="M15" s="39">
        <v>38658</v>
      </c>
      <c r="N15" s="39">
        <v>26219</v>
      </c>
      <c r="O15" s="39">
        <v>37482</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74000</v>
      </c>
      <c r="AB18" s="49">
        <v>2</v>
      </c>
      <c r="AC18" s="41">
        <v>37000</v>
      </c>
      <c r="AD18" s="41">
        <v>37000</v>
      </c>
      <c r="AE18" s="41">
        <v>11314</v>
      </c>
      <c r="AF18" s="40"/>
      <c r="AG18" s="29"/>
      <c r="AH18" s="17"/>
      <c r="AI18" s="41">
        <v>954739</v>
      </c>
      <c r="AJ18" s="49">
        <v>16</v>
      </c>
      <c r="AK18" s="41">
        <v>59671</v>
      </c>
      <c r="AL18" s="41">
        <v>51014</v>
      </c>
      <c r="AM18" s="41">
        <v>40012</v>
      </c>
      <c r="AN18" s="40"/>
      <c r="AO18" s="29"/>
      <c r="AP18" s="9"/>
    </row>
    <row r="19" spans="1:42" s="8" customFormat="1">
      <c r="A19" s="7"/>
      <c r="B19" s="8" t="s">
        <v>86</v>
      </c>
      <c r="C19" s="41">
        <f>C50*D50*E50*7.85</f>
        <v>307867.10562449996</v>
      </c>
      <c r="D19" s="49">
        <f>D50</f>
        <v>9</v>
      </c>
      <c r="E19" s="41">
        <f t="shared" ref="E19" si="0">C19/D19</f>
        <v>34207.456180499998</v>
      </c>
      <c r="F19" s="40"/>
      <c r="G19" s="40"/>
      <c r="H19" s="40"/>
      <c r="I19" s="29"/>
      <c r="J19" s="17"/>
      <c r="K19" s="41">
        <f>K50*L50*M50*7.85</f>
        <v>3603607.9658599999</v>
      </c>
      <c r="L19" s="49">
        <f>L50</f>
        <v>137</v>
      </c>
      <c r="M19" s="41">
        <f>K19/L19</f>
        <v>26303.707780000001</v>
      </c>
      <c r="N19" s="40"/>
      <c r="O19" s="40"/>
      <c r="P19" s="40"/>
      <c r="Q19" s="29"/>
      <c r="R19" s="17"/>
      <c r="S19" s="41">
        <f>S50*T50*U50*7.85</f>
        <v>14721595.342400001</v>
      </c>
      <c r="T19" s="49">
        <f>T50</f>
        <v>535</v>
      </c>
      <c r="U19" s="41">
        <f t="shared" ref="U19" si="1">S19/T19</f>
        <v>27517.000640000002</v>
      </c>
      <c r="V19" s="40"/>
      <c r="W19" s="40"/>
      <c r="X19" s="37"/>
      <c r="Y19" s="29"/>
      <c r="Z19" s="17"/>
      <c r="AA19" s="41">
        <f>AA50*AB50*AC50*7.85</f>
        <v>1229203.8554399998</v>
      </c>
      <c r="AB19" s="49">
        <f>AB50</f>
        <v>44</v>
      </c>
      <c r="AC19" s="41">
        <f>AA19/AB19</f>
        <v>27936.451259999998</v>
      </c>
      <c r="AD19" s="40"/>
      <c r="AE19" s="40"/>
      <c r="AF19" s="40"/>
      <c r="AG19" s="29"/>
      <c r="AH19" s="17"/>
      <c r="AI19" s="41">
        <f>AI50*AJ50*AK50*7.85</f>
        <v>15126224.421359999</v>
      </c>
      <c r="AJ19" s="49">
        <f>AJ50</f>
        <v>328</v>
      </c>
      <c r="AK19" s="41">
        <f>AI19/AJ19</f>
        <v>46116.53787</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185734.77</v>
      </c>
      <c r="D22" s="48">
        <v>2</v>
      </c>
      <c r="E22" s="39">
        <v>92867.38</v>
      </c>
      <c r="F22" s="39">
        <v>92867.38</v>
      </c>
      <c r="G22" s="39">
        <v>92655.46</v>
      </c>
      <c r="H22" s="39">
        <v>489.06</v>
      </c>
      <c r="I22" s="28">
        <v>0.62250000000000005</v>
      </c>
      <c r="J22" s="16"/>
      <c r="K22" s="39">
        <v>21276354</v>
      </c>
      <c r="L22" s="48">
        <v>320</v>
      </c>
      <c r="M22" s="39">
        <v>66489</v>
      </c>
      <c r="N22" s="39">
        <v>51980</v>
      </c>
      <c r="O22" s="39">
        <v>61892</v>
      </c>
      <c r="P22" s="39">
        <v>432</v>
      </c>
      <c r="Q22" s="28">
        <v>0.40560000000000002</v>
      </c>
      <c r="R22" s="16"/>
      <c r="S22" s="39">
        <v>4671500</v>
      </c>
      <c r="T22" s="48">
        <v>114</v>
      </c>
      <c r="U22" s="39">
        <v>40978</v>
      </c>
      <c r="V22" s="39">
        <v>37339</v>
      </c>
      <c r="W22" s="39">
        <v>32824</v>
      </c>
      <c r="X22" s="34">
        <v>0</v>
      </c>
      <c r="Y22" s="28">
        <v>0</v>
      </c>
      <c r="Z22" s="16"/>
      <c r="AA22" s="39">
        <v>11326736</v>
      </c>
      <c r="AB22" s="48">
        <v>244</v>
      </c>
      <c r="AC22" s="39">
        <v>46421</v>
      </c>
      <c r="AD22" s="39">
        <v>38096</v>
      </c>
      <c r="AE22" s="39">
        <v>37607</v>
      </c>
      <c r="AF22" s="39">
        <v>349</v>
      </c>
      <c r="AG22" s="28">
        <v>0.3841</v>
      </c>
      <c r="AH22" s="16"/>
      <c r="AI22" s="39">
        <v>3961954</v>
      </c>
      <c r="AJ22" s="48">
        <v>92</v>
      </c>
      <c r="AK22" s="39">
        <v>43065</v>
      </c>
      <c r="AL22" s="39">
        <v>36665</v>
      </c>
      <c r="AM22" s="39">
        <v>25646</v>
      </c>
      <c r="AN22" s="39">
        <v>471</v>
      </c>
      <c r="AO22" s="28">
        <v>0.36199999999999999</v>
      </c>
      <c r="AP22" s="9"/>
    </row>
    <row r="23" spans="1:42" s="8" customFormat="1">
      <c r="A23" s="7"/>
      <c r="B23" s="18" t="s">
        <v>105</v>
      </c>
      <c r="C23" s="39">
        <v>27350.080000000002</v>
      </c>
      <c r="D23" s="48">
        <v>1</v>
      </c>
      <c r="E23" s="39">
        <v>27350.080000000002</v>
      </c>
      <c r="F23" s="39">
        <v>27350.080000000002</v>
      </c>
      <c r="G23" s="39">
        <v>0</v>
      </c>
      <c r="H23" s="39">
        <v>191.45</v>
      </c>
      <c r="I23" s="28">
        <v>0.55959999999999999</v>
      </c>
      <c r="J23" s="16"/>
      <c r="K23" s="39">
        <v>16687680</v>
      </c>
      <c r="L23" s="48">
        <v>263</v>
      </c>
      <c r="M23" s="39">
        <v>63451</v>
      </c>
      <c r="N23" s="39">
        <v>49128</v>
      </c>
      <c r="O23" s="39">
        <v>54950</v>
      </c>
      <c r="P23" s="39">
        <v>422</v>
      </c>
      <c r="Q23" s="28">
        <v>0.41089999999999999</v>
      </c>
      <c r="R23" s="16"/>
      <c r="S23" s="39">
        <v>5258440</v>
      </c>
      <c r="T23" s="48">
        <v>124</v>
      </c>
      <c r="U23" s="39">
        <v>42407</v>
      </c>
      <c r="V23" s="39">
        <v>37339</v>
      </c>
      <c r="W23" s="39">
        <v>33634</v>
      </c>
      <c r="X23" s="34">
        <v>0</v>
      </c>
      <c r="Y23" s="28">
        <v>0</v>
      </c>
      <c r="Z23" s="16"/>
      <c r="AA23" s="39">
        <v>10538038</v>
      </c>
      <c r="AB23" s="48">
        <v>236</v>
      </c>
      <c r="AC23" s="39">
        <v>44653</v>
      </c>
      <c r="AD23" s="39">
        <v>35800</v>
      </c>
      <c r="AE23" s="39">
        <v>37127</v>
      </c>
      <c r="AF23" s="39">
        <v>344</v>
      </c>
      <c r="AG23" s="28">
        <v>0.38100000000000001</v>
      </c>
      <c r="AH23" s="16"/>
      <c r="AI23" s="39">
        <v>2837814</v>
      </c>
      <c r="AJ23" s="48">
        <v>62</v>
      </c>
      <c r="AK23" s="39">
        <v>45771</v>
      </c>
      <c r="AL23" s="39">
        <v>34908</v>
      </c>
      <c r="AM23" s="39">
        <v>33940</v>
      </c>
      <c r="AN23" s="39">
        <v>537</v>
      </c>
      <c r="AO23" s="28">
        <v>0.37940000000000002</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118469.64</v>
      </c>
      <c r="D49" s="48">
        <v>19</v>
      </c>
      <c r="E49" s="24"/>
      <c r="F49" s="24"/>
      <c r="G49" s="24"/>
      <c r="H49" s="24"/>
      <c r="I49" s="24"/>
      <c r="K49" s="39">
        <v>142790</v>
      </c>
      <c r="L49" s="48">
        <v>879</v>
      </c>
      <c r="M49" s="46"/>
      <c r="N49" s="24"/>
      <c r="O49" s="24"/>
      <c r="P49" s="24"/>
      <c r="Q49" s="24"/>
      <c r="S49" s="39">
        <v>113476</v>
      </c>
      <c r="T49" s="48">
        <v>859</v>
      </c>
      <c r="U49" s="25"/>
      <c r="V49" s="25"/>
      <c r="W49" s="25"/>
      <c r="X49" s="25"/>
      <c r="Y49" s="25"/>
      <c r="AA49" s="39">
        <v>110400</v>
      </c>
      <c r="AB49" s="48">
        <v>47</v>
      </c>
      <c r="AC49" s="45"/>
      <c r="AD49" s="24"/>
      <c r="AE49" s="24"/>
      <c r="AF49" s="25"/>
      <c r="AG49" s="25"/>
      <c r="AI49" s="39">
        <v>138854</v>
      </c>
      <c r="AJ49" s="48">
        <v>875</v>
      </c>
      <c r="AK49" s="24"/>
      <c r="AL49" s="24"/>
      <c r="AM49" s="24"/>
      <c r="AN49" s="25"/>
      <c r="AO49" s="25"/>
      <c r="AP49" s="9"/>
    </row>
    <row r="50" spans="1:42" s="8" customFormat="1" ht="12.75">
      <c r="A50" s="7"/>
      <c r="B50" s="8" t="s">
        <v>63</v>
      </c>
      <c r="C50" s="39">
        <v>105256.95</v>
      </c>
      <c r="D50" s="48">
        <v>9</v>
      </c>
      <c r="E50" s="26">
        <v>4.1399999999999999E-2</v>
      </c>
      <c r="F50" s="26">
        <v>4.3499999999999997E-2</v>
      </c>
      <c r="G50" s="26">
        <v>1.11E-2</v>
      </c>
      <c r="H50" s="44">
        <v>233.69</v>
      </c>
      <c r="I50" s="26">
        <v>0.29170000000000001</v>
      </c>
      <c r="K50" s="39">
        <v>153706</v>
      </c>
      <c r="L50" s="48">
        <v>137</v>
      </c>
      <c r="M50" s="26">
        <v>2.18E-2</v>
      </c>
      <c r="N50" s="26">
        <v>2.2499999999999999E-2</v>
      </c>
      <c r="O50" s="26">
        <v>6.4999999999999997E-3</v>
      </c>
      <c r="P50" s="44">
        <v>184</v>
      </c>
      <c r="Q50" s="26">
        <v>0.18079999999999999</v>
      </c>
      <c r="S50" s="39">
        <v>118424</v>
      </c>
      <c r="T50" s="48">
        <v>535</v>
      </c>
      <c r="U50" s="26">
        <v>2.9600000000000001E-2</v>
      </c>
      <c r="V50" s="26">
        <v>2.9499999999999998E-2</v>
      </c>
      <c r="W50" s="26">
        <v>9.5999999999999992E-3</v>
      </c>
      <c r="X50" s="44">
        <v>231</v>
      </c>
      <c r="Y50" s="26">
        <v>0.24149999999999999</v>
      </c>
      <c r="AA50" s="43">
        <v>109839</v>
      </c>
      <c r="AB50" s="51">
        <v>44</v>
      </c>
      <c r="AC50" s="32">
        <v>3.2399999999999998E-2</v>
      </c>
      <c r="AD50" s="26">
        <v>3.0700000000000002E-2</v>
      </c>
      <c r="AE50" s="26">
        <v>1.78E-2</v>
      </c>
      <c r="AF50" s="44">
        <v>180</v>
      </c>
      <c r="AG50" s="26">
        <v>0.24060000000000001</v>
      </c>
      <c r="AI50" s="39">
        <v>139542</v>
      </c>
      <c r="AJ50" s="48">
        <v>328</v>
      </c>
      <c r="AK50" s="26">
        <v>4.2099999999999999E-2</v>
      </c>
      <c r="AL50" s="26">
        <v>4.6300000000000001E-2</v>
      </c>
      <c r="AM50" s="26">
        <v>1.3899999999999999E-2</v>
      </c>
      <c r="AN50" s="44">
        <v>426</v>
      </c>
      <c r="AO50" s="26">
        <v>0.29570000000000002</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pageMargins left="0.7" right="0.7" top="0.75" bottom="0.75" header="0.3" footer="0.3"/>
    </customSheetView>
    <customSheetView guid="{32961CA0-39C0-4D62-B563-F49551B9AD58}">
      <pane xSplit="7" ySplit="13" topLeftCell="N14" activePane="bottomRight" state="frozen"/>
      <selection pane="bottomRight" activeCell="T20" sqref="T20"/>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27.xml><?xml version="1.0" encoding="utf-8"?>
<worksheet xmlns="http://schemas.openxmlformats.org/spreadsheetml/2006/main" xmlns:r="http://schemas.openxmlformats.org/officeDocument/2006/relationships">
  <sheetPr codeName="Sheet27">
    <pageSetUpPr fitToPage="1"/>
  </sheetPr>
  <dimension ref="A1:AP70"/>
  <sheetViews>
    <sheetView zoomScale="80" zoomScaleNormal="80" workbookViewId="0">
      <pane xSplit="2" ySplit="3" topLeftCell="J4"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29</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218742.88</v>
      </c>
      <c r="D6" s="48">
        <v>8</v>
      </c>
      <c r="E6" s="39">
        <v>27342.86</v>
      </c>
      <c r="F6" s="39">
        <v>26050</v>
      </c>
      <c r="G6" s="39">
        <v>17088.57</v>
      </c>
      <c r="H6" s="39">
        <v>151.91999999999999</v>
      </c>
      <c r="I6" s="28">
        <v>0.31119999999999998</v>
      </c>
      <c r="J6" s="16"/>
      <c r="K6" s="39">
        <v>1673060</v>
      </c>
      <c r="L6" s="48">
        <v>29</v>
      </c>
      <c r="M6" s="39">
        <v>57692</v>
      </c>
      <c r="N6" s="39">
        <v>53321</v>
      </c>
      <c r="O6" s="39">
        <v>32230</v>
      </c>
      <c r="P6" s="39">
        <v>381</v>
      </c>
      <c r="Q6" s="28">
        <v>0.32740000000000002</v>
      </c>
      <c r="R6" s="16"/>
      <c r="S6" s="39">
        <v>799454</v>
      </c>
      <c r="T6" s="48">
        <v>26</v>
      </c>
      <c r="U6" s="39">
        <v>30748</v>
      </c>
      <c r="V6" s="39">
        <v>20267</v>
      </c>
      <c r="W6" s="39">
        <v>23127</v>
      </c>
      <c r="X6" s="34">
        <v>234</v>
      </c>
      <c r="Y6" s="28">
        <v>0.3216</v>
      </c>
      <c r="Z6" s="16"/>
      <c r="AA6" s="39">
        <v>723856</v>
      </c>
      <c r="AB6" s="48">
        <v>20</v>
      </c>
      <c r="AC6" s="39">
        <v>36193</v>
      </c>
      <c r="AD6" s="39">
        <v>30486</v>
      </c>
      <c r="AE6" s="39">
        <v>32084</v>
      </c>
      <c r="AF6" s="39">
        <v>318</v>
      </c>
      <c r="AG6" s="28">
        <v>0.46379999999999999</v>
      </c>
      <c r="AH6" s="16"/>
      <c r="AI6" s="39">
        <v>733761</v>
      </c>
      <c r="AJ6" s="48">
        <v>21</v>
      </c>
      <c r="AK6" s="39">
        <v>34941</v>
      </c>
      <c r="AL6" s="39">
        <v>36395</v>
      </c>
      <c r="AM6" s="39">
        <v>18865</v>
      </c>
      <c r="AN6" s="39">
        <v>387</v>
      </c>
      <c r="AO6" s="28">
        <v>0.3851</v>
      </c>
      <c r="AP6" s="9"/>
    </row>
    <row r="7" spans="1:42" s="8" customFormat="1">
      <c r="A7" s="7"/>
      <c r="B7" s="8" t="s">
        <v>74</v>
      </c>
      <c r="C7" s="39">
        <v>0</v>
      </c>
      <c r="D7" s="48">
        <v>0</v>
      </c>
      <c r="E7" s="39">
        <v>0</v>
      </c>
      <c r="F7" s="39">
        <v>0</v>
      </c>
      <c r="G7" s="39">
        <v>0</v>
      </c>
      <c r="H7" s="39">
        <v>0</v>
      </c>
      <c r="I7" s="28">
        <v>0</v>
      </c>
      <c r="J7" s="16"/>
      <c r="K7" s="39">
        <v>256403</v>
      </c>
      <c r="L7" s="48">
        <v>5</v>
      </c>
      <c r="M7" s="39">
        <v>51281</v>
      </c>
      <c r="N7" s="39">
        <v>46188</v>
      </c>
      <c r="O7" s="39">
        <v>32600</v>
      </c>
      <c r="P7" s="39">
        <v>0</v>
      </c>
      <c r="Q7" s="28">
        <v>0</v>
      </c>
      <c r="R7" s="16"/>
      <c r="S7" s="39">
        <v>171272</v>
      </c>
      <c r="T7" s="48">
        <v>13</v>
      </c>
      <c r="U7" s="39">
        <v>13175</v>
      </c>
      <c r="V7" s="39">
        <v>6711</v>
      </c>
      <c r="W7" s="39">
        <v>12635</v>
      </c>
      <c r="X7" s="34">
        <v>0</v>
      </c>
      <c r="Y7" s="28">
        <v>0</v>
      </c>
      <c r="Z7" s="16"/>
      <c r="AA7" s="39">
        <v>121102</v>
      </c>
      <c r="AB7" s="48">
        <v>3</v>
      </c>
      <c r="AC7" s="39">
        <v>40367</v>
      </c>
      <c r="AD7" s="39">
        <v>29759</v>
      </c>
      <c r="AE7" s="39">
        <v>28209</v>
      </c>
      <c r="AF7" s="39">
        <v>0</v>
      </c>
      <c r="AG7" s="28">
        <v>0</v>
      </c>
      <c r="AH7" s="16"/>
      <c r="AI7" s="39">
        <v>0</v>
      </c>
      <c r="AJ7" s="48">
        <v>0</v>
      </c>
      <c r="AK7" s="39">
        <v>0</v>
      </c>
      <c r="AL7" s="39">
        <v>0</v>
      </c>
      <c r="AM7" s="39">
        <v>0</v>
      </c>
      <c r="AN7" s="39">
        <v>0</v>
      </c>
      <c r="AO7" s="28">
        <v>0</v>
      </c>
      <c r="AP7" s="9"/>
    </row>
    <row r="8" spans="1:42" s="8" customFormat="1">
      <c r="A8" s="7"/>
      <c r="B8" s="8" t="s">
        <v>75</v>
      </c>
      <c r="C8" s="39">
        <v>9100</v>
      </c>
      <c r="D8" s="48">
        <v>1</v>
      </c>
      <c r="E8" s="39">
        <v>9100</v>
      </c>
      <c r="F8" s="39">
        <v>9100</v>
      </c>
      <c r="G8" s="39">
        <v>0</v>
      </c>
      <c r="H8" s="39">
        <v>260.58</v>
      </c>
      <c r="I8" s="28">
        <v>0.76990000000000003</v>
      </c>
      <c r="J8" s="16"/>
      <c r="K8" s="39">
        <v>64888</v>
      </c>
      <c r="L8" s="48">
        <v>2</v>
      </c>
      <c r="M8" s="39">
        <v>32444</v>
      </c>
      <c r="N8" s="39">
        <v>32444</v>
      </c>
      <c r="O8" s="39">
        <v>13963</v>
      </c>
      <c r="P8" s="39">
        <v>0</v>
      </c>
      <c r="Q8" s="28">
        <v>0</v>
      </c>
      <c r="R8" s="16"/>
      <c r="S8" s="39">
        <v>91251</v>
      </c>
      <c r="T8" s="48">
        <v>6</v>
      </c>
      <c r="U8" s="39">
        <v>15208</v>
      </c>
      <c r="V8" s="39">
        <v>13994</v>
      </c>
      <c r="W8" s="39">
        <v>8781</v>
      </c>
      <c r="X8" s="34">
        <v>93</v>
      </c>
      <c r="Y8" s="28">
        <v>0.24299999999999999</v>
      </c>
      <c r="Z8" s="16"/>
      <c r="AA8" s="39">
        <v>0</v>
      </c>
      <c r="AB8" s="48">
        <v>0</v>
      </c>
      <c r="AC8" s="39">
        <v>0</v>
      </c>
      <c r="AD8" s="39">
        <v>0</v>
      </c>
      <c r="AE8" s="39">
        <v>0</v>
      </c>
      <c r="AF8" s="39">
        <v>0</v>
      </c>
      <c r="AG8" s="28">
        <v>0</v>
      </c>
      <c r="AH8" s="16"/>
      <c r="AI8" s="39">
        <v>2148</v>
      </c>
      <c r="AJ8" s="48">
        <v>1</v>
      </c>
      <c r="AK8" s="39">
        <v>2148</v>
      </c>
      <c r="AL8" s="39">
        <v>2148</v>
      </c>
      <c r="AM8" s="39">
        <v>0</v>
      </c>
      <c r="AN8" s="39">
        <v>483</v>
      </c>
      <c r="AO8" s="28">
        <v>0.82369999999999999</v>
      </c>
      <c r="AP8" s="9"/>
    </row>
    <row r="9" spans="1:42" s="8" customFormat="1">
      <c r="A9" s="7"/>
      <c r="B9" s="8" t="s">
        <v>76</v>
      </c>
      <c r="C9" s="39">
        <v>216624.6</v>
      </c>
      <c r="D9" s="48">
        <v>9</v>
      </c>
      <c r="E9" s="39">
        <v>24069.4</v>
      </c>
      <c r="F9" s="39">
        <v>19207.060000000001</v>
      </c>
      <c r="G9" s="39">
        <v>15638.77</v>
      </c>
      <c r="H9" s="40"/>
      <c r="I9" s="29"/>
      <c r="J9" s="16"/>
      <c r="K9" s="39">
        <v>5319568</v>
      </c>
      <c r="L9" s="48">
        <v>169</v>
      </c>
      <c r="M9" s="39">
        <v>31477</v>
      </c>
      <c r="N9" s="39">
        <v>26982</v>
      </c>
      <c r="O9" s="39">
        <v>20449</v>
      </c>
      <c r="P9" s="40"/>
      <c r="Q9" s="29"/>
      <c r="R9" s="16"/>
      <c r="S9" s="39">
        <v>597174</v>
      </c>
      <c r="T9" s="48">
        <v>17</v>
      </c>
      <c r="U9" s="39">
        <v>35128</v>
      </c>
      <c r="V9" s="39">
        <v>31294</v>
      </c>
      <c r="W9" s="39">
        <v>22049</v>
      </c>
      <c r="X9" s="37"/>
      <c r="Y9" s="29"/>
      <c r="Z9" s="16"/>
      <c r="AA9" s="39">
        <v>0</v>
      </c>
      <c r="AB9" s="48">
        <v>0</v>
      </c>
      <c r="AC9" s="39">
        <v>0</v>
      </c>
      <c r="AD9" s="39">
        <v>0</v>
      </c>
      <c r="AE9" s="39">
        <v>0</v>
      </c>
      <c r="AF9" s="40"/>
      <c r="AG9" s="29"/>
      <c r="AH9" s="16"/>
      <c r="AI9" s="39">
        <v>77328</v>
      </c>
      <c r="AJ9" s="48">
        <v>2</v>
      </c>
      <c r="AK9" s="39">
        <v>38664</v>
      </c>
      <c r="AL9" s="39">
        <v>38664</v>
      </c>
      <c r="AM9" s="39">
        <v>42899</v>
      </c>
      <c r="AN9" s="40"/>
      <c r="AO9" s="29"/>
      <c r="AP9" s="9"/>
    </row>
    <row r="10" spans="1:42" s="8" customFormat="1">
      <c r="A10" s="7"/>
      <c r="B10" s="8" t="s">
        <v>77</v>
      </c>
      <c r="C10" s="39">
        <v>820801.9</v>
      </c>
      <c r="D10" s="48">
        <v>16</v>
      </c>
      <c r="E10" s="39">
        <v>51300.12</v>
      </c>
      <c r="F10" s="39">
        <v>56586.35</v>
      </c>
      <c r="G10" s="39">
        <v>22760.2</v>
      </c>
      <c r="H10" s="40"/>
      <c r="I10" s="29"/>
      <c r="J10" s="16"/>
      <c r="K10" s="39">
        <v>7459484</v>
      </c>
      <c r="L10" s="48">
        <v>149</v>
      </c>
      <c r="M10" s="39">
        <v>50064</v>
      </c>
      <c r="N10" s="39">
        <v>43472</v>
      </c>
      <c r="O10" s="39">
        <v>32503</v>
      </c>
      <c r="P10" s="40"/>
      <c r="Q10" s="29"/>
      <c r="R10" s="16"/>
      <c r="S10" s="39">
        <v>497482</v>
      </c>
      <c r="T10" s="48">
        <v>12</v>
      </c>
      <c r="U10" s="39">
        <v>41457</v>
      </c>
      <c r="V10" s="39">
        <v>29773</v>
      </c>
      <c r="W10" s="39">
        <v>37519</v>
      </c>
      <c r="X10" s="37"/>
      <c r="Y10" s="29"/>
      <c r="Z10" s="16"/>
      <c r="AA10" s="39">
        <v>3175274</v>
      </c>
      <c r="AB10" s="48">
        <v>67</v>
      </c>
      <c r="AC10" s="39">
        <v>47392</v>
      </c>
      <c r="AD10" s="39">
        <v>38654</v>
      </c>
      <c r="AE10" s="39">
        <v>41953</v>
      </c>
      <c r="AF10" s="40"/>
      <c r="AG10" s="29"/>
      <c r="AH10" s="16"/>
      <c r="AI10" s="39">
        <v>448771</v>
      </c>
      <c r="AJ10" s="48">
        <v>6</v>
      </c>
      <c r="AK10" s="39">
        <v>74795</v>
      </c>
      <c r="AL10" s="39">
        <v>26012</v>
      </c>
      <c r="AM10" s="39">
        <v>103279</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30440</v>
      </c>
      <c r="T11" s="48">
        <v>1</v>
      </c>
      <c r="U11" s="39">
        <v>30440</v>
      </c>
      <c r="V11" s="39">
        <v>30440</v>
      </c>
      <c r="W11" s="39">
        <v>0</v>
      </c>
      <c r="X11" s="37"/>
      <c r="Y11" s="29"/>
      <c r="Z11" s="16"/>
      <c r="AA11" s="39">
        <v>0</v>
      </c>
      <c r="AB11" s="48">
        <v>0</v>
      </c>
      <c r="AC11" s="39">
        <v>0</v>
      </c>
      <c r="AD11" s="39">
        <v>0</v>
      </c>
      <c r="AE11" s="39">
        <v>0</v>
      </c>
      <c r="AF11" s="40"/>
      <c r="AG11" s="29"/>
      <c r="AH11" s="16"/>
      <c r="AI11" s="39">
        <v>20691</v>
      </c>
      <c r="AJ11" s="48">
        <v>1</v>
      </c>
      <c r="AK11" s="39">
        <v>20691</v>
      </c>
      <c r="AL11" s="39">
        <v>20691</v>
      </c>
      <c r="AM11" s="39">
        <v>0</v>
      </c>
      <c r="AN11" s="40"/>
      <c r="AO11" s="29"/>
      <c r="AP11" s="9"/>
    </row>
    <row r="12" spans="1:42" s="8" customFormat="1">
      <c r="A12" s="7"/>
      <c r="B12" s="8" t="s">
        <v>79</v>
      </c>
      <c r="C12" s="39">
        <v>0</v>
      </c>
      <c r="D12" s="48">
        <v>0</v>
      </c>
      <c r="E12" s="39">
        <v>0</v>
      </c>
      <c r="F12" s="39">
        <v>0</v>
      </c>
      <c r="G12" s="39">
        <v>0</v>
      </c>
      <c r="H12" s="40"/>
      <c r="I12" s="29"/>
      <c r="J12" s="16"/>
      <c r="K12" s="39">
        <v>361916</v>
      </c>
      <c r="L12" s="48">
        <v>68</v>
      </c>
      <c r="M12" s="39">
        <v>5322</v>
      </c>
      <c r="N12" s="39">
        <v>5000</v>
      </c>
      <c r="O12" s="39">
        <v>2728</v>
      </c>
      <c r="P12" s="40"/>
      <c r="Q12" s="29"/>
      <c r="R12" s="16"/>
      <c r="S12" s="39">
        <v>5000</v>
      </c>
      <c r="T12" s="48">
        <v>1</v>
      </c>
      <c r="U12" s="39">
        <v>5000</v>
      </c>
      <c r="V12" s="39">
        <v>5000</v>
      </c>
      <c r="W12" s="39">
        <v>0</v>
      </c>
      <c r="X12" s="37"/>
      <c r="Y12" s="29"/>
      <c r="Z12" s="16"/>
      <c r="AA12" s="39">
        <v>168038</v>
      </c>
      <c r="AB12" s="48">
        <v>17</v>
      </c>
      <c r="AC12" s="39">
        <v>9885</v>
      </c>
      <c r="AD12" s="39">
        <v>8500</v>
      </c>
      <c r="AE12" s="39">
        <v>5641</v>
      </c>
      <c r="AF12" s="40"/>
      <c r="AG12" s="29"/>
      <c r="AH12" s="16"/>
      <c r="AI12" s="39">
        <v>3000</v>
      </c>
      <c r="AJ12" s="48">
        <v>1</v>
      </c>
      <c r="AK12" s="39">
        <v>3000</v>
      </c>
      <c r="AL12" s="39">
        <v>3000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2449312.9500000002</v>
      </c>
      <c r="D15" s="48">
        <v>63</v>
      </c>
      <c r="E15" s="39">
        <v>38877.980000000003</v>
      </c>
      <c r="F15" s="39">
        <v>32149.52</v>
      </c>
      <c r="G15" s="39">
        <v>26130.03</v>
      </c>
      <c r="H15" s="40"/>
      <c r="I15" s="29"/>
      <c r="J15" s="16"/>
      <c r="K15" s="39">
        <v>1825336</v>
      </c>
      <c r="L15" s="48">
        <v>64</v>
      </c>
      <c r="M15" s="39">
        <v>28521</v>
      </c>
      <c r="N15" s="39">
        <v>24300</v>
      </c>
      <c r="O15" s="39">
        <v>18663</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118179.72349109998</v>
      </c>
      <c r="D19" s="49">
        <f>D50</f>
        <v>6</v>
      </c>
      <c r="E19" s="41">
        <f t="shared" ref="E19" si="0">C19/D19</f>
        <v>19696.620581849998</v>
      </c>
      <c r="F19" s="40"/>
      <c r="G19" s="40"/>
      <c r="H19" s="40"/>
      <c r="I19" s="29"/>
      <c r="J19" s="17"/>
      <c r="K19" s="41">
        <f>K50*L50*M50*7.85</f>
        <v>91087.867500000008</v>
      </c>
      <c r="L19" s="49">
        <f>L50</f>
        <v>5</v>
      </c>
      <c r="M19" s="41">
        <f>K19/L19</f>
        <v>18217.573500000002</v>
      </c>
      <c r="N19" s="40"/>
      <c r="O19" s="40"/>
      <c r="P19" s="40"/>
      <c r="Q19" s="29"/>
      <c r="R19" s="17"/>
      <c r="S19" s="41">
        <f>S50*T50*U50*7.85</f>
        <v>2462542.0860799993</v>
      </c>
      <c r="T19" s="49">
        <f>T50</f>
        <v>83</v>
      </c>
      <c r="U19" s="41">
        <f t="shared" ref="U19" si="1">S19/T19</f>
        <v>29669.181759999992</v>
      </c>
      <c r="V19" s="40"/>
      <c r="W19" s="40"/>
      <c r="X19" s="37"/>
      <c r="Y19" s="29"/>
      <c r="Z19" s="17"/>
      <c r="AA19" s="41">
        <f>AA50*AB50*AC50*7.85</f>
        <v>501423.73631999997</v>
      </c>
      <c r="AB19" s="49">
        <f>AB50</f>
        <v>16</v>
      </c>
      <c r="AC19" s="41">
        <f>AA19/AB19</f>
        <v>31338.983519999998</v>
      </c>
      <c r="AD19" s="40"/>
      <c r="AE19" s="40"/>
      <c r="AF19" s="40"/>
      <c r="AG19" s="29"/>
      <c r="AH19" s="17"/>
      <c r="AI19" s="41">
        <f>AI50*AJ50*AK50*7.85</f>
        <v>5482437.00758</v>
      </c>
      <c r="AJ19" s="49">
        <f>AJ50</f>
        <v>113</v>
      </c>
      <c r="AK19" s="41">
        <f>AI19/AJ19</f>
        <v>48517.141660000001</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67416.710000000006</v>
      </c>
      <c r="D22" s="48">
        <v>2</v>
      </c>
      <c r="E22" s="39">
        <v>33708.36</v>
      </c>
      <c r="F22" s="39">
        <v>33708.36</v>
      </c>
      <c r="G22" s="39">
        <v>23494.97</v>
      </c>
      <c r="H22" s="39">
        <v>205.29</v>
      </c>
      <c r="I22" s="28">
        <v>0.4501</v>
      </c>
      <c r="J22" s="16"/>
      <c r="K22" s="39">
        <v>5139939</v>
      </c>
      <c r="L22" s="48">
        <v>85</v>
      </c>
      <c r="M22" s="39">
        <v>60470</v>
      </c>
      <c r="N22" s="39">
        <v>54143</v>
      </c>
      <c r="O22" s="39">
        <v>44645</v>
      </c>
      <c r="P22" s="39">
        <v>430</v>
      </c>
      <c r="Q22" s="28">
        <v>0.37230000000000002</v>
      </c>
      <c r="R22" s="16"/>
      <c r="S22" s="39">
        <v>799219</v>
      </c>
      <c r="T22" s="48">
        <v>28</v>
      </c>
      <c r="U22" s="39">
        <v>28544</v>
      </c>
      <c r="V22" s="39">
        <v>18161</v>
      </c>
      <c r="W22" s="39">
        <v>23402</v>
      </c>
      <c r="X22" s="34">
        <v>0</v>
      </c>
      <c r="Y22" s="28">
        <v>0</v>
      </c>
      <c r="Z22" s="16"/>
      <c r="AA22" s="39">
        <v>3387086</v>
      </c>
      <c r="AB22" s="48">
        <v>87</v>
      </c>
      <c r="AC22" s="39">
        <v>38932</v>
      </c>
      <c r="AD22" s="39">
        <v>30187</v>
      </c>
      <c r="AE22" s="39">
        <v>33894</v>
      </c>
      <c r="AF22" s="39">
        <v>300</v>
      </c>
      <c r="AG22" s="28">
        <v>0.37819999999999998</v>
      </c>
      <c r="AH22" s="16"/>
      <c r="AI22" s="39">
        <v>1368447</v>
      </c>
      <c r="AJ22" s="48">
        <v>42</v>
      </c>
      <c r="AK22" s="39">
        <v>32582</v>
      </c>
      <c r="AL22" s="39">
        <v>28232</v>
      </c>
      <c r="AM22" s="39">
        <v>19733</v>
      </c>
      <c r="AN22" s="39">
        <v>328</v>
      </c>
      <c r="AO22" s="28">
        <v>0.34029999999999999</v>
      </c>
      <c r="AP22" s="9"/>
    </row>
    <row r="23" spans="1:42" s="8" customFormat="1">
      <c r="A23" s="7"/>
      <c r="B23" s="18" t="s">
        <v>105</v>
      </c>
      <c r="C23" s="39">
        <v>67416.710000000006</v>
      </c>
      <c r="D23" s="48">
        <v>2</v>
      </c>
      <c r="E23" s="39">
        <v>33708.36</v>
      </c>
      <c r="F23" s="39">
        <v>33708.36</v>
      </c>
      <c r="G23" s="39">
        <v>23494.97</v>
      </c>
      <c r="H23" s="39">
        <v>205.29</v>
      </c>
      <c r="I23" s="28">
        <v>0.4501</v>
      </c>
      <c r="J23" s="16"/>
      <c r="K23" s="39">
        <v>4459095</v>
      </c>
      <c r="L23" s="48">
        <v>75</v>
      </c>
      <c r="M23" s="39">
        <v>59455</v>
      </c>
      <c r="N23" s="39">
        <v>53321</v>
      </c>
      <c r="O23" s="39">
        <v>45318</v>
      </c>
      <c r="P23" s="39">
        <v>430</v>
      </c>
      <c r="Q23" s="28">
        <v>0.37740000000000001</v>
      </c>
      <c r="R23" s="16"/>
      <c r="S23" s="39">
        <v>888922</v>
      </c>
      <c r="T23" s="48">
        <v>30</v>
      </c>
      <c r="U23" s="39">
        <v>29631</v>
      </c>
      <c r="V23" s="39">
        <v>21263</v>
      </c>
      <c r="W23" s="39">
        <v>22788</v>
      </c>
      <c r="X23" s="34">
        <v>0</v>
      </c>
      <c r="Y23" s="28">
        <v>0</v>
      </c>
      <c r="Z23" s="16"/>
      <c r="AA23" s="39">
        <v>3017894</v>
      </c>
      <c r="AB23" s="48">
        <v>85</v>
      </c>
      <c r="AC23" s="39">
        <v>35505</v>
      </c>
      <c r="AD23" s="39">
        <v>27434</v>
      </c>
      <c r="AE23" s="39">
        <v>31246</v>
      </c>
      <c r="AF23" s="39">
        <v>284</v>
      </c>
      <c r="AG23" s="28">
        <v>0.37830000000000003</v>
      </c>
      <c r="AH23" s="16"/>
      <c r="AI23" s="39">
        <v>585483</v>
      </c>
      <c r="AJ23" s="48">
        <v>19</v>
      </c>
      <c r="AK23" s="39">
        <v>30815</v>
      </c>
      <c r="AL23" s="39">
        <v>23282</v>
      </c>
      <c r="AM23" s="39">
        <v>19236</v>
      </c>
      <c r="AN23" s="39">
        <v>342</v>
      </c>
      <c r="AO23" s="28">
        <v>0.33900000000000002</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69504.81</v>
      </c>
      <c r="D49" s="48">
        <v>6</v>
      </c>
      <c r="E49" s="24"/>
      <c r="F49" s="24"/>
      <c r="G49" s="24"/>
      <c r="H49" s="24"/>
      <c r="I49" s="24"/>
      <c r="K49" s="39">
        <v>125225</v>
      </c>
      <c r="L49" s="48">
        <v>31</v>
      </c>
      <c r="M49" s="46"/>
      <c r="N49" s="24"/>
      <c r="O49" s="24"/>
      <c r="P49" s="24"/>
      <c r="Q49" s="24"/>
      <c r="S49" s="39">
        <v>112568</v>
      </c>
      <c r="T49" s="48">
        <v>128</v>
      </c>
      <c r="U49" s="25"/>
      <c r="V49" s="25"/>
      <c r="W49" s="25"/>
      <c r="X49" s="25"/>
      <c r="Y49" s="25"/>
      <c r="AA49" s="39">
        <v>102999</v>
      </c>
      <c r="AB49" s="48">
        <v>18</v>
      </c>
      <c r="AC49" s="45"/>
      <c r="AD49" s="24"/>
      <c r="AE49" s="24"/>
      <c r="AF49" s="25"/>
      <c r="AG49" s="25"/>
      <c r="AI49" s="39">
        <v>133732</v>
      </c>
      <c r="AJ49" s="48">
        <v>249</v>
      </c>
      <c r="AK49" s="24"/>
      <c r="AL49" s="24"/>
      <c r="AM49" s="24"/>
      <c r="AN49" s="25"/>
      <c r="AO49" s="25"/>
      <c r="AP49" s="9"/>
    </row>
    <row r="50" spans="1:42" s="8" customFormat="1" ht="12.75">
      <c r="A50" s="7"/>
      <c r="B50" s="8" t="s">
        <v>63</v>
      </c>
      <c r="C50" s="39">
        <v>69504.81</v>
      </c>
      <c r="D50" s="48">
        <v>6</v>
      </c>
      <c r="E50" s="26">
        <v>3.61E-2</v>
      </c>
      <c r="F50" s="26">
        <v>3.5000000000000003E-2</v>
      </c>
      <c r="G50" s="26">
        <v>1.0800000000000001E-2</v>
      </c>
      <c r="H50" s="44">
        <v>127.13</v>
      </c>
      <c r="I50" s="26">
        <v>0.23619999999999999</v>
      </c>
      <c r="K50" s="39">
        <v>132612</v>
      </c>
      <c r="L50" s="48">
        <v>5</v>
      </c>
      <c r="M50" s="26">
        <v>1.7500000000000002E-2</v>
      </c>
      <c r="N50" s="26">
        <v>1.38E-2</v>
      </c>
      <c r="O50" s="26">
        <v>1.2500000000000001E-2</v>
      </c>
      <c r="P50" s="44">
        <v>131</v>
      </c>
      <c r="Q50" s="26">
        <v>0.13800000000000001</v>
      </c>
      <c r="S50" s="39">
        <v>115936</v>
      </c>
      <c r="T50" s="48">
        <v>83</v>
      </c>
      <c r="U50" s="26">
        <v>3.2599999999999997E-2</v>
      </c>
      <c r="V50" s="26">
        <v>2.9100000000000001E-2</v>
      </c>
      <c r="W50" s="26">
        <v>1.2800000000000001E-2</v>
      </c>
      <c r="X50" s="44">
        <v>245</v>
      </c>
      <c r="Y50" s="26">
        <v>0.2571</v>
      </c>
      <c r="AA50" s="43">
        <v>95967</v>
      </c>
      <c r="AB50" s="51">
        <v>16</v>
      </c>
      <c r="AC50" s="32">
        <v>4.1599999999999998E-2</v>
      </c>
      <c r="AD50" s="26">
        <v>4.53E-2</v>
      </c>
      <c r="AE50" s="26">
        <v>1.67E-2</v>
      </c>
      <c r="AF50" s="44">
        <v>228</v>
      </c>
      <c r="AG50" s="26">
        <v>0.29349999999999998</v>
      </c>
      <c r="AI50" s="39">
        <v>146458</v>
      </c>
      <c r="AJ50" s="48">
        <v>113</v>
      </c>
      <c r="AK50" s="26">
        <v>4.2200000000000001E-2</v>
      </c>
      <c r="AL50" s="26">
        <v>4.7500000000000001E-2</v>
      </c>
      <c r="AM50" s="26">
        <v>1.4500000000000001E-2</v>
      </c>
      <c r="AN50" s="44">
        <v>465</v>
      </c>
      <c r="AO50" s="26">
        <v>0.30759999999999998</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pageMargins left="0.7" right="0.7" top="0.75" bottom="0.75" header="0.3" footer="0.3"/>
    </customSheetView>
    <customSheetView guid="{32961CA0-39C0-4D62-B563-F49551B9AD58}">
      <pane xSplit="7" ySplit="13" topLeftCell="N14" activePane="bottomRight" state="frozen"/>
      <selection pane="bottomRight" activeCell="U10" sqref="U10:U12"/>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28.xml><?xml version="1.0" encoding="utf-8"?>
<worksheet xmlns="http://schemas.openxmlformats.org/spreadsheetml/2006/main" xmlns:r="http://schemas.openxmlformats.org/officeDocument/2006/relationships">
  <sheetPr codeName="Sheet28">
    <pageSetUpPr fitToPage="1"/>
  </sheetPr>
  <dimension ref="A1:AP70"/>
  <sheetViews>
    <sheetView topLeftCell="B1" zoomScale="80" zoomScaleNormal="80" workbookViewId="0">
      <pane xSplit="1" ySplit="3" topLeftCell="AM19"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30</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134400</v>
      </c>
      <c r="D6" s="48">
        <v>1</v>
      </c>
      <c r="E6" s="39">
        <v>134400</v>
      </c>
      <c r="F6" s="39">
        <v>134400</v>
      </c>
      <c r="G6" s="39">
        <v>0</v>
      </c>
      <c r="H6" s="39">
        <v>39.409999999999997</v>
      </c>
      <c r="I6" s="28">
        <v>3.3399999999999999E-2</v>
      </c>
      <c r="J6" s="16"/>
      <c r="K6" s="39">
        <v>2021319</v>
      </c>
      <c r="L6" s="48">
        <v>9</v>
      </c>
      <c r="M6" s="39">
        <v>224591</v>
      </c>
      <c r="N6" s="39">
        <v>161294</v>
      </c>
      <c r="O6" s="39">
        <v>273837</v>
      </c>
      <c r="P6" s="39">
        <v>1342</v>
      </c>
      <c r="Q6" s="28">
        <v>0.48110000000000003</v>
      </c>
      <c r="R6" s="16"/>
      <c r="S6" s="39">
        <v>25468</v>
      </c>
      <c r="T6" s="48">
        <v>1</v>
      </c>
      <c r="U6" s="39">
        <v>25468</v>
      </c>
      <c r="V6" s="39">
        <v>25468</v>
      </c>
      <c r="W6" s="39">
        <v>0</v>
      </c>
      <c r="X6" s="34">
        <v>376</v>
      </c>
      <c r="Y6" s="28">
        <v>0.25969999999999999</v>
      </c>
      <c r="Z6" s="16"/>
      <c r="AA6" s="39">
        <v>998721</v>
      </c>
      <c r="AB6" s="48">
        <v>5</v>
      </c>
      <c r="AC6" s="39">
        <v>199744</v>
      </c>
      <c r="AD6" s="39">
        <v>81485</v>
      </c>
      <c r="AE6" s="39">
        <v>229844</v>
      </c>
      <c r="AF6" s="39">
        <v>840</v>
      </c>
      <c r="AG6" s="28">
        <v>0.27450000000000002</v>
      </c>
      <c r="AH6" s="16"/>
      <c r="AI6" s="39">
        <v>524274</v>
      </c>
      <c r="AJ6" s="48">
        <v>15</v>
      </c>
      <c r="AK6" s="39">
        <v>34952</v>
      </c>
      <c r="AL6" s="39">
        <v>22774</v>
      </c>
      <c r="AM6" s="39">
        <v>26118</v>
      </c>
      <c r="AN6" s="39">
        <v>791</v>
      </c>
      <c r="AO6" s="28">
        <v>0.35639999999999999</v>
      </c>
      <c r="AP6" s="9"/>
    </row>
    <row r="7" spans="1:42" s="8" customFormat="1">
      <c r="A7" s="7"/>
      <c r="B7" s="8" t="s">
        <v>74</v>
      </c>
      <c r="C7" s="39">
        <v>0</v>
      </c>
      <c r="D7" s="48">
        <v>0</v>
      </c>
      <c r="E7" s="39">
        <v>0</v>
      </c>
      <c r="F7" s="39">
        <v>0</v>
      </c>
      <c r="G7" s="39">
        <v>0</v>
      </c>
      <c r="H7" s="39">
        <v>0</v>
      </c>
      <c r="I7" s="28">
        <v>0</v>
      </c>
      <c r="J7" s="16"/>
      <c r="K7" s="39">
        <v>39252</v>
      </c>
      <c r="L7" s="48">
        <v>1</v>
      </c>
      <c r="M7" s="39">
        <v>39252</v>
      </c>
      <c r="N7" s="39">
        <v>39252</v>
      </c>
      <c r="O7" s="39">
        <v>0</v>
      </c>
      <c r="P7" s="39">
        <v>0</v>
      </c>
      <c r="Q7" s="28">
        <v>0</v>
      </c>
      <c r="R7" s="16"/>
      <c r="S7" s="39">
        <v>86277</v>
      </c>
      <c r="T7" s="48">
        <v>2</v>
      </c>
      <c r="U7" s="39">
        <v>43138</v>
      </c>
      <c r="V7" s="39">
        <v>43138</v>
      </c>
      <c r="W7" s="39">
        <v>33038</v>
      </c>
      <c r="X7" s="34">
        <v>0</v>
      </c>
      <c r="Y7" s="28">
        <v>0</v>
      </c>
      <c r="Z7" s="16"/>
      <c r="AA7" s="39">
        <v>140147</v>
      </c>
      <c r="AB7" s="48">
        <v>2</v>
      </c>
      <c r="AC7" s="39">
        <v>70073</v>
      </c>
      <c r="AD7" s="39">
        <v>70073</v>
      </c>
      <c r="AE7" s="39">
        <v>42530</v>
      </c>
      <c r="AF7" s="39">
        <v>0</v>
      </c>
      <c r="AG7" s="28">
        <v>0</v>
      </c>
      <c r="AH7" s="16"/>
      <c r="AI7" s="39">
        <v>0</v>
      </c>
      <c r="AJ7" s="48">
        <v>0</v>
      </c>
      <c r="AK7" s="39">
        <v>0</v>
      </c>
      <c r="AL7" s="39">
        <v>0</v>
      </c>
      <c r="AM7" s="39">
        <v>0</v>
      </c>
      <c r="AN7" s="39">
        <v>0</v>
      </c>
      <c r="AO7" s="28">
        <v>0</v>
      </c>
      <c r="AP7" s="9"/>
    </row>
    <row r="8" spans="1:42" s="8" customFormat="1">
      <c r="A8" s="7"/>
      <c r="B8" s="8" t="s">
        <v>75</v>
      </c>
      <c r="C8" s="39">
        <v>0</v>
      </c>
      <c r="D8" s="48">
        <v>0</v>
      </c>
      <c r="E8" s="39">
        <v>0</v>
      </c>
      <c r="F8" s="39">
        <v>0</v>
      </c>
      <c r="G8" s="39">
        <v>0</v>
      </c>
      <c r="H8" s="39">
        <v>0</v>
      </c>
      <c r="I8" s="28">
        <v>0</v>
      </c>
      <c r="J8" s="16"/>
      <c r="K8" s="39">
        <v>123661</v>
      </c>
      <c r="L8" s="48">
        <v>2</v>
      </c>
      <c r="M8" s="39">
        <v>61831</v>
      </c>
      <c r="N8" s="39">
        <v>61831</v>
      </c>
      <c r="O8" s="39">
        <v>9220</v>
      </c>
      <c r="P8" s="39">
        <v>0</v>
      </c>
      <c r="Q8" s="28">
        <v>0</v>
      </c>
      <c r="R8" s="16"/>
      <c r="S8" s="39">
        <v>167970</v>
      </c>
      <c r="T8" s="48">
        <v>3</v>
      </c>
      <c r="U8" s="39">
        <v>55990</v>
      </c>
      <c r="V8" s="39">
        <v>28524</v>
      </c>
      <c r="W8" s="39">
        <v>51674</v>
      </c>
      <c r="X8" s="34">
        <v>-211</v>
      </c>
      <c r="Y8" s="28">
        <v>0.1069</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69123.12</v>
      </c>
      <c r="D9" s="48">
        <v>2</v>
      </c>
      <c r="E9" s="39">
        <v>34561.56</v>
      </c>
      <c r="F9" s="39">
        <v>34561.56</v>
      </c>
      <c r="G9" s="39">
        <v>15433.3</v>
      </c>
      <c r="H9" s="40"/>
      <c r="I9" s="29"/>
      <c r="J9" s="16"/>
      <c r="K9" s="39">
        <v>4346171</v>
      </c>
      <c r="L9" s="48">
        <v>89</v>
      </c>
      <c r="M9" s="39">
        <v>48833</v>
      </c>
      <c r="N9" s="39">
        <v>39136</v>
      </c>
      <c r="O9" s="39">
        <v>36449</v>
      </c>
      <c r="P9" s="40"/>
      <c r="Q9" s="29"/>
      <c r="R9" s="16"/>
      <c r="S9" s="39">
        <v>731702</v>
      </c>
      <c r="T9" s="48">
        <v>11</v>
      </c>
      <c r="U9" s="39">
        <v>66518</v>
      </c>
      <c r="V9" s="39">
        <v>47436</v>
      </c>
      <c r="W9" s="39">
        <v>85628</v>
      </c>
      <c r="X9" s="37"/>
      <c r="Y9" s="29"/>
      <c r="Z9" s="16"/>
      <c r="AA9" s="39">
        <v>0</v>
      </c>
      <c r="AB9" s="48">
        <v>0</v>
      </c>
      <c r="AC9" s="39">
        <v>0</v>
      </c>
      <c r="AD9" s="39">
        <v>0</v>
      </c>
      <c r="AE9" s="39">
        <v>0</v>
      </c>
      <c r="AF9" s="40"/>
      <c r="AG9" s="29"/>
      <c r="AH9" s="16"/>
      <c r="AI9" s="39">
        <v>118610</v>
      </c>
      <c r="AJ9" s="48">
        <v>2</v>
      </c>
      <c r="AK9" s="39">
        <v>59305</v>
      </c>
      <c r="AL9" s="39">
        <v>59305</v>
      </c>
      <c r="AM9" s="39">
        <v>13209</v>
      </c>
      <c r="AN9" s="40"/>
      <c r="AO9" s="29"/>
      <c r="AP9" s="9"/>
    </row>
    <row r="10" spans="1:42" s="8" customFormat="1">
      <c r="A10" s="7"/>
      <c r="B10" s="8" t="s">
        <v>77</v>
      </c>
      <c r="C10" s="39">
        <v>125717.67</v>
      </c>
      <c r="D10" s="48">
        <v>1</v>
      </c>
      <c r="E10" s="39">
        <v>125717.67</v>
      </c>
      <c r="F10" s="39">
        <v>125717.67</v>
      </c>
      <c r="G10" s="39">
        <v>0</v>
      </c>
      <c r="H10" s="40"/>
      <c r="I10" s="29"/>
      <c r="J10" s="16"/>
      <c r="K10" s="39">
        <v>6273413</v>
      </c>
      <c r="L10" s="48">
        <v>96</v>
      </c>
      <c r="M10" s="39">
        <v>65348</v>
      </c>
      <c r="N10" s="39">
        <v>51544</v>
      </c>
      <c r="O10" s="39">
        <v>64562</v>
      </c>
      <c r="P10" s="40"/>
      <c r="Q10" s="29"/>
      <c r="R10" s="16"/>
      <c r="S10" s="39">
        <v>323597</v>
      </c>
      <c r="T10" s="48">
        <v>7</v>
      </c>
      <c r="U10" s="39">
        <v>46228</v>
      </c>
      <c r="V10" s="39">
        <v>34289</v>
      </c>
      <c r="W10" s="39">
        <v>29876</v>
      </c>
      <c r="X10" s="37"/>
      <c r="Y10" s="29"/>
      <c r="Z10" s="16"/>
      <c r="AA10" s="39">
        <v>3297648</v>
      </c>
      <c r="AB10" s="48">
        <v>41</v>
      </c>
      <c r="AC10" s="39">
        <v>80430</v>
      </c>
      <c r="AD10" s="39">
        <v>54623</v>
      </c>
      <c r="AE10" s="39">
        <v>113722</v>
      </c>
      <c r="AF10" s="40"/>
      <c r="AG10" s="29"/>
      <c r="AH10" s="16"/>
      <c r="AI10" s="39">
        <v>1502613</v>
      </c>
      <c r="AJ10" s="48">
        <v>23</v>
      </c>
      <c r="AK10" s="39">
        <v>65331</v>
      </c>
      <c r="AL10" s="39">
        <v>40094</v>
      </c>
      <c r="AM10" s="39">
        <v>66105</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201374</v>
      </c>
      <c r="L12" s="48">
        <v>25</v>
      </c>
      <c r="M12" s="39">
        <v>8055</v>
      </c>
      <c r="N12" s="39">
        <v>7873</v>
      </c>
      <c r="O12" s="39">
        <v>4264</v>
      </c>
      <c r="P12" s="40"/>
      <c r="Q12" s="29"/>
      <c r="R12" s="16"/>
      <c r="S12" s="39">
        <v>0</v>
      </c>
      <c r="T12" s="48">
        <v>0</v>
      </c>
      <c r="U12" s="39">
        <v>0</v>
      </c>
      <c r="V12" s="39">
        <v>0</v>
      </c>
      <c r="W12" s="39">
        <v>0</v>
      </c>
      <c r="X12" s="37"/>
      <c r="Y12" s="29"/>
      <c r="Z12" s="16"/>
      <c r="AA12" s="39">
        <v>57000</v>
      </c>
      <c r="AB12" s="48">
        <v>4</v>
      </c>
      <c r="AC12" s="39">
        <v>14250</v>
      </c>
      <c r="AD12" s="39">
        <v>13500</v>
      </c>
      <c r="AE12" s="39">
        <v>11786</v>
      </c>
      <c r="AF12" s="40"/>
      <c r="AG12" s="29"/>
      <c r="AH12" s="16"/>
      <c r="AI12" s="39">
        <v>0</v>
      </c>
      <c r="AJ12" s="48">
        <v>0</v>
      </c>
      <c r="AK12" s="39">
        <v>0</v>
      </c>
      <c r="AL12" s="39">
        <v>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12000</v>
      </c>
      <c r="AB13" s="48">
        <v>2</v>
      </c>
      <c r="AC13" s="39">
        <v>6000</v>
      </c>
      <c r="AD13" s="39">
        <v>6000</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0</v>
      </c>
      <c r="L15" s="48">
        <v>0</v>
      </c>
      <c r="M15" s="39">
        <v>0</v>
      </c>
      <c r="N15" s="39">
        <v>0</v>
      </c>
      <c r="O15" s="39">
        <v>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214829.01001380003</v>
      </c>
      <c r="D19" s="49">
        <f>D50</f>
        <v>2</v>
      </c>
      <c r="E19" s="41">
        <f t="shared" ref="E19" si="0">C19/D19</f>
        <v>107414.50500690001</v>
      </c>
      <c r="F19" s="40"/>
      <c r="G19" s="40"/>
      <c r="H19" s="40"/>
      <c r="I19" s="29"/>
      <c r="J19" s="17"/>
      <c r="K19" s="41">
        <f>K50*L50*M50*7.85</f>
        <v>17425.469249999998</v>
      </c>
      <c r="L19" s="49">
        <f>L50</f>
        <v>1</v>
      </c>
      <c r="M19" s="41">
        <f>K19/L19</f>
        <v>17425.469249999998</v>
      </c>
      <c r="N19" s="40"/>
      <c r="O19" s="40"/>
      <c r="P19" s="40"/>
      <c r="Q19" s="29"/>
      <c r="R19" s="17"/>
      <c r="S19" s="41">
        <f>S50*T50*U50*7.85</f>
        <v>16717.25952</v>
      </c>
      <c r="T19" s="49">
        <f>T50</f>
        <v>1</v>
      </c>
      <c r="U19" s="41">
        <f t="shared" ref="U19" si="1">S19/T19</f>
        <v>16717.25952</v>
      </c>
      <c r="V19" s="40"/>
      <c r="W19" s="40"/>
      <c r="X19" s="37"/>
      <c r="Y19" s="29"/>
      <c r="Z19" s="17"/>
      <c r="AA19" s="41">
        <f>AA50*AB50*AC50*7.85</f>
        <v>0</v>
      </c>
      <c r="AB19" s="49">
        <f>AB50</f>
        <v>0</v>
      </c>
      <c r="AC19" s="41">
        <v>0</v>
      </c>
      <c r="AD19" s="40"/>
      <c r="AE19" s="40"/>
      <c r="AF19" s="40"/>
      <c r="AG19" s="29"/>
      <c r="AH19" s="17"/>
      <c r="AI19" s="41">
        <f>AI50*AJ50*AK50*7.85</f>
        <v>3617987.6303999997</v>
      </c>
      <c r="AJ19" s="49">
        <f>AJ50</f>
        <v>57</v>
      </c>
      <c r="AK19" s="41">
        <f>AI19/AJ19</f>
        <v>63473.467199999992</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84683.77</v>
      </c>
      <c r="D22" s="48">
        <v>1</v>
      </c>
      <c r="E22" s="39">
        <v>84683.77</v>
      </c>
      <c r="F22" s="39">
        <v>84683.77</v>
      </c>
      <c r="G22" s="39">
        <v>0</v>
      </c>
      <c r="H22" s="39">
        <v>299.82</v>
      </c>
      <c r="I22" s="28">
        <v>0.36449999999999999</v>
      </c>
      <c r="J22" s="16"/>
      <c r="K22" s="39">
        <v>3356426</v>
      </c>
      <c r="L22" s="48">
        <v>19</v>
      </c>
      <c r="M22" s="39">
        <v>176654</v>
      </c>
      <c r="N22" s="39">
        <v>141325</v>
      </c>
      <c r="O22" s="39">
        <v>195278</v>
      </c>
      <c r="P22" s="39">
        <v>1131</v>
      </c>
      <c r="Q22" s="28">
        <v>0.45619999999999999</v>
      </c>
      <c r="R22" s="16"/>
      <c r="S22" s="39">
        <v>53209</v>
      </c>
      <c r="T22" s="48">
        <v>2</v>
      </c>
      <c r="U22" s="39">
        <v>26604</v>
      </c>
      <c r="V22" s="39">
        <v>26604</v>
      </c>
      <c r="W22" s="39">
        <v>16104</v>
      </c>
      <c r="X22" s="34">
        <v>0</v>
      </c>
      <c r="Y22" s="28">
        <v>0</v>
      </c>
      <c r="Z22" s="16"/>
      <c r="AA22" s="39">
        <v>2303253</v>
      </c>
      <c r="AB22" s="48">
        <v>11</v>
      </c>
      <c r="AC22" s="39">
        <v>209387</v>
      </c>
      <c r="AD22" s="39">
        <v>96027</v>
      </c>
      <c r="AE22" s="39">
        <v>275073</v>
      </c>
      <c r="AF22" s="39">
        <v>742</v>
      </c>
      <c r="AG22" s="28">
        <v>0.33250000000000002</v>
      </c>
      <c r="AH22" s="16"/>
      <c r="AI22" s="39">
        <v>1595250</v>
      </c>
      <c r="AJ22" s="48">
        <v>24</v>
      </c>
      <c r="AK22" s="39">
        <v>66469</v>
      </c>
      <c r="AL22" s="39">
        <v>33767</v>
      </c>
      <c r="AM22" s="39">
        <v>101783</v>
      </c>
      <c r="AN22" s="39">
        <v>1111</v>
      </c>
      <c r="AO22" s="28">
        <v>0.39510000000000001</v>
      </c>
      <c r="AP22" s="9"/>
    </row>
    <row r="23" spans="1:42" s="8" customFormat="1">
      <c r="A23" s="7"/>
      <c r="B23" s="18" t="s">
        <v>105</v>
      </c>
      <c r="C23" s="39">
        <v>84683.77</v>
      </c>
      <c r="D23" s="48">
        <v>1</v>
      </c>
      <c r="E23" s="39">
        <v>84683.77</v>
      </c>
      <c r="F23" s="39">
        <v>84683.77</v>
      </c>
      <c r="G23" s="39">
        <v>0</v>
      </c>
      <c r="H23" s="39">
        <v>299.82</v>
      </c>
      <c r="I23" s="28">
        <v>0.36449999999999999</v>
      </c>
      <c r="J23" s="16"/>
      <c r="K23" s="39">
        <v>2925280</v>
      </c>
      <c r="L23" s="48">
        <v>15</v>
      </c>
      <c r="M23" s="39">
        <v>195019</v>
      </c>
      <c r="N23" s="39">
        <v>161294</v>
      </c>
      <c r="O23" s="39">
        <v>217267</v>
      </c>
      <c r="P23" s="39">
        <v>1254</v>
      </c>
      <c r="Q23" s="28">
        <v>0.4849</v>
      </c>
      <c r="R23" s="16"/>
      <c r="S23" s="39">
        <v>53209</v>
      </c>
      <c r="T23" s="48">
        <v>2</v>
      </c>
      <c r="U23" s="39">
        <v>26604</v>
      </c>
      <c r="V23" s="39">
        <v>26604</v>
      </c>
      <c r="W23" s="39">
        <v>16104</v>
      </c>
      <c r="X23" s="34">
        <v>0</v>
      </c>
      <c r="Y23" s="28">
        <v>0</v>
      </c>
      <c r="Z23" s="16"/>
      <c r="AA23" s="39">
        <v>1138957</v>
      </c>
      <c r="AB23" s="48">
        <v>7</v>
      </c>
      <c r="AC23" s="39">
        <v>162708</v>
      </c>
      <c r="AD23" s="39">
        <v>81485</v>
      </c>
      <c r="AE23" s="39">
        <v>202462</v>
      </c>
      <c r="AF23" s="39">
        <v>750</v>
      </c>
      <c r="AG23" s="28">
        <v>0.36599999999999999</v>
      </c>
      <c r="AH23" s="16"/>
      <c r="AI23" s="39">
        <v>684597</v>
      </c>
      <c r="AJ23" s="48">
        <v>13</v>
      </c>
      <c r="AK23" s="39">
        <v>52661</v>
      </c>
      <c r="AL23" s="39">
        <v>39386</v>
      </c>
      <c r="AM23" s="39">
        <v>50002</v>
      </c>
      <c r="AN23" s="39">
        <v>660</v>
      </c>
      <c r="AO23" s="28">
        <v>0.33800000000000002</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495431.09</v>
      </c>
      <c r="D49" s="48">
        <v>6</v>
      </c>
      <c r="E49" s="24"/>
      <c r="F49" s="24"/>
      <c r="G49" s="24"/>
      <c r="H49" s="24"/>
      <c r="I49" s="24"/>
      <c r="K49" s="39">
        <v>422733</v>
      </c>
      <c r="L49" s="48">
        <v>7</v>
      </c>
      <c r="M49" s="46"/>
      <c r="N49" s="24"/>
      <c r="O49" s="24"/>
      <c r="P49" s="24"/>
      <c r="Q49" s="24"/>
      <c r="S49" s="39">
        <v>139623</v>
      </c>
      <c r="T49" s="48">
        <v>5</v>
      </c>
      <c r="U49" s="25"/>
      <c r="V49" s="25"/>
      <c r="W49" s="25"/>
      <c r="X49" s="25"/>
      <c r="Y49" s="25"/>
      <c r="AA49" s="39">
        <v>0</v>
      </c>
      <c r="AB49" s="48">
        <v>0</v>
      </c>
      <c r="AC49" s="45"/>
      <c r="AD49" s="24"/>
      <c r="AE49" s="24"/>
      <c r="AF49" s="25"/>
      <c r="AG49" s="25"/>
      <c r="AI49" s="39">
        <v>200003</v>
      </c>
      <c r="AJ49" s="48">
        <v>132</v>
      </c>
      <c r="AK49" s="24"/>
      <c r="AL49" s="24"/>
      <c r="AM49" s="24"/>
      <c r="AN49" s="25"/>
      <c r="AO49" s="25"/>
      <c r="AP49" s="9"/>
    </row>
    <row r="50" spans="1:42" s="8" customFormat="1" ht="12.75">
      <c r="A50" s="7"/>
      <c r="B50" s="8" t="s">
        <v>63</v>
      </c>
      <c r="C50" s="39">
        <v>501222.58</v>
      </c>
      <c r="D50" s="48">
        <v>2</v>
      </c>
      <c r="E50" s="26">
        <v>2.7300000000000001E-2</v>
      </c>
      <c r="F50" s="26">
        <v>2.7300000000000001E-2</v>
      </c>
      <c r="G50" s="26">
        <v>3.5000000000000001E-3</v>
      </c>
      <c r="H50" s="44">
        <v>793.97</v>
      </c>
      <c r="I50" s="26">
        <v>0.17580000000000001</v>
      </c>
      <c r="K50" s="39">
        <v>147987</v>
      </c>
      <c r="L50" s="48">
        <v>1</v>
      </c>
      <c r="M50" s="26">
        <v>1.4999999999999999E-2</v>
      </c>
      <c r="N50" s="26">
        <v>1.4999999999999999E-2</v>
      </c>
      <c r="O50" s="26">
        <v>0</v>
      </c>
      <c r="P50" s="44">
        <v>-177</v>
      </c>
      <c r="Q50" s="26">
        <v>-0.25030000000000002</v>
      </c>
      <c r="S50" s="39">
        <v>73944</v>
      </c>
      <c r="T50" s="48">
        <v>1</v>
      </c>
      <c r="U50" s="26">
        <v>2.8799999999999999E-2</v>
      </c>
      <c r="V50" s="26">
        <v>2.8799999999999999E-2</v>
      </c>
      <c r="W50" s="26">
        <v>0</v>
      </c>
      <c r="X50" s="44">
        <v>128</v>
      </c>
      <c r="Y50" s="26">
        <v>0.23710000000000001</v>
      </c>
      <c r="AA50" s="43">
        <v>0</v>
      </c>
      <c r="AB50" s="51">
        <v>0</v>
      </c>
      <c r="AC50" s="32">
        <v>0</v>
      </c>
      <c r="AD50" s="26">
        <v>0</v>
      </c>
      <c r="AE50" s="26">
        <v>0</v>
      </c>
      <c r="AF50" s="44">
        <v>0</v>
      </c>
      <c r="AG50" s="26">
        <v>0</v>
      </c>
      <c r="AI50" s="39">
        <v>217360</v>
      </c>
      <c r="AJ50" s="48">
        <v>57</v>
      </c>
      <c r="AK50" s="26">
        <v>3.7199999999999997E-2</v>
      </c>
      <c r="AL50" s="26">
        <v>4.4999999999999998E-2</v>
      </c>
      <c r="AM50" s="26">
        <v>1.1299999999999999E-2</v>
      </c>
      <c r="AN50" s="44">
        <v>614</v>
      </c>
      <c r="AO50" s="26">
        <v>0.2883</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pageMargins left="0.7" right="0.7" top="0.75" bottom="0.75" header="0.3" footer="0.3"/>
    </customSheetView>
    <customSheetView guid="{32961CA0-39C0-4D62-B563-F49551B9AD58}">
      <pane xSplit="7" ySplit="13" topLeftCell="N14" activePane="bottomRight" state="frozen"/>
      <selection pane="bottomRight" activeCell="S28" sqref="S28"/>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29.xml><?xml version="1.0" encoding="utf-8"?>
<worksheet xmlns="http://schemas.openxmlformats.org/spreadsheetml/2006/main" xmlns:r="http://schemas.openxmlformats.org/officeDocument/2006/relationships">
  <sheetPr codeName="Sheet29">
    <pageSetUpPr fitToPage="1"/>
  </sheetPr>
  <dimension ref="A1:AP70"/>
  <sheetViews>
    <sheetView zoomScale="80" zoomScaleNormal="80" workbookViewId="0">
      <pane xSplit="2" ySplit="3" topLeftCell="S13"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31</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1147986.3500000001</v>
      </c>
      <c r="D6" s="48">
        <v>20</v>
      </c>
      <c r="E6" s="39">
        <v>57399.32</v>
      </c>
      <c r="F6" s="39">
        <v>36512.04</v>
      </c>
      <c r="G6" s="39">
        <v>64037.89</v>
      </c>
      <c r="H6" s="39">
        <v>144.31</v>
      </c>
      <c r="I6" s="28">
        <v>0.21529999999999999</v>
      </c>
      <c r="J6" s="16"/>
      <c r="K6" s="39">
        <v>16729808</v>
      </c>
      <c r="L6" s="48">
        <v>268</v>
      </c>
      <c r="M6" s="39">
        <v>62425</v>
      </c>
      <c r="N6" s="39">
        <v>47095</v>
      </c>
      <c r="O6" s="39">
        <v>57576</v>
      </c>
      <c r="P6" s="39">
        <v>444</v>
      </c>
      <c r="Q6" s="28">
        <v>0.3705</v>
      </c>
      <c r="R6" s="16"/>
      <c r="S6" s="39">
        <v>4264098</v>
      </c>
      <c r="T6" s="48">
        <v>108</v>
      </c>
      <c r="U6" s="39">
        <v>39482</v>
      </c>
      <c r="V6" s="39">
        <v>29102</v>
      </c>
      <c r="W6" s="39">
        <v>30334</v>
      </c>
      <c r="X6" s="34">
        <v>280</v>
      </c>
      <c r="Y6" s="28">
        <v>0.31490000000000001</v>
      </c>
      <c r="Z6" s="16"/>
      <c r="AA6" s="39">
        <v>5080286</v>
      </c>
      <c r="AB6" s="48">
        <v>120</v>
      </c>
      <c r="AC6" s="39">
        <v>42336</v>
      </c>
      <c r="AD6" s="39">
        <v>26570</v>
      </c>
      <c r="AE6" s="39">
        <v>52220</v>
      </c>
      <c r="AF6" s="39">
        <v>406</v>
      </c>
      <c r="AG6" s="28">
        <v>0.36599999999999999</v>
      </c>
      <c r="AH6" s="16"/>
      <c r="AI6" s="39">
        <v>2403149</v>
      </c>
      <c r="AJ6" s="48">
        <v>56</v>
      </c>
      <c r="AK6" s="39">
        <v>42913</v>
      </c>
      <c r="AL6" s="39">
        <v>33986</v>
      </c>
      <c r="AM6" s="39">
        <v>39954</v>
      </c>
      <c r="AN6" s="39">
        <v>630</v>
      </c>
      <c r="AO6" s="28">
        <v>0.36959999999999998</v>
      </c>
      <c r="AP6" s="9"/>
    </row>
    <row r="7" spans="1:42" s="8" customFormat="1">
      <c r="A7" s="7"/>
      <c r="B7" s="8" t="s">
        <v>74</v>
      </c>
      <c r="C7" s="39">
        <v>0</v>
      </c>
      <c r="D7" s="48">
        <v>0</v>
      </c>
      <c r="E7" s="39">
        <v>0</v>
      </c>
      <c r="F7" s="39">
        <v>0</v>
      </c>
      <c r="G7" s="39">
        <v>0</v>
      </c>
      <c r="H7" s="39">
        <v>0</v>
      </c>
      <c r="I7" s="28">
        <v>0</v>
      </c>
      <c r="J7" s="16"/>
      <c r="K7" s="39">
        <v>1585586</v>
      </c>
      <c r="L7" s="48">
        <v>68</v>
      </c>
      <c r="M7" s="39">
        <v>23317</v>
      </c>
      <c r="N7" s="39">
        <v>19528</v>
      </c>
      <c r="O7" s="39">
        <v>18543</v>
      </c>
      <c r="P7" s="39">
        <v>0</v>
      </c>
      <c r="Q7" s="28">
        <v>0</v>
      </c>
      <c r="R7" s="16"/>
      <c r="S7" s="39">
        <v>2443048</v>
      </c>
      <c r="T7" s="48">
        <v>94</v>
      </c>
      <c r="U7" s="39">
        <v>25990</v>
      </c>
      <c r="V7" s="39">
        <v>16280</v>
      </c>
      <c r="W7" s="39">
        <v>29055</v>
      </c>
      <c r="X7" s="34">
        <v>0</v>
      </c>
      <c r="Y7" s="28">
        <v>0</v>
      </c>
      <c r="Z7" s="16"/>
      <c r="AA7" s="39">
        <v>186333</v>
      </c>
      <c r="AB7" s="48">
        <v>9</v>
      </c>
      <c r="AC7" s="39">
        <v>20704</v>
      </c>
      <c r="AD7" s="39">
        <v>19000</v>
      </c>
      <c r="AE7" s="39">
        <v>16661</v>
      </c>
      <c r="AF7" s="39">
        <v>0</v>
      </c>
      <c r="AG7" s="28">
        <v>0</v>
      </c>
      <c r="AH7" s="16"/>
      <c r="AI7" s="39">
        <v>113455</v>
      </c>
      <c r="AJ7" s="48">
        <v>2</v>
      </c>
      <c r="AK7" s="39">
        <v>56728</v>
      </c>
      <c r="AL7" s="39">
        <v>56728</v>
      </c>
      <c r="AM7" s="39">
        <v>65227</v>
      </c>
      <c r="AN7" s="39">
        <v>0</v>
      </c>
      <c r="AO7" s="28">
        <v>0</v>
      </c>
      <c r="AP7" s="9"/>
    </row>
    <row r="8" spans="1:42" s="8" customFormat="1">
      <c r="A8" s="7"/>
      <c r="B8" s="8" t="s">
        <v>75</v>
      </c>
      <c r="C8" s="39">
        <v>187200</v>
      </c>
      <c r="D8" s="48">
        <v>9</v>
      </c>
      <c r="E8" s="39">
        <v>20800</v>
      </c>
      <c r="F8" s="39">
        <v>24200</v>
      </c>
      <c r="G8" s="39">
        <v>10798.73</v>
      </c>
      <c r="H8" s="39">
        <v>289.56</v>
      </c>
      <c r="I8" s="28">
        <v>0.71540000000000004</v>
      </c>
      <c r="J8" s="16"/>
      <c r="K8" s="39">
        <v>1308289</v>
      </c>
      <c r="L8" s="48">
        <v>25</v>
      </c>
      <c r="M8" s="39">
        <v>52332</v>
      </c>
      <c r="N8" s="39">
        <v>39929</v>
      </c>
      <c r="O8" s="39">
        <v>39309</v>
      </c>
      <c r="P8" s="39">
        <v>0</v>
      </c>
      <c r="Q8" s="28">
        <v>0</v>
      </c>
      <c r="R8" s="16"/>
      <c r="S8" s="39">
        <v>598323</v>
      </c>
      <c r="T8" s="48">
        <v>39</v>
      </c>
      <c r="U8" s="39">
        <v>15342</v>
      </c>
      <c r="V8" s="39">
        <v>10317</v>
      </c>
      <c r="W8" s="39">
        <v>18998</v>
      </c>
      <c r="X8" s="34">
        <v>106</v>
      </c>
      <c r="Y8" s="28">
        <v>0.37369999999999998</v>
      </c>
      <c r="Z8" s="16"/>
      <c r="AA8" s="39">
        <v>0</v>
      </c>
      <c r="AB8" s="48">
        <v>0</v>
      </c>
      <c r="AC8" s="39">
        <v>0</v>
      </c>
      <c r="AD8" s="39">
        <v>0</v>
      </c>
      <c r="AE8" s="39">
        <v>0</v>
      </c>
      <c r="AF8" s="39">
        <v>0</v>
      </c>
      <c r="AG8" s="28">
        <v>0</v>
      </c>
      <c r="AH8" s="16"/>
      <c r="AI8" s="39">
        <v>22724</v>
      </c>
      <c r="AJ8" s="48">
        <v>7</v>
      </c>
      <c r="AK8" s="39">
        <v>3246</v>
      </c>
      <c r="AL8" s="39">
        <v>2685</v>
      </c>
      <c r="AM8" s="39">
        <v>2935</v>
      </c>
      <c r="AN8" s="39">
        <v>111</v>
      </c>
      <c r="AO8" s="28">
        <v>0.44019999999999998</v>
      </c>
      <c r="AP8" s="9"/>
    </row>
    <row r="9" spans="1:42" s="8" customFormat="1">
      <c r="A9" s="7"/>
      <c r="B9" s="8" t="s">
        <v>76</v>
      </c>
      <c r="C9" s="39">
        <v>1032925.3</v>
      </c>
      <c r="D9" s="48">
        <v>26</v>
      </c>
      <c r="E9" s="39">
        <v>39727.9</v>
      </c>
      <c r="F9" s="39">
        <v>37651.65</v>
      </c>
      <c r="G9" s="39">
        <v>17044.07</v>
      </c>
      <c r="H9" s="40"/>
      <c r="I9" s="29"/>
      <c r="J9" s="16"/>
      <c r="K9" s="39">
        <v>116402993</v>
      </c>
      <c r="L9" s="48">
        <v>2661</v>
      </c>
      <c r="M9" s="39">
        <v>43744</v>
      </c>
      <c r="N9" s="39">
        <v>29279</v>
      </c>
      <c r="O9" s="39">
        <v>53834</v>
      </c>
      <c r="P9" s="40"/>
      <c r="Q9" s="29"/>
      <c r="R9" s="16"/>
      <c r="S9" s="39">
        <v>10806884</v>
      </c>
      <c r="T9" s="48">
        <v>256</v>
      </c>
      <c r="U9" s="39">
        <v>42214</v>
      </c>
      <c r="V9" s="39">
        <v>32063</v>
      </c>
      <c r="W9" s="39">
        <v>65001</v>
      </c>
      <c r="X9" s="37"/>
      <c r="Y9" s="29"/>
      <c r="Z9" s="16"/>
      <c r="AA9" s="39">
        <v>0</v>
      </c>
      <c r="AB9" s="48">
        <v>0</v>
      </c>
      <c r="AC9" s="39">
        <v>0</v>
      </c>
      <c r="AD9" s="39">
        <v>0</v>
      </c>
      <c r="AE9" s="39">
        <v>0</v>
      </c>
      <c r="AF9" s="40"/>
      <c r="AG9" s="29"/>
      <c r="AH9" s="16"/>
      <c r="AI9" s="39">
        <v>2383574</v>
      </c>
      <c r="AJ9" s="48">
        <v>50</v>
      </c>
      <c r="AK9" s="39">
        <v>47671</v>
      </c>
      <c r="AL9" s="39">
        <v>36533</v>
      </c>
      <c r="AM9" s="39">
        <v>34940</v>
      </c>
      <c r="AN9" s="40"/>
      <c r="AO9" s="29"/>
      <c r="AP9" s="9"/>
    </row>
    <row r="10" spans="1:42" s="8" customFormat="1">
      <c r="A10" s="7"/>
      <c r="B10" s="8" t="s">
        <v>77</v>
      </c>
      <c r="C10" s="39">
        <v>1928611.08</v>
      </c>
      <c r="D10" s="48">
        <v>27</v>
      </c>
      <c r="E10" s="39">
        <v>71430.039999999994</v>
      </c>
      <c r="F10" s="39">
        <v>59394.79</v>
      </c>
      <c r="G10" s="39">
        <v>50699.41</v>
      </c>
      <c r="H10" s="40"/>
      <c r="I10" s="29"/>
      <c r="J10" s="16"/>
      <c r="K10" s="39">
        <v>81719370</v>
      </c>
      <c r="L10" s="48">
        <v>1148</v>
      </c>
      <c r="M10" s="39">
        <v>71184</v>
      </c>
      <c r="N10" s="39">
        <v>49574</v>
      </c>
      <c r="O10" s="39">
        <v>88478</v>
      </c>
      <c r="P10" s="40"/>
      <c r="Q10" s="29"/>
      <c r="R10" s="16"/>
      <c r="S10" s="39">
        <v>2860192</v>
      </c>
      <c r="T10" s="48">
        <v>38</v>
      </c>
      <c r="U10" s="39">
        <v>75268</v>
      </c>
      <c r="V10" s="39">
        <v>50109</v>
      </c>
      <c r="W10" s="39">
        <v>98501</v>
      </c>
      <c r="X10" s="37"/>
      <c r="Y10" s="29"/>
      <c r="Z10" s="16"/>
      <c r="AA10" s="39">
        <v>32825989</v>
      </c>
      <c r="AB10" s="48">
        <v>429</v>
      </c>
      <c r="AC10" s="39">
        <v>76517</v>
      </c>
      <c r="AD10" s="39">
        <v>49540</v>
      </c>
      <c r="AE10" s="39">
        <v>113230</v>
      </c>
      <c r="AF10" s="40"/>
      <c r="AG10" s="29"/>
      <c r="AH10" s="16"/>
      <c r="AI10" s="39">
        <v>15403957</v>
      </c>
      <c r="AJ10" s="48">
        <v>197</v>
      </c>
      <c r="AK10" s="39">
        <v>78193</v>
      </c>
      <c r="AL10" s="39">
        <v>51954</v>
      </c>
      <c r="AM10" s="39">
        <v>83899</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79994</v>
      </c>
      <c r="T11" s="48">
        <v>3</v>
      </c>
      <c r="U11" s="39">
        <v>26665</v>
      </c>
      <c r="V11" s="39">
        <v>19860</v>
      </c>
      <c r="W11" s="39">
        <v>17247</v>
      </c>
      <c r="X11" s="37"/>
      <c r="Y11" s="29"/>
      <c r="Z11" s="16"/>
      <c r="AA11" s="39">
        <v>0</v>
      </c>
      <c r="AB11" s="48">
        <v>0</v>
      </c>
      <c r="AC11" s="39">
        <v>0</v>
      </c>
      <c r="AD11" s="39">
        <v>0</v>
      </c>
      <c r="AE11" s="39">
        <v>0</v>
      </c>
      <c r="AF11" s="40"/>
      <c r="AG11" s="29"/>
      <c r="AH11" s="16"/>
      <c r="AI11" s="39">
        <v>115165</v>
      </c>
      <c r="AJ11" s="48">
        <v>1</v>
      </c>
      <c r="AK11" s="39">
        <v>115165</v>
      </c>
      <c r="AL11" s="39">
        <v>115165</v>
      </c>
      <c r="AM11" s="39">
        <v>0</v>
      </c>
      <c r="AN11" s="40"/>
      <c r="AO11" s="29"/>
      <c r="AP11" s="9"/>
    </row>
    <row r="12" spans="1:42" s="8" customFormat="1">
      <c r="A12" s="7"/>
      <c r="B12" s="8" t="s">
        <v>79</v>
      </c>
      <c r="C12" s="39">
        <v>0</v>
      </c>
      <c r="D12" s="48">
        <v>0</v>
      </c>
      <c r="E12" s="39">
        <v>0</v>
      </c>
      <c r="F12" s="39">
        <v>0</v>
      </c>
      <c r="G12" s="39">
        <v>0</v>
      </c>
      <c r="H12" s="40"/>
      <c r="I12" s="29"/>
      <c r="J12" s="16"/>
      <c r="K12" s="39">
        <v>2638270</v>
      </c>
      <c r="L12" s="48">
        <v>370</v>
      </c>
      <c r="M12" s="39">
        <v>7131</v>
      </c>
      <c r="N12" s="39">
        <v>5630</v>
      </c>
      <c r="O12" s="39">
        <v>4833</v>
      </c>
      <c r="P12" s="40"/>
      <c r="Q12" s="29"/>
      <c r="R12" s="16"/>
      <c r="S12" s="39">
        <v>0</v>
      </c>
      <c r="T12" s="48">
        <v>0</v>
      </c>
      <c r="U12" s="39">
        <v>0</v>
      </c>
      <c r="V12" s="39">
        <v>0</v>
      </c>
      <c r="W12" s="39">
        <v>0</v>
      </c>
      <c r="X12" s="37"/>
      <c r="Y12" s="29"/>
      <c r="Z12" s="16"/>
      <c r="AA12" s="39">
        <v>1200493</v>
      </c>
      <c r="AB12" s="48">
        <v>87</v>
      </c>
      <c r="AC12" s="39">
        <v>13799</v>
      </c>
      <c r="AD12" s="39">
        <v>8500</v>
      </c>
      <c r="AE12" s="39">
        <v>9155</v>
      </c>
      <c r="AF12" s="40"/>
      <c r="AG12" s="29"/>
      <c r="AH12" s="16"/>
      <c r="AI12" s="39">
        <v>38168</v>
      </c>
      <c r="AJ12" s="48">
        <v>13</v>
      </c>
      <c r="AK12" s="39">
        <v>2936</v>
      </c>
      <c r="AL12" s="39">
        <v>3000</v>
      </c>
      <c r="AM12" s="39">
        <v>181</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117857</v>
      </c>
      <c r="T13" s="48">
        <v>4</v>
      </c>
      <c r="U13" s="39">
        <v>29464</v>
      </c>
      <c r="V13" s="39">
        <v>7757</v>
      </c>
      <c r="W13" s="39">
        <v>46670</v>
      </c>
      <c r="X13" s="37"/>
      <c r="Y13" s="29"/>
      <c r="Z13" s="16"/>
      <c r="AA13" s="39">
        <v>246190</v>
      </c>
      <c r="AB13" s="48">
        <v>22</v>
      </c>
      <c r="AC13" s="39">
        <v>11190</v>
      </c>
      <c r="AD13" s="39">
        <v>8500</v>
      </c>
      <c r="AE13" s="39">
        <v>9987</v>
      </c>
      <c r="AF13" s="40"/>
      <c r="AG13" s="29"/>
      <c r="AH13" s="16"/>
      <c r="AI13" s="39">
        <v>17628</v>
      </c>
      <c r="AJ13" s="48">
        <v>4</v>
      </c>
      <c r="AK13" s="39">
        <v>4407</v>
      </c>
      <c r="AL13" s="39">
        <v>3032</v>
      </c>
      <c r="AM13" s="39">
        <v>2898</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0</v>
      </c>
      <c r="L15" s="48">
        <v>0</v>
      </c>
      <c r="M15" s="39">
        <v>0</v>
      </c>
      <c r="N15" s="39">
        <v>0</v>
      </c>
      <c r="O15" s="39">
        <v>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173800</v>
      </c>
      <c r="AB18" s="49">
        <v>2</v>
      </c>
      <c r="AC18" s="41">
        <v>86900</v>
      </c>
      <c r="AD18" s="41">
        <v>86900</v>
      </c>
      <c r="AE18" s="41">
        <v>24042</v>
      </c>
      <c r="AF18" s="40"/>
      <c r="AG18" s="29"/>
      <c r="AH18" s="17"/>
      <c r="AI18" s="41">
        <v>780207</v>
      </c>
      <c r="AJ18" s="49">
        <v>15</v>
      </c>
      <c r="AK18" s="41">
        <v>52014</v>
      </c>
      <c r="AL18" s="41">
        <v>48033</v>
      </c>
      <c r="AM18" s="41">
        <v>38223</v>
      </c>
      <c r="AN18" s="40"/>
      <c r="AO18" s="29"/>
      <c r="AP18" s="9"/>
    </row>
    <row r="19" spans="1:42" s="8" customFormat="1">
      <c r="A19" s="7"/>
      <c r="B19" s="8" t="s">
        <v>86</v>
      </c>
      <c r="C19" s="41">
        <f>C50*D50*E50*7.85</f>
        <v>1242317.7128807998</v>
      </c>
      <c r="D19" s="49">
        <f>D50</f>
        <v>19</v>
      </c>
      <c r="E19" s="41">
        <f t="shared" ref="E19" si="0">C19/D19</f>
        <v>65385.14278319999</v>
      </c>
      <c r="F19" s="40"/>
      <c r="G19" s="40"/>
      <c r="H19" s="40"/>
      <c r="I19" s="29"/>
      <c r="J19" s="17"/>
      <c r="K19" s="41">
        <f>K50*L50*M50*7.85</f>
        <v>9619377.2578799985</v>
      </c>
      <c r="L19" s="49">
        <f>L50</f>
        <v>283</v>
      </c>
      <c r="M19" s="41">
        <f>K19/L19</f>
        <v>33990.732359999995</v>
      </c>
      <c r="N19" s="40"/>
      <c r="O19" s="40"/>
      <c r="P19" s="40"/>
      <c r="Q19" s="29"/>
      <c r="R19" s="17"/>
      <c r="S19" s="41">
        <f>S50*T50*U50*7.85</f>
        <v>6157562.6472499995</v>
      </c>
      <c r="T19" s="49">
        <f>T50</f>
        <v>175</v>
      </c>
      <c r="U19" s="41">
        <f t="shared" ref="U19" si="1">S19/T19</f>
        <v>35186.072269999997</v>
      </c>
      <c r="V19" s="40"/>
      <c r="W19" s="40"/>
      <c r="X19" s="37"/>
      <c r="Y19" s="29"/>
      <c r="Z19" s="17"/>
      <c r="AA19" s="41">
        <f>AA50*AB50*AC50*7.85</f>
        <v>1182738.841155</v>
      </c>
      <c r="AB19" s="49">
        <f>AB50</f>
        <v>27</v>
      </c>
      <c r="AC19" s="41">
        <f>AA19/AB19</f>
        <v>43805.142265000002</v>
      </c>
      <c r="AD19" s="40"/>
      <c r="AE19" s="40"/>
      <c r="AF19" s="40"/>
      <c r="AG19" s="29"/>
      <c r="AH19" s="17"/>
      <c r="AI19" s="41">
        <f>AI50*AJ50*AK50*7.85</f>
        <v>25175285.351999998</v>
      </c>
      <c r="AJ19" s="49">
        <f>AJ50</f>
        <v>900</v>
      </c>
      <c r="AK19" s="41">
        <f>AI19/AJ19</f>
        <v>27972.539279999997</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452288.88</v>
      </c>
      <c r="D22" s="48">
        <v>7</v>
      </c>
      <c r="E22" s="39">
        <v>64612.7</v>
      </c>
      <c r="F22" s="39">
        <v>49656.97</v>
      </c>
      <c r="G22" s="39">
        <v>47165.89</v>
      </c>
      <c r="H22" s="39">
        <v>394.56</v>
      </c>
      <c r="I22" s="28">
        <v>0.39700000000000002</v>
      </c>
      <c r="J22" s="16"/>
      <c r="K22" s="39">
        <v>37762011</v>
      </c>
      <c r="L22" s="48">
        <v>578</v>
      </c>
      <c r="M22" s="39">
        <v>65332</v>
      </c>
      <c r="N22" s="39">
        <v>48254</v>
      </c>
      <c r="O22" s="39">
        <v>87348</v>
      </c>
      <c r="P22" s="39">
        <v>440</v>
      </c>
      <c r="Q22" s="28">
        <v>0.3765</v>
      </c>
      <c r="R22" s="16"/>
      <c r="S22" s="39">
        <v>4769016</v>
      </c>
      <c r="T22" s="48">
        <v>129</v>
      </c>
      <c r="U22" s="39">
        <v>36969</v>
      </c>
      <c r="V22" s="39">
        <v>26211</v>
      </c>
      <c r="W22" s="39">
        <v>31243</v>
      </c>
      <c r="X22" s="34">
        <v>0</v>
      </c>
      <c r="Y22" s="28">
        <v>0</v>
      </c>
      <c r="Z22" s="16"/>
      <c r="AA22" s="39">
        <v>16441355</v>
      </c>
      <c r="AB22" s="48">
        <v>336</v>
      </c>
      <c r="AC22" s="39">
        <v>48933</v>
      </c>
      <c r="AD22" s="39">
        <v>29190</v>
      </c>
      <c r="AE22" s="39">
        <v>71744</v>
      </c>
      <c r="AF22" s="39">
        <v>366</v>
      </c>
      <c r="AG22" s="28">
        <v>0.33829999999999999</v>
      </c>
      <c r="AH22" s="16"/>
      <c r="AI22" s="39">
        <v>6003067</v>
      </c>
      <c r="AJ22" s="48">
        <v>124</v>
      </c>
      <c r="AK22" s="39">
        <v>48412</v>
      </c>
      <c r="AL22" s="39">
        <v>35338</v>
      </c>
      <c r="AM22" s="39">
        <v>48829</v>
      </c>
      <c r="AN22" s="39">
        <v>757</v>
      </c>
      <c r="AO22" s="28">
        <v>0.4027</v>
      </c>
      <c r="AP22" s="9"/>
    </row>
    <row r="23" spans="1:42" s="8" customFormat="1">
      <c r="A23" s="7"/>
      <c r="B23" s="18" t="s">
        <v>105</v>
      </c>
      <c r="C23" s="39">
        <v>307163.53999999998</v>
      </c>
      <c r="D23" s="48">
        <v>6</v>
      </c>
      <c r="E23" s="39">
        <v>51193.919999999998</v>
      </c>
      <c r="F23" s="39">
        <v>42054.11</v>
      </c>
      <c r="G23" s="39">
        <v>34014.89</v>
      </c>
      <c r="H23" s="39">
        <v>381.67</v>
      </c>
      <c r="I23" s="28">
        <v>0.40539999999999998</v>
      </c>
      <c r="J23" s="16"/>
      <c r="K23" s="39">
        <v>32911653</v>
      </c>
      <c r="L23" s="48">
        <v>490</v>
      </c>
      <c r="M23" s="39">
        <v>67167</v>
      </c>
      <c r="N23" s="39">
        <v>48343</v>
      </c>
      <c r="O23" s="39">
        <v>93790</v>
      </c>
      <c r="P23" s="39">
        <v>461</v>
      </c>
      <c r="Q23" s="28">
        <v>0.38990000000000002</v>
      </c>
      <c r="R23" s="16"/>
      <c r="S23" s="39">
        <v>5093827</v>
      </c>
      <c r="T23" s="48">
        <v>139</v>
      </c>
      <c r="U23" s="39">
        <v>36646</v>
      </c>
      <c r="V23" s="39">
        <v>26211</v>
      </c>
      <c r="W23" s="39">
        <v>30879</v>
      </c>
      <c r="X23" s="34">
        <v>0</v>
      </c>
      <c r="Y23" s="28">
        <v>0</v>
      </c>
      <c r="Z23" s="16"/>
      <c r="AA23" s="39">
        <v>14345954</v>
      </c>
      <c r="AB23" s="48">
        <v>322</v>
      </c>
      <c r="AC23" s="39">
        <v>44553</v>
      </c>
      <c r="AD23" s="39">
        <v>27925</v>
      </c>
      <c r="AE23" s="39">
        <v>62599</v>
      </c>
      <c r="AF23" s="39">
        <v>349</v>
      </c>
      <c r="AG23" s="28">
        <v>0.33750000000000002</v>
      </c>
      <c r="AH23" s="16"/>
      <c r="AI23" s="39">
        <v>2701002</v>
      </c>
      <c r="AJ23" s="48">
        <v>61</v>
      </c>
      <c r="AK23" s="39">
        <v>44279</v>
      </c>
      <c r="AL23" s="39">
        <v>36963</v>
      </c>
      <c r="AM23" s="39">
        <v>33987</v>
      </c>
      <c r="AN23" s="39">
        <v>663</v>
      </c>
      <c r="AO23" s="28">
        <v>0.43859999999999999</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114</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241275.6</v>
      </c>
      <c r="D49" s="48">
        <v>36</v>
      </c>
      <c r="E49" s="24"/>
      <c r="F49" s="24"/>
      <c r="G49" s="24"/>
      <c r="H49" s="24"/>
      <c r="I49" s="24"/>
      <c r="K49" s="39">
        <v>171860</v>
      </c>
      <c r="L49" s="48">
        <v>1763</v>
      </c>
      <c r="M49" s="46"/>
      <c r="N49" s="24"/>
      <c r="O49" s="24"/>
      <c r="P49" s="24"/>
      <c r="Q49" s="24"/>
      <c r="S49" s="39">
        <v>130170</v>
      </c>
      <c r="T49" s="48">
        <v>259</v>
      </c>
      <c r="U49" s="25"/>
      <c r="V49" s="25"/>
      <c r="W49" s="25"/>
      <c r="X49" s="25"/>
      <c r="Y49" s="25"/>
      <c r="AA49" s="39">
        <v>187951</v>
      </c>
      <c r="AB49" s="48">
        <v>28</v>
      </c>
      <c r="AC49" s="45"/>
      <c r="AD49" s="24"/>
      <c r="AE49" s="24"/>
      <c r="AF49" s="25"/>
      <c r="AG49" s="25"/>
      <c r="AI49" s="39">
        <v>163905</v>
      </c>
      <c r="AJ49" s="48">
        <v>1985</v>
      </c>
      <c r="AK49" s="24"/>
      <c r="AL49" s="24"/>
      <c r="AM49" s="24"/>
      <c r="AN49" s="25"/>
      <c r="AO49" s="25"/>
      <c r="AP49" s="9"/>
    </row>
    <row r="50" spans="1:42" s="8" customFormat="1" ht="12.75">
      <c r="A50" s="7"/>
      <c r="B50" s="8" t="s">
        <v>63</v>
      </c>
      <c r="C50" s="39">
        <v>272199.92</v>
      </c>
      <c r="D50" s="48">
        <v>19</v>
      </c>
      <c r="E50" s="26">
        <v>3.0599999999999999E-2</v>
      </c>
      <c r="F50" s="26">
        <v>2.98E-2</v>
      </c>
      <c r="G50" s="26">
        <v>9.7000000000000003E-3</v>
      </c>
      <c r="H50" s="44">
        <v>221.71</v>
      </c>
      <c r="I50" s="26">
        <v>0.16370000000000001</v>
      </c>
      <c r="K50" s="39">
        <v>185044</v>
      </c>
      <c r="L50" s="48">
        <v>283</v>
      </c>
      <c r="M50" s="26">
        <v>2.3400000000000001E-2</v>
      </c>
      <c r="N50" s="26">
        <v>2.2499999999999999E-2</v>
      </c>
      <c r="O50" s="26">
        <v>6.1999999999999998E-3</v>
      </c>
      <c r="P50" s="44">
        <v>242</v>
      </c>
      <c r="Q50" s="26">
        <v>0.2019</v>
      </c>
      <c r="S50" s="39">
        <v>133006</v>
      </c>
      <c r="T50" s="48">
        <v>175</v>
      </c>
      <c r="U50" s="26">
        <v>3.3700000000000001E-2</v>
      </c>
      <c r="V50" s="26">
        <v>3.2500000000000001E-2</v>
      </c>
      <c r="W50" s="26">
        <v>1.3100000000000001E-2</v>
      </c>
      <c r="X50" s="44">
        <v>278</v>
      </c>
      <c r="Y50" s="26">
        <v>0.25259999999999999</v>
      </c>
      <c r="AA50" s="43">
        <v>190453</v>
      </c>
      <c r="AB50" s="51">
        <v>27</v>
      </c>
      <c r="AC50" s="32">
        <v>2.93E-2</v>
      </c>
      <c r="AD50" s="26">
        <v>2.58E-2</v>
      </c>
      <c r="AE50" s="26">
        <v>1.5800000000000002E-2</v>
      </c>
      <c r="AF50" s="44">
        <v>244</v>
      </c>
      <c r="AG50" s="26">
        <v>0.19719999999999999</v>
      </c>
      <c r="AI50" s="39">
        <v>153594</v>
      </c>
      <c r="AJ50" s="48">
        <v>900</v>
      </c>
      <c r="AK50" s="26">
        <v>2.3199999999999998E-2</v>
      </c>
      <c r="AL50" s="26">
        <v>2.18E-2</v>
      </c>
      <c r="AM50" s="26">
        <v>1.1900000000000001E-2</v>
      </c>
      <c r="AN50" s="44">
        <v>282</v>
      </c>
      <c r="AO50" s="26">
        <v>0.1968</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pageMargins left="0.7" right="0.7" top="0.75" bottom="0.75" header="0.3" footer="0.3"/>
    </customSheetView>
    <customSheetView guid="{32961CA0-39C0-4D62-B563-F49551B9AD58}">
      <pane xSplit="7" ySplit="13" topLeftCell="N14" activePane="bottomRight" state="frozen"/>
      <selection pane="bottomRight" activeCell="T24" sqref="T24"/>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30.xml><?xml version="1.0" encoding="utf-8"?>
<worksheet xmlns="http://schemas.openxmlformats.org/spreadsheetml/2006/main" xmlns:r="http://schemas.openxmlformats.org/officeDocument/2006/relationships">
  <sheetPr codeName="Sheet30">
    <pageSetUpPr fitToPage="1"/>
  </sheetPr>
  <dimension ref="A1:AP70"/>
  <sheetViews>
    <sheetView zoomScale="80" zoomScaleNormal="80" workbookViewId="0">
      <pane xSplit="2" ySplit="3" topLeftCell="C4"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32</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0</v>
      </c>
      <c r="D6" s="48">
        <v>0</v>
      </c>
      <c r="E6" s="39">
        <v>0</v>
      </c>
      <c r="F6" s="39">
        <v>0</v>
      </c>
      <c r="G6" s="39">
        <v>0</v>
      </c>
      <c r="H6" s="39">
        <v>0</v>
      </c>
      <c r="I6" s="28">
        <v>0</v>
      </c>
      <c r="J6" s="16"/>
      <c r="K6" s="39">
        <v>27387</v>
      </c>
      <c r="L6" s="48">
        <v>1</v>
      </c>
      <c r="M6" s="39">
        <v>27387</v>
      </c>
      <c r="N6" s="39">
        <v>27387</v>
      </c>
      <c r="O6" s="39">
        <v>0</v>
      </c>
      <c r="P6" s="39">
        <v>509</v>
      </c>
      <c r="Q6" s="28">
        <v>0.58250000000000002</v>
      </c>
      <c r="R6" s="16"/>
      <c r="S6" s="39">
        <v>57545</v>
      </c>
      <c r="T6" s="48">
        <v>1</v>
      </c>
      <c r="U6" s="39">
        <v>57545</v>
      </c>
      <c r="V6" s="39">
        <v>57545</v>
      </c>
      <c r="W6" s="39">
        <v>0</v>
      </c>
      <c r="X6" s="34">
        <v>104</v>
      </c>
      <c r="Y6" s="28">
        <v>0.21659999999999999</v>
      </c>
      <c r="Z6" s="16"/>
      <c r="AA6" s="39">
        <v>6680</v>
      </c>
      <c r="AB6" s="48">
        <v>1</v>
      </c>
      <c r="AC6" s="39">
        <v>6680</v>
      </c>
      <c r="AD6" s="39">
        <v>6680</v>
      </c>
      <c r="AE6" s="39">
        <v>0</v>
      </c>
      <c r="AF6" s="39">
        <v>623</v>
      </c>
      <c r="AG6" s="28">
        <v>0.3417</v>
      </c>
      <c r="AH6" s="16"/>
      <c r="AI6" s="39">
        <v>0</v>
      </c>
      <c r="AJ6" s="48">
        <v>0</v>
      </c>
      <c r="AK6" s="39">
        <v>0</v>
      </c>
      <c r="AL6" s="39">
        <v>0</v>
      </c>
      <c r="AM6" s="39">
        <v>0</v>
      </c>
      <c r="AN6" s="39">
        <v>0</v>
      </c>
      <c r="AO6" s="28">
        <v>0</v>
      </c>
      <c r="AP6" s="9"/>
    </row>
    <row r="7" spans="1:42" s="8" customFormat="1">
      <c r="A7" s="7"/>
      <c r="B7" s="8" t="s">
        <v>74</v>
      </c>
      <c r="C7" s="39">
        <v>0</v>
      </c>
      <c r="D7" s="48">
        <v>0</v>
      </c>
      <c r="E7" s="39">
        <v>0</v>
      </c>
      <c r="F7" s="39">
        <v>0</v>
      </c>
      <c r="G7" s="39">
        <v>0</v>
      </c>
      <c r="H7" s="39">
        <v>0</v>
      </c>
      <c r="I7" s="28">
        <v>0</v>
      </c>
      <c r="J7" s="16"/>
      <c r="K7" s="39">
        <v>0</v>
      </c>
      <c r="L7" s="48">
        <v>0</v>
      </c>
      <c r="M7" s="39">
        <v>0</v>
      </c>
      <c r="N7" s="39">
        <v>0</v>
      </c>
      <c r="O7" s="39">
        <v>0</v>
      </c>
      <c r="P7" s="39">
        <v>0</v>
      </c>
      <c r="Q7" s="28">
        <v>0</v>
      </c>
      <c r="R7" s="16"/>
      <c r="S7" s="39">
        <v>0</v>
      </c>
      <c r="T7" s="48">
        <v>0</v>
      </c>
      <c r="U7" s="39">
        <v>0</v>
      </c>
      <c r="V7" s="39">
        <v>0</v>
      </c>
      <c r="W7" s="39">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75</v>
      </c>
      <c r="C8" s="39">
        <v>0</v>
      </c>
      <c r="D8" s="48">
        <v>0</v>
      </c>
      <c r="E8" s="39">
        <v>0</v>
      </c>
      <c r="F8" s="39">
        <v>0</v>
      </c>
      <c r="G8" s="39">
        <v>0</v>
      </c>
      <c r="H8" s="39">
        <v>0</v>
      </c>
      <c r="I8" s="28">
        <v>0</v>
      </c>
      <c r="J8" s="16"/>
      <c r="K8" s="39">
        <v>0</v>
      </c>
      <c r="L8" s="48">
        <v>0</v>
      </c>
      <c r="M8" s="39">
        <v>0</v>
      </c>
      <c r="N8" s="39">
        <v>0</v>
      </c>
      <c r="O8" s="39">
        <v>0</v>
      </c>
      <c r="P8" s="39">
        <v>0</v>
      </c>
      <c r="Q8" s="28">
        <v>0</v>
      </c>
      <c r="R8" s="16"/>
      <c r="S8" s="39">
        <v>0</v>
      </c>
      <c r="T8" s="48">
        <v>0</v>
      </c>
      <c r="U8" s="39">
        <v>0</v>
      </c>
      <c r="V8" s="39">
        <v>0</v>
      </c>
      <c r="W8" s="39">
        <v>0</v>
      </c>
      <c r="X8" s="34">
        <v>0</v>
      </c>
      <c r="Y8" s="28">
        <v>0</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16786</v>
      </c>
      <c r="D9" s="48">
        <v>1</v>
      </c>
      <c r="E9" s="39">
        <v>16786</v>
      </c>
      <c r="F9" s="39">
        <v>16786</v>
      </c>
      <c r="G9" s="39">
        <v>0</v>
      </c>
      <c r="H9" s="40"/>
      <c r="I9" s="29"/>
      <c r="J9" s="16"/>
      <c r="K9" s="39">
        <v>333209</v>
      </c>
      <c r="L9" s="48">
        <v>10</v>
      </c>
      <c r="M9" s="39">
        <v>33321</v>
      </c>
      <c r="N9" s="39">
        <v>26345</v>
      </c>
      <c r="O9" s="39">
        <v>17390</v>
      </c>
      <c r="P9" s="40"/>
      <c r="Q9" s="29"/>
      <c r="R9" s="16"/>
      <c r="S9" s="39">
        <v>15973</v>
      </c>
      <c r="T9" s="48">
        <v>1</v>
      </c>
      <c r="U9" s="39">
        <v>15973</v>
      </c>
      <c r="V9" s="39">
        <v>15973</v>
      </c>
      <c r="W9" s="39">
        <v>0</v>
      </c>
      <c r="X9" s="37"/>
      <c r="Y9" s="29"/>
      <c r="Z9" s="16"/>
      <c r="AA9" s="39">
        <v>0</v>
      </c>
      <c r="AB9" s="48">
        <v>0</v>
      </c>
      <c r="AC9" s="39">
        <v>0</v>
      </c>
      <c r="AD9" s="39">
        <v>0</v>
      </c>
      <c r="AE9" s="39">
        <v>0</v>
      </c>
      <c r="AF9" s="40"/>
      <c r="AG9" s="29"/>
      <c r="AH9" s="16"/>
      <c r="AI9" s="39">
        <v>29362</v>
      </c>
      <c r="AJ9" s="48">
        <v>1</v>
      </c>
      <c r="AK9" s="39">
        <v>29362</v>
      </c>
      <c r="AL9" s="39">
        <v>29362</v>
      </c>
      <c r="AM9" s="39">
        <v>0</v>
      </c>
      <c r="AN9" s="40"/>
      <c r="AO9" s="29"/>
      <c r="AP9" s="9"/>
    </row>
    <row r="10" spans="1:42" s="8" customFormat="1">
      <c r="A10" s="7"/>
      <c r="B10" s="8" t="s">
        <v>77</v>
      </c>
      <c r="C10" s="39">
        <v>54157.15</v>
      </c>
      <c r="D10" s="48">
        <v>2</v>
      </c>
      <c r="E10" s="39">
        <v>27078.57</v>
      </c>
      <c r="F10" s="39">
        <v>27078.57</v>
      </c>
      <c r="G10" s="39">
        <v>1.35</v>
      </c>
      <c r="H10" s="40"/>
      <c r="I10" s="29"/>
      <c r="J10" s="16"/>
      <c r="K10" s="39">
        <v>547825</v>
      </c>
      <c r="L10" s="48">
        <v>14</v>
      </c>
      <c r="M10" s="39">
        <v>39130</v>
      </c>
      <c r="N10" s="39">
        <v>26569</v>
      </c>
      <c r="O10" s="39">
        <v>30314</v>
      </c>
      <c r="P10" s="40"/>
      <c r="Q10" s="29"/>
      <c r="R10" s="16"/>
      <c r="S10" s="39">
        <v>0</v>
      </c>
      <c r="T10" s="48">
        <v>0</v>
      </c>
      <c r="U10" s="39">
        <v>0</v>
      </c>
      <c r="V10" s="39">
        <v>0</v>
      </c>
      <c r="W10" s="39">
        <v>0</v>
      </c>
      <c r="X10" s="37"/>
      <c r="Y10" s="29"/>
      <c r="Z10" s="16"/>
      <c r="AA10" s="39">
        <v>209160</v>
      </c>
      <c r="AB10" s="48">
        <v>6</v>
      </c>
      <c r="AC10" s="39">
        <v>34860</v>
      </c>
      <c r="AD10" s="39">
        <v>20402</v>
      </c>
      <c r="AE10" s="39">
        <v>39440</v>
      </c>
      <c r="AF10" s="40"/>
      <c r="AG10" s="29"/>
      <c r="AH10" s="16"/>
      <c r="AI10" s="39">
        <v>56388</v>
      </c>
      <c r="AJ10" s="48">
        <v>3</v>
      </c>
      <c r="AK10" s="39">
        <v>18796</v>
      </c>
      <c r="AL10" s="39">
        <v>13574</v>
      </c>
      <c r="AM10" s="39">
        <v>15654</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22738</v>
      </c>
      <c r="L12" s="48">
        <v>4</v>
      </c>
      <c r="M12" s="39">
        <v>5684</v>
      </c>
      <c r="N12" s="39">
        <v>3250</v>
      </c>
      <c r="O12" s="39">
        <v>5415</v>
      </c>
      <c r="P12" s="40"/>
      <c r="Q12" s="29"/>
      <c r="R12" s="16"/>
      <c r="S12" s="39">
        <v>0</v>
      </c>
      <c r="T12" s="48">
        <v>0</v>
      </c>
      <c r="U12" s="39">
        <v>0</v>
      </c>
      <c r="V12" s="39">
        <v>0</v>
      </c>
      <c r="W12" s="39">
        <v>0</v>
      </c>
      <c r="X12" s="37"/>
      <c r="Y12" s="29"/>
      <c r="Z12" s="16"/>
      <c r="AA12" s="39">
        <v>32000</v>
      </c>
      <c r="AB12" s="48">
        <v>2</v>
      </c>
      <c r="AC12" s="39">
        <v>16000</v>
      </c>
      <c r="AD12" s="39">
        <v>16000</v>
      </c>
      <c r="AE12" s="39">
        <v>3536</v>
      </c>
      <c r="AF12" s="40"/>
      <c r="AG12" s="29"/>
      <c r="AH12" s="16"/>
      <c r="AI12" s="39">
        <v>0</v>
      </c>
      <c r="AJ12" s="48">
        <v>0</v>
      </c>
      <c r="AK12" s="39">
        <v>0</v>
      </c>
      <c r="AL12" s="39">
        <v>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0</v>
      </c>
      <c r="L15" s="48">
        <v>0</v>
      </c>
      <c r="M15" s="39">
        <v>0</v>
      </c>
      <c r="N15" s="39">
        <v>0</v>
      </c>
      <c r="O15" s="39">
        <v>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0</v>
      </c>
      <c r="D19" s="49">
        <f>D50</f>
        <v>0</v>
      </c>
      <c r="E19" s="41">
        <v>0</v>
      </c>
      <c r="F19" s="40"/>
      <c r="G19" s="40"/>
      <c r="H19" s="40"/>
      <c r="I19" s="29"/>
      <c r="J19" s="17"/>
      <c r="K19" s="41">
        <f>K50*L50*M50*7.85</f>
        <v>0</v>
      </c>
      <c r="L19" s="49">
        <f>L50</f>
        <v>0</v>
      </c>
      <c r="M19" s="41">
        <v>0</v>
      </c>
      <c r="N19" s="40"/>
      <c r="O19" s="40"/>
      <c r="P19" s="40"/>
      <c r="Q19" s="29"/>
      <c r="R19" s="17"/>
      <c r="S19" s="41">
        <f>S50*T50*U50*7.85</f>
        <v>0</v>
      </c>
      <c r="T19" s="49">
        <f>T50</f>
        <v>0</v>
      </c>
      <c r="U19" s="41">
        <v>0</v>
      </c>
      <c r="V19" s="40"/>
      <c r="W19" s="40"/>
      <c r="X19" s="37"/>
      <c r="Y19" s="29"/>
      <c r="Z19" s="17"/>
      <c r="AA19" s="41">
        <f>AA50*AB50*AC50*7.85</f>
        <v>0</v>
      </c>
      <c r="AB19" s="49">
        <f>AB50</f>
        <v>0</v>
      </c>
      <c r="AC19" s="41">
        <v>0</v>
      </c>
      <c r="AD19" s="40"/>
      <c r="AE19" s="40"/>
      <c r="AF19" s="40"/>
      <c r="AG19" s="29"/>
      <c r="AH19" s="17"/>
      <c r="AI19" s="41">
        <f>AI50*AJ50*AK50*7.85</f>
        <v>594617.875</v>
      </c>
      <c r="AJ19" s="49">
        <f>AJ50</f>
        <v>10</v>
      </c>
      <c r="AK19" s="41">
        <f>AI19/AJ19</f>
        <v>59461.787499999999</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27387</v>
      </c>
      <c r="L22" s="48">
        <v>1</v>
      </c>
      <c r="M22" s="39">
        <v>27387</v>
      </c>
      <c r="N22" s="39">
        <v>27387</v>
      </c>
      <c r="O22" s="39">
        <v>0</v>
      </c>
      <c r="P22" s="39">
        <v>509</v>
      </c>
      <c r="Q22" s="28">
        <v>0.58250000000000002</v>
      </c>
      <c r="R22" s="16"/>
      <c r="S22" s="39">
        <v>56545</v>
      </c>
      <c r="T22" s="48">
        <v>1</v>
      </c>
      <c r="U22" s="39">
        <v>56545</v>
      </c>
      <c r="V22" s="39">
        <v>56545</v>
      </c>
      <c r="W22" s="39">
        <v>0</v>
      </c>
      <c r="X22" s="34">
        <v>0</v>
      </c>
      <c r="Y22" s="28">
        <v>0</v>
      </c>
      <c r="Z22" s="16"/>
      <c r="AA22" s="39">
        <v>6680</v>
      </c>
      <c r="AB22" s="48">
        <v>1</v>
      </c>
      <c r="AC22" s="39">
        <v>6680</v>
      </c>
      <c r="AD22" s="39">
        <v>6680</v>
      </c>
      <c r="AE22" s="39">
        <v>0</v>
      </c>
      <c r="AF22" s="39">
        <v>623</v>
      </c>
      <c r="AG22" s="28">
        <v>0.3417</v>
      </c>
      <c r="AH22" s="16"/>
      <c r="AI22" s="39">
        <v>0</v>
      </c>
      <c r="AJ22" s="48">
        <v>0</v>
      </c>
      <c r="AK22" s="39">
        <v>0</v>
      </c>
      <c r="AL22" s="39">
        <v>0</v>
      </c>
      <c r="AM22" s="39">
        <v>0</v>
      </c>
      <c r="AN22" s="39">
        <v>0</v>
      </c>
      <c r="AO22" s="28">
        <v>0</v>
      </c>
      <c r="AP22" s="9"/>
    </row>
    <row r="23" spans="1:42" s="8" customFormat="1">
      <c r="A23" s="7"/>
      <c r="B23" s="18" t="s">
        <v>105</v>
      </c>
      <c r="C23" s="39">
        <v>0</v>
      </c>
      <c r="D23" s="48">
        <v>0</v>
      </c>
      <c r="E23" s="39">
        <v>0</v>
      </c>
      <c r="F23" s="39">
        <v>0</v>
      </c>
      <c r="G23" s="39">
        <v>0</v>
      </c>
      <c r="H23" s="39">
        <v>0</v>
      </c>
      <c r="I23" s="28">
        <v>0</v>
      </c>
      <c r="J23" s="16"/>
      <c r="K23" s="39">
        <v>27387</v>
      </c>
      <c r="L23" s="48">
        <v>1</v>
      </c>
      <c r="M23" s="39">
        <v>27387</v>
      </c>
      <c r="N23" s="39">
        <v>27387</v>
      </c>
      <c r="O23" s="39">
        <v>0</v>
      </c>
      <c r="P23" s="39">
        <v>509</v>
      </c>
      <c r="Q23" s="28">
        <v>0.58250000000000002</v>
      </c>
      <c r="R23" s="16"/>
      <c r="S23" s="39">
        <v>0</v>
      </c>
      <c r="T23" s="48">
        <v>0</v>
      </c>
      <c r="U23" s="39">
        <v>0</v>
      </c>
      <c r="V23" s="39">
        <v>0</v>
      </c>
      <c r="W23" s="39">
        <v>0</v>
      </c>
      <c r="X23" s="34">
        <v>0</v>
      </c>
      <c r="Y23" s="28">
        <v>0</v>
      </c>
      <c r="Z23" s="16"/>
      <c r="AA23" s="39">
        <v>6680</v>
      </c>
      <c r="AB23" s="48">
        <v>1</v>
      </c>
      <c r="AC23" s="39">
        <v>6680</v>
      </c>
      <c r="AD23" s="39">
        <v>6680</v>
      </c>
      <c r="AE23" s="39">
        <v>0</v>
      </c>
      <c r="AF23" s="39">
        <v>623</v>
      </c>
      <c r="AG23" s="28">
        <v>0.3417</v>
      </c>
      <c r="AH23" s="16"/>
      <c r="AI23" s="39">
        <v>0</v>
      </c>
      <c r="AJ23" s="48">
        <v>0</v>
      </c>
      <c r="AK23" s="39">
        <v>0</v>
      </c>
      <c r="AL23" s="39">
        <v>0</v>
      </c>
      <c r="AM23" s="39">
        <v>0</v>
      </c>
      <c r="AN23" s="39">
        <v>0</v>
      </c>
      <c r="AO23" s="28">
        <v>0</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23013.71</v>
      </c>
      <c r="D49" s="48">
        <v>1</v>
      </c>
      <c r="E49" s="24"/>
      <c r="F49" s="24"/>
      <c r="G49" s="24"/>
      <c r="H49" s="24"/>
      <c r="I49" s="24"/>
      <c r="K49" s="39">
        <v>0</v>
      </c>
      <c r="L49" s="48">
        <v>0</v>
      </c>
      <c r="M49" s="46"/>
      <c r="N49" s="24"/>
      <c r="O49" s="24"/>
      <c r="P49" s="24"/>
      <c r="Q49" s="24"/>
      <c r="S49" s="39">
        <v>0</v>
      </c>
      <c r="T49" s="48">
        <v>0</v>
      </c>
      <c r="U49" s="25"/>
      <c r="V49" s="25"/>
      <c r="W49" s="25"/>
      <c r="X49" s="25"/>
      <c r="Y49" s="25"/>
      <c r="AA49" s="39">
        <v>0</v>
      </c>
      <c r="AB49" s="48">
        <v>0</v>
      </c>
      <c r="AC49" s="45"/>
      <c r="AD49" s="24"/>
      <c r="AE49" s="24"/>
      <c r="AF49" s="25"/>
      <c r="AG49" s="25"/>
      <c r="AI49" s="39">
        <v>129483</v>
      </c>
      <c r="AJ49" s="48">
        <v>29</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9">
        <v>0</v>
      </c>
      <c r="T50" s="48">
        <v>0</v>
      </c>
      <c r="U50" s="26">
        <v>0</v>
      </c>
      <c r="V50" s="26">
        <v>0</v>
      </c>
      <c r="W50" s="26">
        <v>0</v>
      </c>
      <c r="X50" s="44">
        <v>0</v>
      </c>
      <c r="Y50" s="26">
        <v>0</v>
      </c>
      <c r="AA50" s="43">
        <v>0</v>
      </c>
      <c r="AB50" s="51">
        <v>0</v>
      </c>
      <c r="AC50" s="32">
        <v>0</v>
      </c>
      <c r="AD50" s="26">
        <v>0</v>
      </c>
      <c r="AE50" s="26">
        <v>0</v>
      </c>
      <c r="AF50" s="44">
        <v>0</v>
      </c>
      <c r="AG50" s="26">
        <v>0</v>
      </c>
      <c r="AI50" s="39">
        <v>151495</v>
      </c>
      <c r="AJ50" s="48">
        <v>10</v>
      </c>
      <c r="AK50" s="26">
        <v>0.05</v>
      </c>
      <c r="AL50" s="26">
        <v>0.05</v>
      </c>
      <c r="AM50" s="26">
        <v>7.1999999999999998E-3</v>
      </c>
      <c r="AN50" s="44">
        <v>597</v>
      </c>
      <c r="AO50" s="26">
        <v>0.40110000000000001</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pageMargins left="0.7" right="0.7" top="0.75" bottom="0.75" header="0.3" footer="0.3"/>
    </customSheetView>
    <customSheetView guid="{32961CA0-39C0-4D62-B563-F49551B9AD58}">
      <pane xSplit="7" ySplit="13" topLeftCell="N14" activePane="bottomRight" state="frozen"/>
      <selection pane="bottomRight" activeCell="S25" sqref="S2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31.xml><?xml version="1.0" encoding="utf-8"?>
<worksheet xmlns="http://schemas.openxmlformats.org/spreadsheetml/2006/main" xmlns:r="http://schemas.openxmlformats.org/officeDocument/2006/relationships">
  <sheetPr codeName="Sheet31">
    <pageSetUpPr fitToPage="1"/>
  </sheetPr>
  <dimension ref="A1:AP70"/>
  <sheetViews>
    <sheetView zoomScale="80" zoomScaleNormal="80" workbookViewId="0">
      <pane xSplit="2" ySplit="3" topLeftCell="C10"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33</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16000</v>
      </c>
      <c r="D6" s="48">
        <v>1</v>
      </c>
      <c r="E6" s="39">
        <v>16000</v>
      </c>
      <c r="F6" s="39">
        <v>16000</v>
      </c>
      <c r="G6" s="39">
        <v>0</v>
      </c>
      <c r="H6" s="39">
        <v>48.64</v>
      </c>
      <c r="I6" s="28">
        <v>0.15359999999999999</v>
      </c>
      <c r="J6" s="16"/>
      <c r="K6" s="39">
        <v>176502</v>
      </c>
      <c r="L6" s="48">
        <v>4</v>
      </c>
      <c r="M6" s="39">
        <v>44125</v>
      </c>
      <c r="N6" s="39">
        <v>49504</v>
      </c>
      <c r="O6" s="39">
        <v>23320</v>
      </c>
      <c r="P6" s="39">
        <v>319</v>
      </c>
      <c r="Q6" s="28">
        <v>0.38590000000000002</v>
      </c>
      <c r="R6" s="16"/>
      <c r="S6" s="39">
        <v>355397</v>
      </c>
      <c r="T6" s="48">
        <v>10</v>
      </c>
      <c r="U6" s="39">
        <v>35540</v>
      </c>
      <c r="V6" s="39">
        <v>28510</v>
      </c>
      <c r="W6" s="39">
        <v>36304</v>
      </c>
      <c r="X6" s="34">
        <v>242</v>
      </c>
      <c r="Y6" s="28">
        <v>0.27539999999999998</v>
      </c>
      <c r="Z6" s="16"/>
      <c r="AA6" s="39">
        <v>164242</v>
      </c>
      <c r="AB6" s="48">
        <v>8</v>
      </c>
      <c r="AC6" s="39">
        <v>20530</v>
      </c>
      <c r="AD6" s="39">
        <v>16401</v>
      </c>
      <c r="AE6" s="39">
        <v>16513</v>
      </c>
      <c r="AF6" s="39">
        <v>339</v>
      </c>
      <c r="AG6" s="28">
        <v>0.3674</v>
      </c>
      <c r="AH6" s="16"/>
      <c r="AI6" s="39">
        <v>289873</v>
      </c>
      <c r="AJ6" s="48">
        <v>9</v>
      </c>
      <c r="AK6" s="39">
        <v>32208</v>
      </c>
      <c r="AL6" s="39">
        <v>26975</v>
      </c>
      <c r="AM6" s="39">
        <v>17819</v>
      </c>
      <c r="AN6" s="39">
        <v>351</v>
      </c>
      <c r="AO6" s="28">
        <v>0.31540000000000001</v>
      </c>
      <c r="AP6" s="9"/>
    </row>
    <row r="7" spans="1:42" s="8" customFormat="1">
      <c r="A7" s="7"/>
      <c r="B7" s="8" t="s">
        <v>74</v>
      </c>
      <c r="C7" s="39">
        <v>0</v>
      </c>
      <c r="D7" s="48">
        <v>0</v>
      </c>
      <c r="E7" s="39">
        <v>0</v>
      </c>
      <c r="F7" s="39">
        <v>0</v>
      </c>
      <c r="G7" s="39">
        <v>0</v>
      </c>
      <c r="H7" s="39">
        <v>0</v>
      </c>
      <c r="I7" s="28">
        <v>0</v>
      </c>
      <c r="J7" s="16"/>
      <c r="K7" s="39">
        <v>56753</v>
      </c>
      <c r="L7" s="48">
        <v>1</v>
      </c>
      <c r="M7" s="39">
        <v>56753</v>
      </c>
      <c r="N7" s="39">
        <v>56753</v>
      </c>
      <c r="O7" s="39">
        <v>0</v>
      </c>
      <c r="P7" s="39">
        <v>0</v>
      </c>
      <c r="Q7" s="28">
        <v>0</v>
      </c>
      <c r="R7" s="16"/>
      <c r="S7" s="39">
        <v>258587</v>
      </c>
      <c r="T7" s="48">
        <v>10</v>
      </c>
      <c r="U7" s="39">
        <v>25859</v>
      </c>
      <c r="V7" s="39">
        <v>27333</v>
      </c>
      <c r="W7" s="39">
        <v>16205</v>
      </c>
      <c r="X7" s="34">
        <v>0</v>
      </c>
      <c r="Y7" s="28">
        <v>0</v>
      </c>
      <c r="Z7" s="16"/>
      <c r="AA7" s="39">
        <v>35000</v>
      </c>
      <c r="AB7" s="48">
        <v>1</v>
      </c>
      <c r="AC7" s="39">
        <v>35000</v>
      </c>
      <c r="AD7" s="39">
        <v>35000</v>
      </c>
      <c r="AE7" s="39">
        <v>0</v>
      </c>
      <c r="AF7" s="39">
        <v>0</v>
      </c>
      <c r="AG7" s="28">
        <v>0</v>
      </c>
      <c r="AH7" s="16"/>
      <c r="AI7" s="39">
        <v>0</v>
      </c>
      <c r="AJ7" s="48">
        <v>0</v>
      </c>
      <c r="AK7" s="39">
        <v>0</v>
      </c>
      <c r="AL7" s="39">
        <v>0</v>
      </c>
      <c r="AM7" s="39">
        <v>0</v>
      </c>
      <c r="AN7" s="39">
        <v>0</v>
      </c>
      <c r="AO7" s="28">
        <v>0</v>
      </c>
      <c r="AP7" s="9"/>
    </row>
    <row r="8" spans="1:42" s="8" customFormat="1">
      <c r="A8" s="7"/>
      <c r="B8" s="8" t="s">
        <v>75</v>
      </c>
      <c r="C8" s="39">
        <v>0</v>
      </c>
      <c r="D8" s="48">
        <v>0</v>
      </c>
      <c r="E8" s="39">
        <v>0</v>
      </c>
      <c r="F8" s="39">
        <v>0</v>
      </c>
      <c r="G8" s="39">
        <v>0</v>
      </c>
      <c r="H8" s="39">
        <v>0</v>
      </c>
      <c r="I8" s="28">
        <v>0</v>
      </c>
      <c r="J8" s="16"/>
      <c r="K8" s="39">
        <v>0</v>
      </c>
      <c r="L8" s="48">
        <v>0</v>
      </c>
      <c r="M8" s="39">
        <v>0</v>
      </c>
      <c r="N8" s="39">
        <v>0</v>
      </c>
      <c r="O8" s="39">
        <v>0</v>
      </c>
      <c r="P8" s="39">
        <v>0</v>
      </c>
      <c r="Q8" s="28">
        <v>0</v>
      </c>
      <c r="R8" s="16"/>
      <c r="S8" s="39">
        <v>83481</v>
      </c>
      <c r="T8" s="48">
        <v>5</v>
      </c>
      <c r="U8" s="39">
        <v>16696</v>
      </c>
      <c r="V8" s="39">
        <v>11885</v>
      </c>
      <c r="W8" s="39">
        <v>14234</v>
      </c>
      <c r="X8" s="34">
        <v>-39</v>
      </c>
      <c r="Y8" s="28">
        <v>0.18290000000000001</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42806.54</v>
      </c>
      <c r="D9" s="48">
        <v>2</v>
      </c>
      <c r="E9" s="39">
        <v>21403.27</v>
      </c>
      <c r="F9" s="39">
        <v>21403.27</v>
      </c>
      <c r="G9" s="39">
        <v>4799.22</v>
      </c>
      <c r="H9" s="40"/>
      <c r="I9" s="29"/>
      <c r="J9" s="16"/>
      <c r="K9" s="39">
        <v>1046896</v>
      </c>
      <c r="L9" s="48">
        <v>40</v>
      </c>
      <c r="M9" s="39">
        <v>26172</v>
      </c>
      <c r="N9" s="39">
        <v>26102</v>
      </c>
      <c r="O9" s="39">
        <v>13839</v>
      </c>
      <c r="P9" s="40"/>
      <c r="Q9" s="29"/>
      <c r="R9" s="16"/>
      <c r="S9" s="39">
        <v>155616</v>
      </c>
      <c r="T9" s="48">
        <v>5</v>
      </c>
      <c r="U9" s="39">
        <v>31123</v>
      </c>
      <c r="V9" s="39">
        <v>33869</v>
      </c>
      <c r="W9" s="39">
        <v>9243</v>
      </c>
      <c r="X9" s="37"/>
      <c r="Y9" s="29"/>
      <c r="Z9" s="16"/>
      <c r="AA9" s="39">
        <v>0</v>
      </c>
      <c r="AB9" s="48">
        <v>0</v>
      </c>
      <c r="AC9" s="39">
        <v>0</v>
      </c>
      <c r="AD9" s="39">
        <v>0</v>
      </c>
      <c r="AE9" s="39">
        <v>0</v>
      </c>
      <c r="AF9" s="40"/>
      <c r="AG9" s="29"/>
      <c r="AH9" s="16"/>
      <c r="AI9" s="39">
        <v>126511</v>
      </c>
      <c r="AJ9" s="48">
        <v>5</v>
      </c>
      <c r="AK9" s="39">
        <v>25302</v>
      </c>
      <c r="AL9" s="39">
        <v>23915</v>
      </c>
      <c r="AM9" s="39">
        <v>20978</v>
      </c>
      <c r="AN9" s="40"/>
      <c r="AO9" s="29"/>
      <c r="AP9" s="9"/>
    </row>
    <row r="10" spans="1:42" s="8" customFormat="1">
      <c r="A10" s="7"/>
      <c r="B10" s="8" t="s">
        <v>77</v>
      </c>
      <c r="C10" s="39">
        <v>37221.15</v>
      </c>
      <c r="D10" s="48">
        <v>3</v>
      </c>
      <c r="E10" s="39">
        <v>12407.05</v>
      </c>
      <c r="F10" s="39">
        <v>14077.84</v>
      </c>
      <c r="G10" s="39">
        <v>4063.66</v>
      </c>
      <c r="H10" s="40"/>
      <c r="I10" s="29"/>
      <c r="J10" s="16"/>
      <c r="K10" s="39">
        <v>2495851</v>
      </c>
      <c r="L10" s="48">
        <v>57</v>
      </c>
      <c r="M10" s="39">
        <v>43787</v>
      </c>
      <c r="N10" s="39">
        <v>41083</v>
      </c>
      <c r="O10" s="39">
        <v>28824</v>
      </c>
      <c r="P10" s="40"/>
      <c r="Q10" s="29"/>
      <c r="R10" s="16"/>
      <c r="S10" s="39">
        <v>252403</v>
      </c>
      <c r="T10" s="48">
        <v>6</v>
      </c>
      <c r="U10" s="39">
        <v>42067</v>
      </c>
      <c r="V10" s="39">
        <v>38054</v>
      </c>
      <c r="W10" s="39">
        <v>24969</v>
      </c>
      <c r="X10" s="37"/>
      <c r="Y10" s="29"/>
      <c r="Z10" s="16"/>
      <c r="AA10" s="39">
        <v>1529861</v>
      </c>
      <c r="AB10" s="48">
        <v>43</v>
      </c>
      <c r="AC10" s="39">
        <v>35578</v>
      </c>
      <c r="AD10" s="39">
        <v>30851</v>
      </c>
      <c r="AE10" s="39">
        <v>24702</v>
      </c>
      <c r="AF10" s="40"/>
      <c r="AG10" s="29"/>
      <c r="AH10" s="16"/>
      <c r="AI10" s="39">
        <v>1577237</v>
      </c>
      <c r="AJ10" s="48">
        <v>28</v>
      </c>
      <c r="AK10" s="39">
        <v>56330</v>
      </c>
      <c r="AL10" s="39">
        <v>45803</v>
      </c>
      <c r="AM10" s="39">
        <v>43814</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95722</v>
      </c>
      <c r="L12" s="48">
        <v>18</v>
      </c>
      <c r="M12" s="39">
        <v>5318</v>
      </c>
      <c r="N12" s="39">
        <v>5410</v>
      </c>
      <c r="O12" s="39">
        <v>1906</v>
      </c>
      <c r="P12" s="40"/>
      <c r="Q12" s="29"/>
      <c r="R12" s="16"/>
      <c r="S12" s="39">
        <v>0</v>
      </c>
      <c r="T12" s="48">
        <v>0</v>
      </c>
      <c r="U12" s="39">
        <v>0</v>
      </c>
      <c r="V12" s="39">
        <v>0</v>
      </c>
      <c r="W12" s="39">
        <v>0</v>
      </c>
      <c r="X12" s="37"/>
      <c r="Y12" s="29"/>
      <c r="Z12" s="16"/>
      <c r="AA12" s="39">
        <v>127446</v>
      </c>
      <c r="AB12" s="48">
        <v>11</v>
      </c>
      <c r="AC12" s="39">
        <v>11586</v>
      </c>
      <c r="AD12" s="39">
        <v>14446</v>
      </c>
      <c r="AE12" s="39">
        <v>7447</v>
      </c>
      <c r="AF12" s="40"/>
      <c r="AG12" s="29"/>
      <c r="AH12" s="16"/>
      <c r="AI12" s="39">
        <v>8387</v>
      </c>
      <c r="AJ12" s="48">
        <v>3</v>
      </c>
      <c r="AK12" s="39">
        <v>2796</v>
      </c>
      <c r="AL12" s="39">
        <v>2809</v>
      </c>
      <c r="AM12" s="39">
        <v>211</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22500</v>
      </c>
      <c r="AB13" s="48">
        <v>4</v>
      </c>
      <c r="AC13" s="39">
        <v>5625</v>
      </c>
      <c r="AD13" s="39">
        <v>6000</v>
      </c>
      <c r="AE13" s="39">
        <v>2689</v>
      </c>
      <c r="AF13" s="40"/>
      <c r="AG13" s="29"/>
      <c r="AH13" s="16"/>
      <c r="AI13" s="39">
        <v>10000</v>
      </c>
      <c r="AJ13" s="48">
        <v>1</v>
      </c>
      <c r="AK13" s="39">
        <v>10000</v>
      </c>
      <c r="AL13" s="39">
        <v>10000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726406</v>
      </c>
      <c r="L15" s="48">
        <v>20</v>
      </c>
      <c r="M15" s="39">
        <v>36320</v>
      </c>
      <c r="N15" s="39">
        <v>30699</v>
      </c>
      <c r="O15" s="39">
        <v>19471</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2000</v>
      </c>
      <c r="AJ17" s="48">
        <v>1</v>
      </c>
      <c r="AK17" s="39">
        <v>2000</v>
      </c>
      <c r="AL17" s="39">
        <v>2000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79000</v>
      </c>
      <c r="AB18" s="49">
        <v>1</v>
      </c>
      <c r="AC18" s="41">
        <v>79000</v>
      </c>
      <c r="AD18" s="41">
        <v>79000</v>
      </c>
      <c r="AE18" s="41">
        <v>0</v>
      </c>
      <c r="AF18" s="40"/>
      <c r="AG18" s="29"/>
      <c r="AH18" s="17"/>
      <c r="AI18" s="41">
        <v>73446</v>
      </c>
      <c r="AJ18" s="49">
        <v>2</v>
      </c>
      <c r="AK18" s="41">
        <v>36723</v>
      </c>
      <c r="AL18" s="41">
        <v>36723</v>
      </c>
      <c r="AM18" s="41">
        <v>24637</v>
      </c>
      <c r="AN18" s="40"/>
      <c r="AO18" s="29"/>
      <c r="AP18" s="9"/>
    </row>
    <row r="19" spans="1:42" s="8" customFormat="1">
      <c r="A19" s="7"/>
      <c r="B19" s="8" t="s">
        <v>86</v>
      </c>
      <c r="C19" s="41">
        <f>C50*D50*E50*7.85</f>
        <v>33881.628883799996</v>
      </c>
      <c r="D19" s="49">
        <f>D50</f>
        <v>2</v>
      </c>
      <c r="E19" s="41">
        <f t="shared" ref="E19" si="0">C19/D19</f>
        <v>16940.814441899998</v>
      </c>
      <c r="F19" s="40"/>
      <c r="G19" s="40"/>
      <c r="H19" s="40"/>
      <c r="I19" s="29"/>
      <c r="J19" s="17"/>
      <c r="K19" s="41">
        <f>K50*L50*M50*7.85</f>
        <v>55920.400515000001</v>
      </c>
      <c r="L19" s="49">
        <f>L50</f>
        <v>3</v>
      </c>
      <c r="M19" s="41">
        <f>K19/L19</f>
        <v>18640.133505000002</v>
      </c>
      <c r="N19" s="40"/>
      <c r="O19" s="40"/>
      <c r="P19" s="40"/>
      <c r="Q19" s="29"/>
      <c r="R19" s="17"/>
      <c r="S19" s="41">
        <f>S50*T50*U50*7.85</f>
        <v>798698.81519999995</v>
      </c>
      <c r="T19" s="49">
        <f>T50</f>
        <v>26</v>
      </c>
      <c r="U19" s="41">
        <f t="shared" ref="U19" si="1">S19/T19</f>
        <v>30719.1852</v>
      </c>
      <c r="V19" s="40"/>
      <c r="W19" s="40"/>
      <c r="X19" s="37"/>
      <c r="Y19" s="29"/>
      <c r="Z19" s="17"/>
      <c r="AA19" s="41">
        <f>AA50*AB50*AC50*7.85</f>
        <v>0</v>
      </c>
      <c r="AB19" s="49">
        <f>AB50</f>
        <v>0</v>
      </c>
      <c r="AC19" s="41">
        <v>0</v>
      </c>
      <c r="AD19" s="40"/>
      <c r="AE19" s="40"/>
      <c r="AF19" s="40"/>
      <c r="AG19" s="29"/>
      <c r="AH19" s="17"/>
      <c r="AI19" s="41">
        <f>AI50*AJ50*AK50*7.85</f>
        <v>6555102.7358250003</v>
      </c>
      <c r="AJ19" s="49">
        <f>AJ50</f>
        <v>141</v>
      </c>
      <c r="AK19" s="41">
        <f>AI19/AJ19</f>
        <v>46490.090325000005</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461038</v>
      </c>
      <c r="L22" s="48">
        <v>11</v>
      </c>
      <c r="M22" s="39">
        <v>41913</v>
      </c>
      <c r="N22" s="39">
        <v>40410</v>
      </c>
      <c r="O22" s="39">
        <v>21814</v>
      </c>
      <c r="P22" s="39">
        <v>213</v>
      </c>
      <c r="Q22" s="28">
        <v>0.27410000000000001</v>
      </c>
      <c r="R22" s="16"/>
      <c r="S22" s="39">
        <v>288801</v>
      </c>
      <c r="T22" s="48">
        <v>9</v>
      </c>
      <c r="U22" s="39">
        <v>32089</v>
      </c>
      <c r="V22" s="39">
        <v>21890</v>
      </c>
      <c r="W22" s="39">
        <v>26492</v>
      </c>
      <c r="X22" s="34">
        <v>0</v>
      </c>
      <c r="Y22" s="28">
        <v>0</v>
      </c>
      <c r="Z22" s="16"/>
      <c r="AA22" s="39">
        <v>833520</v>
      </c>
      <c r="AB22" s="48">
        <v>22</v>
      </c>
      <c r="AC22" s="39">
        <v>37887</v>
      </c>
      <c r="AD22" s="39">
        <v>24016</v>
      </c>
      <c r="AE22" s="39">
        <v>34528</v>
      </c>
      <c r="AF22" s="39">
        <v>340</v>
      </c>
      <c r="AG22" s="28">
        <v>0.37169999999999997</v>
      </c>
      <c r="AH22" s="16"/>
      <c r="AI22" s="39">
        <v>563110</v>
      </c>
      <c r="AJ22" s="48">
        <v>18</v>
      </c>
      <c r="AK22" s="39">
        <v>31284</v>
      </c>
      <c r="AL22" s="39">
        <v>25604</v>
      </c>
      <c r="AM22" s="39">
        <v>17524</v>
      </c>
      <c r="AN22" s="39">
        <v>376</v>
      </c>
      <c r="AO22" s="28">
        <v>0.31190000000000001</v>
      </c>
      <c r="AP22" s="9"/>
    </row>
    <row r="23" spans="1:42" s="8" customFormat="1">
      <c r="A23" s="7"/>
      <c r="B23" s="18" t="s">
        <v>105</v>
      </c>
      <c r="C23" s="39">
        <v>0</v>
      </c>
      <c r="D23" s="48">
        <v>0</v>
      </c>
      <c r="E23" s="39">
        <v>0</v>
      </c>
      <c r="F23" s="39">
        <v>0</v>
      </c>
      <c r="G23" s="39">
        <v>0</v>
      </c>
      <c r="H23" s="39">
        <v>0</v>
      </c>
      <c r="I23" s="28">
        <v>0</v>
      </c>
      <c r="J23" s="16"/>
      <c r="K23" s="39">
        <v>282059</v>
      </c>
      <c r="L23" s="48">
        <v>8</v>
      </c>
      <c r="M23" s="39">
        <v>35257</v>
      </c>
      <c r="N23" s="39">
        <v>37086</v>
      </c>
      <c r="O23" s="39">
        <v>20587</v>
      </c>
      <c r="P23" s="39">
        <v>224</v>
      </c>
      <c r="Q23" s="28">
        <v>0.29399999999999998</v>
      </c>
      <c r="R23" s="16"/>
      <c r="S23" s="39">
        <v>336033</v>
      </c>
      <c r="T23" s="48">
        <v>12</v>
      </c>
      <c r="U23" s="39">
        <v>28003</v>
      </c>
      <c r="V23" s="39">
        <v>21219</v>
      </c>
      <c r="W23" s="39">
        <v>24209</v>
      </c>
      <c r="X23" s="34">
        <v>0</v>
      </c>
      <c r="Y23" s="28">
        <v>0</v>
      </c>
      <c r="Z23" s="16"/>
      <c r="AA23" s="39">
        <v>811692</v>
      </c>
      <c r="AB23" s="48">
        <v>21</v>
      </c>
      <c r="AC23" s="39">
        <v>38652</v>
      </c>
      <c r="AD23" s="39">
        <v>24719</v>
      </c>
      <c r="AE23" s="39">
        <v>35016</v>
      </c>
      <c r="AF23" s="39">
        <v>328</v>
      </c>
      <c r="AG23" s="28">
        <v>0.35520000000000002</v>
      </c>
      <c r="AH23" s="16"/>
      <c r="AI23" s="39">
        <v>508278</v>
      </c>
      <c r="AJ23" s="48">
        <v>16</v>
      </c>
      <c r="AK23" s="39">
        <v>31767</v>
      </c>
      <c r="AL23" s="39">
        <v>23799</v>
      </c>
      <c r="AM23" s="39">
        <v>18594</v>
      </c>
      <c r="AN23" s="39">
        <v>383</v>
      </c>
      <c r="AO23" s="28">
        <v>0.30499999999999999</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83606.58</v>
      </c>
      <c r="D49" s="48">
        <v>4</v>
      </c>
      <c r="E49" s="24"/>
      <c r="F49" s="24"/>
      <c r="G49" s="24"/>
      <c r="H49" s="24"/>
      <c r="I49" s="24"/>
      <c r="K49" s="39">
        <v>157800</v>
      </c>
      <c r="L49" s="48">
        <v>11</v>
      </c>
      <c r="M49" s="46"/>
      <c r="N49" s="24"/>
      <c r="O49" s="24"/>
      <c r="P49" s="24"/>
      <c r="Q49" s="24"/>
      <c r="S49" s="39">
        <v>118655</v>
      </c>
      <c r="T49" s="48">
        <v>35</v>
      </c>
      <c r="U49" s="25"/>
      <c r="V49" s="25"/>
      <c r="W49" s="25"/>
      <c r="X49" s="25"/>
      <c r="Y49" s="25"/>
      <c r="AA49" s="39">
        <v>0</v>
      </c>
      <c r="AB49" s="48">
        <v>0</v>
      </c>
      <c r="AC49" s="45"/>
      <c r="AD49" s="24"/>
      <c r="AE49" s="24"/>
      <c r="AF49" s="25"/>
      <c r="AG49" s="25"/>
      <c r="AI49" s="39">
        <v>123109</v>
      </c>
      <c r="AJ49" s="48">
        <v>347</v>
      </c>
      <c r="AK49" s="24"/>
      <c r="AL49" s="24"/>
      <c r="AM49" s="24"/>
      <c r="AN49" s="25"/>
      <c r="AO49" s="25"/>
      <c r="AP49" s="9"/>
    </row>
    <row r="50" spans="1:42" s="8" customFormat="1" ht="12.75">
      <c r="A50" s="7"/>
      <c r="B50" s="8" t="s">
        <v>63</v>
      </c>
      <c r="C50" s="39">
        <v>39743.379999999997</v>
      </c>
      <c r="D50" s="48">
        <v>2</v>
      </c>
      <c r="E50" s="26">
        <v>5.4300000000000001E-2</v>
      </c>
      <c r="F50" s="26">
        <v>5.4300000000000001E-2</v>
      </c>
      <c r="G50" s="26">
        <v>1.0999999999999999E-2</v>
      </c>
      <c r="H50" s="44">
        <v>119.05</v>
      </c>
      <c r="I50" s="26">
        <v>0.33200000000000002</v>
      </c>
      <c r="K50" s="39">
        <v>125637</v>
      </c>
      <c r="L50" s="48">
        <v>3</v>
      </c>
      <c r="M50" s="26">
        <v>1.89E-2</v>
      </c>
      <c r="N50" s="26">
        <v>2.2499999999999999E-2</v>
      </c>
      <c r="O50" s="26">
        <v>6.1999999999999998E-3</v>
      </c>
      <c r="P50" s="44">
        <v>24</v>
      </c>
      <c r="Q50" s="26">
        <v>3.4599999999999999E-2</v>
      </c>
      <c r="S50" s="39">
        <v>118584</v>
      </c>
      <c r="T50" s="48">
        <v>26</v>
      </c>
      <c r="U50" s="26">
        <v>3.3000000000000002E-2</v>
      </c>
      <c r="V50" s="26">
        <v>3.2000000000000001E-2</v>
      </c>
      <c r="W50" s="26">
        <v>7.9000000000000008E-3</v>
      </c>
      <c r="X50" s="44">
        <v>251</v>
      </c>
      <c r="Y50" s="26">
        <v>0.24940000000000001</v>
      </c>
      <c r="AA50" s="43">
        <v>0</v>
      </c>
      <c r="AB50" s="51">
        <v>0</v>
      </c>
      <c r="AC50" s="32">
        <v>0</v>
      </c>
      <c r="AD50" s="26">
        <v>0</v>
      </c>
      <c r="AE50" s="26">
        <v>0</v>
      </c>
      <c r="AF50" s="44">
        <v>0</v>
      </c>
      <c r="AG50" s="26">
        <v>0</v>
      </c>
      <c r="AI50" s="39">
        <v>122615</v>
      </c>
      <c r="AJ50" s="48">
        <v>141</v>
      </c>
      <c r="AK50" s="26">
        <v>4.8300000000000003E-2</v>
      </c>
      <c r="AL50" s="26">
        <v>5.1299999999999998E-2</v>
      </c>
      <c r="AM50" s="26">
        <v>1.3299999999999999E-2</v>
      </c>
      <c r="AN50" s="44">
        <v>436</v>
      </c>
      <c r="AO50" s="26">
        <v>0.33189999999999997</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pageMargins left="0.7" right="0.7" top="0.75" bottom="0.75" header="0.3" footer="0.3"/>
    </customSheetView>
    <customSheetView guid="{32961CA0-39C0-4D62-B563-F49551B9AD58}">
      <pane xSplit="7" ySplit="13" topLeftCell="H14" activePane="bottomRight" state="frozen"/>
      <selection pane="bottomRight" activeCell="S24" sqref="S24"/>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32.xml><?xml version="1.0" encoding="utf-8"?>
<worksheet xmlns="http://schemas.openxmlformats.org/spreadsheetml/2006/main" xmlns:r="http://schemas.openxmlformats.org/officeDocument/2006/relationships">
  <sheetPr codeName="Sheet32">
    <pageSetUpPr fitToPage="1"/>
  </sheetPr>
  <dimension ref="A1:AP70"/>
  <sheetViews>
    <sheetView zoomScale="80" zoomScaleNormal="80" workbookViewId="0">
      <pane xSplit="2" ySplit="3" topLeftCell="AK12"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34</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702210.42</v>
      </c>
      <c r="D6" s="48">
        <v>9</v>
      </c>
      <c r="E6" s="39">
        <v>78023.38</v>
      </c>
      <c r="F6" s="39">
        <v>57300</v>
      </c>
      <c r="G6" s="39">
        <v>43089.43</v>
      </c>
      <c r="H6" s="39">
        <v>290.05</v>
      </c>
      <c r="I6" s="28">
        <v>0.20760000000000001</v>
      </c>
      <c r="J6" s="16"/>
      <c r="K6" s="39">
        <v>7066073</v>
      </c>
      <c r="L6" s="48">
        <v>66</v>
      </c>
      <c r="M6" s="39">
        <v>107062</v>
      </c>
      <c r="N6" s="39">
        <v>90356</v>
      </c>
      <c r="O6" s="39">
        <v>81836</v>
      </c>
      <c r="P6" s="39">
        <v>643</v>
      </c>
      <c r="Q6" s="28">
        <v>0.377</v>
      </c>
      <c r="R6" s="16"/>
      <c r="S6" s="39">
        <v>561144</v>
      </c>
      <c r="T6" s="48">
        <v>14</v>
      </c>
      <c r="U6" s="39">
        <v>40082</v>
      </c>
      <c r="V6" s="39">
        <v>36635</v>
      </c>
      <c r="W6" s="39">
        <v>21331</v>
      </c>
      <c r="X6" s="34">
        <v>378</v>
      </c>
      <c r="Y6" s="28">
        <v>0.30330000000000001</v>
      </c>
      <c r="Z6" s="16"/>
      <c r="AA6" s="39">
        <v>2798918</v>
      </c>
      <c r="AB6" s="48">
        <v>42</v>
      </c>
      <c r="AC6" s="39">
        <v>66641</v>
      </c>
      <c r="AD6" s="39">
        <v>48818</v>
      </c>
      <c r="AE6" s="39">
        <v>73122</v>
      </c>
      <c r="AF6" s="39">
        <v>655</v>
      </c>
      <c r="AG6" s="28">
        <v>0.43619999999999998</v>
      </c>
      <c r="AH6" s="16"/>
      <c r="AI6" s="39">
        <v>728694</v>
      </c>
      <c r="AJ6" s="48">
        <v>13</v>
      </c>
      <c r="AK6" s="39">
        <v>56053</v>
      </c>
      <c r="AL6" s="39">
        <v>39800</v>
      </c>
      <c r="AM6" s="39">
        <v>50445</v>
      </c>
      <c r="AN6" s="39">
        <v>658</v>
      </c>
      <c r="AO6" s="28">
        <v>0.37959999999999999</v>
      </c>
      <c r="AP6" s="9"/>
    </row>
    <row r="7" spans="1:42" s="8" customFormat="1">
      <c r="A7" s="7"/>
      <c r="B7" s="8" t="s">
        <v>74</v>
      </c>
      <c r="C7" s="39">
        <v>0</v>
      </c>
      <c r="D7" s="48">
        <v>0</v>
      </c>
      <c r="E7" s="39">
        <v>0</v>
      </c>
      <c r="F7" s="39">
        <v>0</v>
      </c>
      <c r="G7" s="39">
        <v>0</v>
      </c>
      <c r="H7" s="39">
        <v>0</v>
      </c>
      <c r="I7" s="28">
        <v>0</v>
      </c>
      <c r="J7" s="16"/>
      <c r="K7" s="39">
        <v>250769</v>
      </c>
      <c r="L7" s="48">
        <v>3</v>
      </c>
      <c r="M7" s="39">
        <v>83590</v>
      </c>
      <c r="N7" s="39">
        <v>77771</v>
      </c>
      <c r="O7" s="39">
        <v>47502</v>
      </c>
      <c r="P7" s="39">
        <v>0</v>
      </c>
      <c r="Q7" s="28">
        <v>0</v>
      </c>
      <c r="R7" s="16"/>
      <c r="S7" s="39">
        <v>1363486</v>
      </c>
      <c r="T7" s="48">
        <v>25</v>
      </c>
      <c r="U7" s="39">
        <v>54539</v>
      </c>
      <c r="V7" s="39">
        <v>39838</v>
      </c>
      <c r="W7" s="39">
        <v>52006</v>
      </c>
      <c r="X7" s="34">
        <v>0</v>
      </c>
      <c r="Y7" s="28">
        <v>0</v>
      </c>
      <c r="Z7" s="16"/>
      <c r="AA7" s="39">
        <v>545789</v>
      </c>
      <c r="AB7" s="48">
        <v>18</v>
      </c>
      <c r="AC7" s="39">
        <v>30322</v>
      </c>
      <c r="AD7" s="39">
        <v>29692</v>
      </c>
      <c r="AE7" s="39">
        <v>23610</v>
      </c>
      <c r="AF7" s="39">
        <v>0</v>
      </c>
      <c r="AG7" s="28">
        <v>0</v>
      </c>
      <c r="AH7" s="16"/>
      <c r="AI7" s="39">
        <v>153319</v>
      </c>
      <c r="AJ7" s="48">
        <v>5</v>
      </c>
      <c r="AK7" s="39">
        <v>30664</v>
      </c>
      <c r="AL7" s="39">
        <v>13233</v>
      </c>
      <c r="AM7" s="39">
        <v>33372</v>
      </c>
      <c r="AN7" s="39">
        <v>0</v>
      </c>
      <c r="AO7" s="28">
        <v>0</v>
      </c>
      <c r="AP7" s="9"/>
    </row>
    <row r="8" spans="1:42" s="8" customFormat="1">
      <c r="A8" s="7"/>
      <c r="B8" s="8" t="s">
        <v>75</v>
      </c>
      <c r="C8" s="39">
        <v>54500</v>
      </c>
      <c r="D8" s="48">
        <v>2</v>
      </c>
      <c r="E8" s="39">
        <v>27250</v>
      </c>
      <c r="F8" s="39">
        <v>27250</v>
      </c>
      <c r="G8" s="39">
        <v>2757.72</v>
      </c>
      <c r="H8" s="39">
        <v>438.32</v>
      </c>
      <c r="I8" s="28">
        <v>0.64439999999999997</v>
      </c>
      <c r="J8" s="16"/>
      <c r="K8" s="39">
        <v>228558</v>
      </c>
      <c r="L8" s="48">
        <v>3</v>
      </c>
      <c r="M8" s="39">
        <v>76186</v>
      </c>
      <c r="N8" s="39">
        <v>79460</v>
      </c>
      <c r="O8" s="39">
        <v>50430</v>
      </c>
      <c r="P8" s="39">
        <v>0</v>
      </c>
      <c r="Q8" s="28">
        <v>0</v>
      </c>
      <c r="R8" s="16"/>
      <c r="S8" s="39">
        <v>673682</v>
      </c>
      <c r="T8" s="48">
        <v>31</v>
      </c>
      <c r="U8" s="39">
        <v>21732</v>
      </c>
      <c r="V8" s="39">
        <v>17361</v>
      </c>
      <c r="W8" s="39">
        <v>13322</v>
      </c>
      <c r="X8" s="34">
        <v>165</v>
      </c>
      <c r="Y8" s="28">
        <v>0.48830000000000001</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678762.81</v>
      </c>
      <c r="D9" s="48">
        <v>13</v>
      </c>
      <c r="E9" s="39">
        <v>52212.52</v>
      </c>
      <c r="F9" s="39">
        <v>38818.79</v>
      </c>
      <c r="G9" s="39">
        <v>32982.06</v>
      </c>
      <c r="H9" s="40"/>
      <c r="I9" s="29"/>
      <c r="J9" s="16"/>
      <c r="K9" s="39">
        <v>12409734</v>
      </c>
      <c r="L9" s="48">
        <v>219</v>
      </c>
      <c r="M9" s="39">
        <v>56665</v>
      </c>
      <c r="N9" s="39">
        <v>45911</v>
      </c>
      <c r="O9" s="39">
        <v>44869</v>
      </c>
      <c r="P9" s="40"/>
      <c r="Q9" s="29"/>
      <c r="R9" s="16"/>
      <c r="S9" s="39">
        <v>4503810</v>
      </c>
      <c r="T9" s="48">
        <v>80</v>
      </c>
      <c r="U9" s="39">
        <v>56298</v>
      </c>
      <c r="V9" s="39">
        <v>48239</v>
      </c>
      <c r="W9" s="39">
        <v>32202</v>
      </c>
      <c r="X9" s="37"/>
      <c r="Y9" s="29"/>
      <c r="Z9" s="16"/>
      <c r="AA9" s="39">
        <v>0</v>
      </c>
      <c r="AB9" s="48">
        <v>0</v>
      </c>
      <c r="AC9" s="39">
        <v>0</v>
      </c>
      <c r="AD9" s="39">
        <v>0</v>
      </c>
      <c r="AE9" s="39">
        <v>0</v>
      </c>
      <c r="AF9" s="40"/>
      <c r="AG9" s="29"/>
      <c r="AH9" s="16"/>
      <c r="AI9" s="39">
        <v>181128</v>
      </c>
      <c r="AJ9" s="48">
        <v>4</v>
      </c>
      <c r="AK9" s="39">
        <v>45282</v>
      </c>
      <c r="AL9" s="39">
        <v>36870</v>
      </c>
      <c r="AM9" s="39">
        <v>35106</v>
      </c>
      <c r="AN9" s="40"/>
      <c r="AO9" s="29"/>
      <c r="AP9" s="9"/>
    </row>
    <row r="10" spans="1:42" s="8" customFormat="1">
      <c r="A10" s="7"/>
      <c r="B10" s="8" t="s">
        <v>77</v>
      </c>
      <c r="C10" s="39">
        <v>135220.84</v>
      </c>
      <c r="D10" s="48">
        <v>6</v>
      </c>
      <c r="E10" s="39">
        <v>22536.81</v>
      </c>
      <c r="F10" s="39">
        <v>18046.73</v>
      </c>
      <c r="G10" s="39">
        <v>14913.2</v>
      </c>
      <c r="H10" s="40"/>
      <c r="I10" s="29"/>
      <c r="J10" s="16"/>
      <c r="K10" s="39">
        <v>15367534</v>
      </c>
      <c r="L10" s="48">
        <v>208</v>
      </c>
      <c r="M10" s="39">
        <v>73882</v>
      </c>
      <c r="N10" s="39">
        <v>65324</v>
      </c>
      <c r="O10" s="39">
        <v>43334</v>
      </c>
      <c r="P10" s="40"/>
      <c r="Q10" s="29"/>
      <c r="R10" s="16"/>
      <c r="S10" s="39">
        <v>1143652</v>
      </c>
      <c r="T10" s="48">
        <v>24</v>
      </c>
      <c r="U10" s="39">
        <v>47652</v>
      </c>
      <c r="V10" s="39">
        <v>40979</v>
      </c>
      <c r="W10" s="39">
        <v>25504</v>
      </c>
      <c r="X10" s="37"/>
      <c r="Y10" s="29"/>
      <c r="Z10" s="16"/>
      <c r="AA10" s="39">
        <v>7162950</v>
      </c>
      <c r="AB10" s="48">
        <v>96</v>
      </c>
      <c r="AC10" s="39">
        <v>74614</v>
      </c>
      <c r="AD10" s="39">
        <v>69433</v>
      </c>
      <c r="AE10" s="39">
        <v>47549</v>
      </c>
      <c r="AF10" s="40"/>
      <c r="AG10" s="29"/>
      <c r="AH10" s="16"/>
      <c r="AI10" s="39">
        <v>1248559</v>
      </c>
      <c r="AJ10" s="48">
        <v>19</v>
      </c>
      <c r="AK10" s="39">
        <v>65714</v>
      </c>
      <c r="AL10" s="39">
        <v>45995</v>
      </c>
      <c r="AM10" s="39">
        <v>42801</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28029</v>
      </c>
      <c r="AJ11" s="48">
        <v>1</v>
      </c>
      <c r="AK11" s="39">
        <v>28029</v>
      </c>
      <c r="AL11" s="39">
        <v>28029</v>
      </c>
      <c r="AM11" s="39">
        <v>0</v>
      </c>
      <c r="AN11" s="40"/>
      <c r="AO11" s="29"/>
      <c r="AP11" s="9"/>
    </row>
    <row r="12" spans="1:42" s="8" customFormat="1">
      <c r="A12" s="7"/>
      <c r="B12" s="8" t="s">
        <v>79</v>
      </c>
      <c r="C12" s="39">
        <v>0</v>
      </c>
      <c r="D12" s="48">
        <v>0</v>
      </c>
      <c r="E12" s="39">
        <v>0</v>
      </c>
      <c r="F12" s="39">
        <v>0</v>
      </c>
      <c r="G12" s="39">
        <v>0</v>
      </c>
      <c r="H12" s="40"/>
      <c r="I12" s="29"/>
      <c r="J12" s="16"/>
      <c r="K12" s="39">
        <v>248220</v>
      </c>
      <c r="L12" s="48">
        <v>41</v>
      </c>
      <c r="M12" s="39">
        <v>6054</v>
      </c>
      <c r="N12" s="39">
        <v>5000</v>
      </c>
      <c r="O12" s="39">
        <v>3956</v>
      </c>
      <c r="P12" s="40"/>
      <c r="Q12" s="29"/>
      <c r="R12" s="16"/>
      <c r="S12" s="39">
        <v>0</v>
      </c>
      <c r="T12" s="48">
        <v>0</v>
      </c>
      <c r="U12" s="39">
        <v>0</v>
      </c>
      <c r="V12" s="39">
        <v>0</v>
      </c>
      <c r="W12" s="39">
        <v>0</v>
      </c>
      <c r="X12" s="37"/>
      <c r="Y12" s="29"/>
      <c r="Z12" s="16"/>
      <c r="AA12" s="39">
        <v>212400</v>
      </c>
      <c r="AB12" s="48">
        <v>14</v>
      </c>
      <c r="AC12" s="39">
        <v>15171</v>
      </c>
      <c r="AD12" s="39">
        <v>16000</v>
      </c>
      <c r="AE12" s="39">
        <v>7160</v>
      </c>
      <c r="AF12" s="40"/>
      <c r="AG12" s="29"/>
      <c r="AH12" s="16"/>
      <c r="AI12" s="39">
        <v>18503</v>
      </c>
      <c r="AJ12" s="48">
        <v>5</v>
      </c>
      <c r="AK12" s="39">
        <v>3701</v>
      </c>
      <c r="AL12" s="39">
        <v>3000</v>
      </c>
      <c r="AM12" s="39">
        <v>1567</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50988</v>
      </c>
      <c r="AB13" s="48">
        <v>8</v>
      </c>
      <c r="AC13" s="39">
        <v>6374</v>
      </c>
      <c r="AD13" s="39">
        <v>6000</v>
      </c>
      <c r="AE13" s="39">
        <v>2359</v>
      </c>
      <c r="AF13" s="40"/>
      <c r="AG13" s="29"/>
      <c r="AH13" s="16"/>
      <c r="AI13" s="39">
        <v>3484</v>
      </c>
      <c r="AJ13" s="48">
        <v>2</v>
      </c>
      <c r="AK13" s="39">
        <v>1742</v>
      </c>
      <c r="AL13" s="39">
        <v>1742</v>
      </c>
      <c r="AM13" s="39">
        <v>365</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1890315.59</v>
      </c>
      <c r="D15" s="48">
        <v>29</v>
      </c>
      <c r="E15" s="39">
        <v>65183.3</v>
      </c>
      <c r="F15" s="39">
        <v>63743.57</v>
      </c>
      <c r="G15" s="39">
        <v>40037.879999999997</v>
      </c>
      <c r="H15" s="40"/>
      <c r="I15" s="29"/>
      <c r="J15" s="16"/>
      <c r="K15" s="39">
        <v>5565402</v>
      </c>
      <c r="L15" s="48">
        <v>130</v>
      </c>
      <c r="M15" s="39">
        <v>42811</v>
      </c>
      <c r="N15" s="39">
        <v>34425</v>
      </c>
      <c r="O15" s="39">
        <v>34077</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532324.30267799995</v>
      </c>
      <c r="D19" s="49">
        <f>D50</f>
        <v>10</v>
      </c>
      <c r="E19" s="41">
        <f t="shared" ref="E19" si="0">C19/D19</f>
        <v>53232.430267799995</v>
      </c>
      <c r="F19" s="40"/>
      <c r="G19" s="40"/>
      <c r="H19" s="40"/>
      <c r="I19" s="29"/>
      <c r="J19" s="17"/>
      <c r="K19" s="41">
        <f>K50*L50*M50*7.85</f>
        <v>1442378.0441000001</v>
      </c>
      <c r="L19" s="49">
        <f>L50</f>
        <v>38</v>
      </c>
      <c r="M19" s="41">
        <f>K19/L19</f>
        <v>37957.31695</v>
      </c>
      <c r="N19" s="40"/>
      <c r="O19" s="40"/>
      <c r="P19" s="40"/>
      <c r="Q19" s="29"/>
      <c r="R19" s="17"/>
      <c r="S19" s="41">
        <f>S50*T50*U50*7.85</f>
        <v>2399362.823535</v>
      </c>
      <c r="T19" s="49">
        <f>T50</f>
        <v>71</v>
      </c>
      <c r="U19" s="41">
        <f t="shared" ref="U19" si="1">S19/T19</f>
        <v>33793.842584999999</v>
      </c>
      <c r="V19" s="40"/>
      <c r="W19" s="40"/>
      <c r="X19" s="37"/>
      <c r="Y19" s="29"/>
      <c r="Z19" s="17"/>
      <c r="AA19" s="41">
        <f>AA50*AB50*AC50*7.85</f>
        <v>935657.51399999985</v>
      </c>
      <c r="AB19" s="49">
        <f>AB50</f>
        <v>22</v>
      </c>
      <c r="AC19" s="41">
        <f>AA19/AB19</f>
        <v>42529.886999999995</v>
      </c>
      <c r="AD19" s="40"/>
      <c r="AE19" s="40"/>
      <c r="AF19" s="40"/>
      <c r="AG19" s="29"/>
      <c r="AH19" s="17"/>
      <c r="AI19" s="41">
        <f>AI50*AJ50*AK50*7.85</f>
        <v>3269899.7197499997</v>
      </c>
      <c r="AJ19" s="49">
        <f>AJ50</f>
        <v>58</v>
      </c>
      <c r="AK19" s="41">
        <f>AI19/AJ19</f>
        <v>56377.581374999994</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175545.18</v>
      </c>
      <c r="D22" s="48">
        <v>2</v>
      </c>
      <c r="E22" s="39">
        <v>87772.59</v>
      </c>
      <c r="F22" s="39">
        <v>87772.59</v>
      </c>
      <c r="G22" s="39">
        <v>59887.12</v>
      </c>
      <c r="H22" s="39">
        <v>430.37</v>
      </c>
      <c r="I22" s="28">
        <v>0.46010000000000001</v>
      </c>
      <c r="J22" s="16"/>
      <c r="K22" s="39">
        <v>11948328</v>
      </c>
      <c r="L22" s="48">
        <v>117</v>
      </c>
      <c r="M22" s="39">
        <v>102122</v>
      </c>
      <c r="N22" s="39">
        <v>90073</v>
      </c>
      <c r="O22" s="39">
        <v>72723</v>
      </c>
      <c r="P22" s="39">
        <v>573</v>
      </c>
      <c r="Q22" s="28">
        <v>0.35589999999999999</v>
      </c>
      <c r="R22" s="16"/>
      <c r="S22" s="39">
        <v>845964</v>
      </c>
      <c r="T22" s="48">
        <v>20</v>
      </c>
      <c r="U22" s="39">
        <v>42298</v>
      </c>
      <c r="V22" s="39">
        <v>41806</v>
      </c>
      <c r="W22" s="39">
        <v>22025</v>
      </c>
      <c r="X22" s="34">
        <v>0</v>
      </c>
      <c r="Y22" s="28">
        <v>0</v>
      </c>
      <c r="Z22" s="16"/>
      <c r="AA22" s="39">
        <v>4671646</v>
      </c>
      <c r="AB22" s="48">
        <v>65</v>
      </c>
      <c r="AC22" s="39">
        <v>71871</v>
      </c>
      <c r="AD22" s="39">
        <v>49050</v>
      </c>
      <c r="AE22" s="39">
        <v>70199</v>
      </c>
      <c r="AF22" s="39">
        <v>521</v>
      </c>
      <c r="AG22" s="28">
        <v>0.39610000000000001</v>
      </c>
      <c r="AH22" s="16"/>
      <c r="AI22" s="39">
        <v>942652</v>
      </c>
      <c r="AJ22" s="48">
        <v>14</v>
      </c>
      <c r="AK22" s="39">
        <v>67332</v>
      </c>
      <c r="AL22" s="39">
        <v>56620</v>
      </c>
      <c r="AM22" s="39">
        <v>46007</v>
      </c>
      <c r="AN22" s="39">
        <v>726</v>
      </c>
      <c r="AO22" s="28">
        <v>0.39810000000000001</v>
      </c>
      <c r="AP22" s="9"/>
    </row>
    <row r="23" spans="1:42" s="8" customFormat="1">
      <c r="A23" s="7"/>
      <c r="B23" s="18" t="s">
        <v>105</v>
      </c>
      <c r="C23" s="39">
        <v>175545.18</v>
      </c>
      <c r="D23" s="48">
        <v>2</v>
      </c>
      <c r="E23" s="39">
        <v>87772.59</v>
      </c>
      <c r="F23" s="39">
        <v>87772.59</v>
      </c>
      <c r="G23" s="39">
        <v>59887.12</v>
      </c>
      <c r="H23" s="39">
        <v>430.37</v>
      </c>
      <c r="I23" s="28">
        <v>0.46010000000000001</v>
      </c>
      <c r="J23" s="16"/>
      <c r="K23" s="39">
        <v>10644322</v>
      </c>
      <c r="L23" s="48">
        <v>101</v>
      </c>
      <c r="M23" s="39">
        <v>105389</v>
      </c>
      <c r="N23" s="39">
        <v>92017</v>
      </c>
      <c r="O23" s="39">
        <v>74885</v>
      </c>
      <c r="P23" s="39">
        <v>592</v>
      </c>
      <c r="Q23" s="28">
        <v>0.3629</v>
      </c>
      <c r="R23" s="16"/>
      <c r="S23" s="39">
        <v>1047825</v>
      </c>
      <c r="T23" s="48">
        <v>23</v>
      </c>
      <c r="U23" s="39">
        <v>45558</v>
      </c>
      <c r="V23" s="39">
        <v>38320</v>
      </c>
      <c r="W23" s="39">
        <v>34519</v>
      </c>
      <c r="X23" s="34">
        <v>0</v>
      </c>
      <c r="Y23" s="28">
        <v>0</v>
      </c>
      <c r="Z23" s="16"/>
      <c r="AA23" s="39">
        <v>4845569</v>
      </c>
      <c r="AB23" s="48">
        <v>69</v>
      </c>
      <c r="AC23" s="39">
        <v>70226</v>
      </c>
      <c r="AD23" s="39">
        <v>51000</v>
      </c>
      <c r="AE23" s="39">
        <v>69123</v>
      </c>
      <c r="AF23" s="39">
        <v>497</v>
      </c>
      <c r="AG23" s="28">
        <v>0.38129999999999997</v>
      </c>
      <c r="AH23" s="16"/>
      <c r="AI23" s="39">
        <v>860327</v>
      </c>
      <c r="AJ23" s="48">
        <v>13</v>
      </c>
      <c r="AK23" s="39">
        <v>66179</v>
      </c>
      <c r="AL23" s="39">
        <v>52823</v>
      </c>
      <c r="AM23" s="39">
        <v>46464</v>
      </c>
      <c r="AN23" s="39">
        <v>681</v>
      </c>
      <c r="AO23" s="28">
        <v>0.37369999999999998</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250260.44</v>
      </c>
      <c r="D49" s="48">
        <v>15</v>
      </c>
      <c r="E49" s="24"/>
      <c r="F49" s="24"/>
      <c r="G49" s="24"/>
      <c r="H49" s="24"/>
      <c r="I49" s="24"/>
      <c r="K49" s="39">
        <v>246459</v>
      </c>
      <c r="L49" s="48">
        <v>113</v>
      </c>
      <c r="M49" s="46"/>
      <c r="N49" s="24"/>
      <c r="O49" s="24"/>
      <c r="P49" s="24"/>
      <c r="Q49" s="24"/>
      <c r="S49" s="39">
        <v>196132</v>
      </c>
      <c r="T49" s="48">
        <v>123</v>
      </c>
      <c r="U49" s="25"/>
      <c r="V49" s="25"/>
      <c r="W49" s="25"/>
      <c r="X49" s="25"/>
      <c r="Y49" s="25"/>
      <c r="AA49" s="39">
        <v>230041</v>
      </c>
      <c r="AB49" s="48">
        <v>26</v>
      </c>
      <c r="AC49" s="45"/>
      <c r="AD49" s="24"/>
      <c r="AE49" s="24"/>
      <c r="AF49" s="25"/>
      <c r="AG49" s="25"/>
      <c r="AI49" s="39">
        <v>235204</v>
      </c>
      <c r="AJ49" s="48">
        <v>122</v>
      </c>
      <c r="AK49" s="24"/>
      <c r="AL49" s="24"/>
      <c r="AM49" s="24"/>
      <c r="AN49" s="25"/>
      <c r="AO49" s="25"/>
      <c r="AP49" s="9"/>
    </row>
    <row r="50" spans="1:42" s="8" customFormat="1" ht="12.75">
      <c r="A50" s="7"/>
      <c r="B50" s="8" t="s">
        <v>63</v>
      </c>
      <c r="C50" s="39">
        <v>254932.38</v>
      </c>
      <c r="D50" s="48">
        <v>10</v>
      </c>
      <c r="E50" s="26">
        <v>2.6599999999999999E-2</v>
      </c>
      <c r="F50" s="26">
        <v>2.6100000000000002E-2</v>
      </c>
      <c r="G50" s="26">
        <v>3.3E-3</v>
      </c>
      <c r="H50" s="44">
        <v>241.81</v>
      </c>
      <c r="I50" s="26">
        <v>0.15529999999999999</v>
      </c>
      <c r="K50" s="39">
        <v>213010</v>
      </c>
      <c r="L50" s="48">
        <v>38</v>
      </c>
      <c r="M50" s="26">
        <v>2.2700000000000001E-2</v>
      </c>
      <c r="N50" s="26">
        <v>2.2499999999999999E-2</v>
      </c>
      <c r="O50" s="26">
        <v>7.6E-3</v>
      </c>
      <c r="P50" s="44">
        <v>253</v>
      </c>
      <c r="Q50" s="26">
        <v>0.18629999999999999</v>
      </c>
      <c r="S50" s="39">
        <v>193047</v>
      </c>
      <c r="T50" s="48">
        <v>71</v>
      </c>
      <c r="U50" s="26">
        <v>2.23E-2</v>
      </c>
      <c r="V50" s="26">
        <v>2.1700000000000001E-2</v>
      </c>
      <c r="W50" s="26">
        <v>8.6999999999999994E-3</v>
      </c>
      <c r="X50" s="44">
        <v>323</v>
      </c>
      <c r="Y50" s="26">
        <v>0.21279999999999999</v>
      </c>
      <c r="AA50" s="43">
        <v>240792</v>
      </c>
      <c r="AB50" s="51">
        <v>22</v>
      </c>
      <c r="AC50" s="32">
        <v>2.2499999999999999E-2</v>
      </c>
      <c r="AD50" s="26">
        <v>2.1299999999999999E-2</v>
      </c>
      <c r="AE50" s="26">
        <v>1.0699999999999999E-2</v>
      </c>
      <c r="AF50" s="44">
        <v>269</v>
      </c>
      <c r="AG50" s="26">
        <v>0.15890000000000001</v>
      </c>
      <c r="AI50" s="39">
        <v>237025</v>
      </c>
      <c r="AJ50" s="48">
        <v>58</v>
      </c>
      <c r="AK50" s="26">
        <v>3.0300000000000001E-2</v>
      </c>
      <c r="AL50" s="26">
        <v>2.5600000000000001E-2</v>
      </c>
      <c r="AM50" s="26">
        <v>1.1599999999999999E-2</v>
      </c>
      <c r="AN50" s="44">
        <v>497</v>
      </c>
      <c r="AO50" s="26">
        <v>0.24959999999999999</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pageMargins left="0.7" right="0.7" top="0.75" bottom="0.75" header="0.3" footer="0.3"/>
    </customSheetView>
    <customSheetView guid="{32961CA0-39C0-4D62-B563-F49551B9AD58}">
      <pane xSplit="7" ySplit="13" topLeftCell="H14" activePane="bottomRight" state="frozen"/>
      <selection pane="bottomRight" activeCell="T25" sqref="T2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33.xml><?xml version="1.0" encoding="utf-8"?>
<worksheet xmlns="http://schemas.openxmlformats.org/spreadsheetml/2006/main" xmlns:r="http://schemas.openxmlformats.org/officeDocument/2006/relationships">
  <sheetPr codeName="Sheet33">
    <pageSetUpPr fitToPage="1"/>
  </sheetPr>
  <dimension ref="A1:AP70"/>
  <sheetViews>
    <sheetView zoomScale="80" zoomScaleNormal="80" workbookViewId="0">
      <pane xSplit="2" ySplit="3" topLeftCell="C16"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35</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6539018.9900000002</v>
      </c>
      <c r="D6" s="48">
        <v>56</v>
      </c>
      <c r="E6" s="39">
        <v>116768.2</v>
      </c>
      <c r="F6" s="39">
        <v>112500</v>
      </c>
      <c r="G6" s="39">
        <v>60272.13</v>
      </c>
      <c r="H6" s="39">
        <v>205.89</v>
      </c>
      <c r="I6" s="28">
        <v>0.1384</v>
      </c>
      <c r="J6" s="16"/>
      <c r="K6" s="39">
        <v>110861569</v>
      </c>
      <c r="L6" s="48">
        <v>685</v>
      </c>
      <c r="M6" s="39">
        <v>161842</v>
      </c>
      <c r="N6" s="39">
        <v>139512</v>
      </c>
      <c r="O6" s="39">
        <v>110862</v>
      </c>
      <c r="P6" s="39">
        <v>1019</v>
      </c>
      <c r="Q6" s="28">
        <v>0.4662</v>
      </c>
      <c r="R6" s="16"/>
      <c r="S6" s="39">
        <v>7437888</v>
      </c>
      <c r="T6" s="48">
        <v>75</v>
      </c>
      <c r="U6" s="39">
        <v>99172</v>
      </c>
      <c r="V6" s="39">
        <v>87773</v>
      </c>
      <c r="W6" s="39">
        <v>65381</v>
      </c>
      <c r="X6" s="34">
        <v>677</v>
      </c>
      <c r="Y6" s="28">
        <v>0.36349999999999999</v>
      </c>
      <c r="Z6" s="16"/>
      <c r="AA6" s="39">
        <v>58260988</v>
      </c>
      <c r="AB6" s="48">
        <v>454</v>
      </c>
      <c r="AC6" s="39">
        <v>128328</v>
      </c>
      <c r="AD6" s="39">
        <v>103092</v>
      </c>
      <c r="AE6" s="39">
        <v>96652</v>
      </c>
      <c r="AF6" s="39">
        <v>1011</v>
      </c>
      <c r="AG6" s="28">
        <v>0.46989999999999998</v>
      </c>
      <c r="AH6" s="16"/>
      <c r="AI6" s="39">
        <v>22569072</v>
      </c>
      <c r="AJ6" s="48">
        <v>262</v>
      </c>
      <c r="AK6" s="39">
        <v>86141</v>
      </c>
      <c r="AL6" s="39">
        <v>70466</v>
      </c>
      <c r="AM6" s="39">
        <v>60911</v>
      </c>
      <c r="AN6" s="39">
        <v>974</v>
      </c>
      <c r="AO6" s="28">
        <v>0.4461</v>
      </c>
      <c r="AP6" s="9"/>
    </row>
    <row r="7" spans="1:42" s="8" customFormat="1">
      <c r="A7" s="7"/>
      <c r="B7" s="8" t="s">
        <v>74</v>
      </c>
      <c r="C7" s="39">
        <v>218103.3</v>
      </c>
      <c r="D7" s="48">
        <v>3</v>
      </c>
      <c r="E7" s="39">
        <v>72701.100000000006</v>
      </c>
      <c r="F7" s="39">
        <v>65538.3</v>
      </c>
      <c r="G7" s="39">
        <v>73978.03</v>
      </c>
      <c r="H7" s="39">
        <v>198.11</v>
      </c>
      <c r="I7" s="28">
        <v>0.20910000000000001</v>
      </c>
      <c r="J7" s="16"/>
      <c r="K7" s="39">
        <v>12117384</v>
      </c>
      <c r="L7" s="48">
        <v>158</v>
      </c>
      <c r="M7" s="39">
        <v>76692</v>
      </c>
      <c r="N7" s="39">
        <v>64753</v>
      </c>
      <c r="O7" s="39">
        <v>57128</v>
      </c>
      <c r="P7" s="39">
        <v>0</v>
      </c>
      <c r="Q7" s="28">
        <v>0</v>
      </c>
      <c r="R7" s="16"/>
      <c r="S7" s="39">
        <v>8581792</v>
      </c>
      <c r="T7" s="48">
        <v>150</v>
      </c>
      <c r="U7" s="39">
        <v>57212</v>
      </c>
      <c r="V7" s="39">
        <v>42987</v>
      </c>
      <c r="W7" s="39">
        <v>48257</v>
      </c>
      <c r="X7" s="34">
        <v>0</v>
      </c>
      <c r="Y7" s="28">
        <v>0</v>
      </c>
      <c r="Z7" s="16"/>
      <c r="AA7" s="39">
        <v>12435276</v>
      </c>
      <c r="AB7" s="48">
        <v>167</v>
      </c>
      <c r="AC7" s="39">
        <v>74463</v>
      </c>
      <c r="AD7" s="39">
        <v>60500</v>
      </c>
      <c r="AE7" s="39">
        <v>56801</v>
      </c>
      <c r="AF7" s="39">
        <v>0</v>
      </c>
      <c r="AG7" s="28">
        <v>0</v>
      </c>
      <c r="AH7" s="16"/>
      <c r="AI7" s="39">
        <v>4373833</v>
      </c>
      <c r="AJ7" s="48">
        <v>148</v>
      </c>
      <c r="AK7" s="39">
        <v>29553</v>
      </c>
      <c r="AL7" s="39">
        <v>25758</v>
      </c>
      <c r="AM7" s="39">
        <v>24165</v>
      </c>
      <c r="AN7" s="39">
        <v>0</v>
      </c>
      <c r="AO7" s="28">
        <v>0</v>
      </c>
      <c r="AP7" s="9"/>
    </row>
    <row r="8" spans="1:42" s="8" customFormat="1">
      <c r="A8" s="7"/>
      <c r="B8" s="8" t="s">
        <v>75</v>
      </c>
      <c r="C8" s="39">
        <v>139900</v>
      </c>
      <c r="D8" s="48">
        <v>3</v>
      </c>
      <c r="E8" s="39">
        <v>46633.33</v>
      </c>
      <c r="F8" s="39">
        <v>38500</v>
      </c>
      <c r="G8" s="39">
        <v>30718.45</v>
      </c>
      <c r="H8" s="39">
        <v>394.25</v>
      </c>
      <c r="I8" s="28">
        <v>0.64870000000000005</v>
      </c>
      <c r="J8" s="16"/>
      <c r="K8" s="39">
        <v>4828297</v>
      </c>
      <c r="L8" s="48">
        <v>62</v>
      </c>
      <c r="M8" s="39">
        <v>77876</v>
      </c>
      <c r="N8" s="39">
        <v>52830</v>
      </c>
      <c r="O8" s="39">
        <v>59810</v>
      </c>
      <c r="P8" s="39">
        <v>174</v>
      </c>
      <c r="Q8" s="28">
        <v>0.73829999999999996</v>
      </c>
      <c r="R8" s="16"/>
      <c r="S8" s="39">
        <v>2492947</v>
      </c>
      <c r="T8" s="48">
        <v>94</v>
      </c>
      <c r="U8" s="39">
        <v>26521</v>
      </c>
      <c r="V8" s="39">
        <v>23791</v>
      </c>
      <c r="W8" s="39">
        <v>18520</v>
      </c>
      <c r="X8" s="34">
        <v>178</v>
      </c>
      <c r="Y8" s="28">
        <v>0.4541</v>
      </c>
      <c r="Z8" s="16"/>
      <c r="AA8" s="39">
        <v>321051</v>
      </c>
      <c r="AB8" s="48">
        <v>21</v>
      </c>
      <c r="AC8" s="39">
        <v>15288</v>
      </c>
      <c r="AD8" s="39">
        <v>8896</v>
      </c>
      <c r="AE8" s="39">
        <v>18070</v>
      </c>
      <c r="AF8" s="39">
        <v>142</v>
      </c>
      <c r="AG8" s="28">
        <v>0.39129999999999998</v>
      </c>
      <c r="AH8" s="16"/>
      <c r="AI8" s="39">
        <v>161741</v>
      </c>
      <c r="AJ8" s="48">
        <v>22</v>
      </c>
      <c r="AK8" s="39">
        <v>7352</v>
      </c>
      <c r="AL8" s="39">
        <v>4031</v>
      </c>
      <c r="AM8" s="39">
        <v>8715</v>
      </c>
      <c r="AN8" s="39">
        <v>293</v>
      </c>
      <c r="AO8" s="28">
        <v>0.44429999999999997</v>
      </c>
      <c r="AP8" s="9"/>
    </row>
    <row r="9" spans="1:42" s="8" customFormat="1">
      <c r="A9" s="7"/>
      <c r="B9" s="8" t="s">
        <v>76</v>
      </c>
      <c r="C9" s="39">
        <v>2996396.52</v>
      </c>
      <c r="D9" s="48">
        <v>47</v>
      </c>
      <c r="E9" s="39">
        <v>63753.120000000003</v>
      </c>
      <c r="F9" s="39">
        <v>50244.25</v>
      </c>
      <c r="G9" s="39">
        <v>47668.3</v>
      </c>
      <c r="H9" s="40"/>
      <c r="I9" s="29"/>
      <c r="J9" s="16"/>
      <c r="K9" s="39">
        <v>396279231</v>
      </c>
      <c r="L9" s="48">
        <v>5609</v>
      </c>
      <c r="M9" s="39">
        <v>70651</v>
      </c>
      <c r="N9" s="39">
        <v>55000</v>
      </c>
      <c r="O9" s="39">
        <v>62211</v>
      </c>
      <c r="P9" s="40"/>
      <c r="Q9" s="29"/>
      <c r="R9" s="16"/>
      <c r="S9" s="39">
        <v>68071204</v>
      </c>
      <c r="T9" s="48">
        <v>877</v>
      </c>
      <c r="U9" s="39">
        <v>77618</v>
      </c>
      <c r="V9" s="39">
        <v>62151</v>
      </c>
      <c r="W9" s="39">
        <v>63834</v>
      </c>
      <c r="X9" s="37"/>
      <c r="Y9" s="29"/>
      <c r="Z9" s="16"/>
      <c r="AA9" s="39">
        <v>0</v>
      </c>
      <c r="AB9" s="48">
        <v>0</v>
      </c>
      <c r="AC9" s="39">
        <v>0</v>
      </c>
      <c r="AD9" s="39">
        <v>0</v>
      </c>
      <c r="AE9" s="39">
        <v>0</v>
      </c>
      <c r="AF9" s="40"/>
      <c r="AG9" s="29"/>
      <c r="AH9" s="16"/>
      <c r="AI9" s="39">
        <v>16447688</v>
      </c>
      <c r="AJ9" s="48">
        <v>220</v>
      </c>
      <c r="AK9" s="39">
        <v>74762</v>
      </c>
      <c r="AL9" s="39">
        <v>63291</v>
      </c>
      <c r="AM9" s="39">
        <v>54774</v>
      </c>
      <c r="AN9" s="40"/>
      <c r="AO9" s="29"/>
      <c r="AP9" s="9"/>
    </row>
    <row r="10" spans="1:42" s="8" customFormat="1">
      <c r="A10" s="7"/>
      <c r="B10" s="8" t="s">
        <v>77</v>
      </c>
      <c r="C10" s="39">
        <v>10606723.949999999</v>
      </c>
      <c r="D10" s="48">
        <v>64</v>
      </c>
      <c r="E10" s="39">
        <v>165730.06</v>
      </c>
      <c r="F10" s="39">
        <v>125211.23</v>
      </c>
      <c r="G10" s="39">
        <v>117980.13</v>
      </c>
      <c r="H10" s="40"/>
      <c r="I10" s="29"/>
      <c r="J10" s="16"/>
      <c r="K10" s="39">
        <v>215812140</v>
      </c>
      <c r="L10" s="48">
        <v>1769</v>
      </c>
      <c r="M10" s="39">
        <v>121997</v>
      </c>
      <c r="N10" s="39">
        <v>105522</v>
      </c>
      <c r="O10" s="39">
        <v>81774</v>
      </c>
      <c r="P10" s="40"/>
      <c r="Q10" s="29"/>
      <c r="R10" s="16"/>
      <c r="S10" s="39">
        <v>7863524</v>
      </c>
      <c r="T10" s="48">
        <v>76</v>
      </c>
      <c r="U10" s="39">
        <v>103467</v>
      </c>
      <c r="V10" s="39">
        <v>91262</v>
      </c>
      <c r="W10" s="39">
        <v>80196</v>
      </c>
      <c r="X10" s="37"/>
      <c r="Y10" s="29"/>
      <c r="Z10" s="16"/>
      <c r="AA10" s="39">
        <v>108204326</v>
      </c>
      <c r="AB10" s="48">
        <v>791</v>
      </c>
      <c r="AC10" s="39">
        <v>136794</v>
      </c>
      <c r="AD10" s="39">
        <v>112017</v>
      </c>
      <c r="AE10" s="39">
        <v>104536</v>
      </c>
      <c r="AF10" s="40"/>
      <c r="AG10" s="29"/>
      <c r="AH10" s="16"/>
      <c r="AI10" s="39">
        <v>37720177</v>
      </c>
      <c r="AJ10" s="48">
        <v>409</v>
      </c>
      <c r="AK10" s="39">
        <v>92225</v>
      </c>
      <c r="AL10" s="39">
        <v>72615</v>
      </c>
      <c r="AM10" s="39">
        <v>70757</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82765</v>
      </c>
      <c r="T11" s="48">
        <v>2</v>
      </c>
      <c r="U11" s="39">
        <v>41383</v>
      </c>
      <c r="V11" s="39">
        <v>41383</v>
      </c>
      <c r="W11" s="39">
        <v>32269</v>
      </c>
      <c r="X11" s="37"/>
      <c r="Y11" s="29"/>
      <c r="Z11" s="16"/>
      <c r="AA11" s="39">
        <v>0</v>
      </c>
      <c r="AB11" s="48">
        <v>0</v>
      </c>
      <c r="AC11" s="39">
        <v>0</v>
      </c>
      <c r="AD11" s="39">
        <v>0</v>
      </c>
      <c r="AE11" s="39">
        <v>0</v>
      </c>
      <c r="AF11" s="40"/>
      <c r="AG11" s="29"/>
      <c r="AH11" s="16"/>
      <c r="AI11" s="39">
        <v>684741</v>
      </c>
      <c r="AJ11" s="48">
        <v>13</v>
      </c>
      <c r="AK11" s="39">
        <v>52672</v>
      </c>
      <c r="AL11" s="39">
        <v>46942</v>
      </c>
      <c r="AM11" s="39">
        <v>37611</v>
      </c>
      <c r="AN11" s="40"/>
      <c r="AO11" s="29"/>
      <c r="AP11" s="9"/>
    </row>
    <row r="12" spans="1:42" s="8" customFormat="1">
      <c r="A12" s="7"/>
      <c r="B12" s="8" t="s">
        <v>79</v>
      </c>
      <c r="C12" s="39">
        <v>0</v>
      </c>
      <c r="D12" s="48">
        <v>0</v>
      </c>
      <c r="E12" s="39">
        <v>0</v>
      </c>
      <c r="F12" s="39">
        <v>0</v>
      </c>
      <c r="G12" s="39">
        <v>0</v>
      </c>
      <c r="H12" s="40"/>
      <c r="I12" s="29"/>
      <c r="J12" s="16"/>
      <c r="K12" s="39">
        <v>2871224</v>
      </c>
      <c r="L12" s="48">
        <v>354</v>
      </c>
      <c r="M12" s="39">
        <v>8111</v>
      </c>
      <c r="N12" s="39">
        <v>5698</v>
      </c>
      <c r="O12" s="39">
        <v>6364</v>
      </c>
      <c r="P12" s="40"/>
      <c r="Q12" s="29"/>
      <c r="R12" s="16"/>
      <c r="S12" s="39">
        <v>9000</v>
      </c>
      <c r="T12" s="48">
        <v>3</v>
      </c>
      <c r="U12" s="39">
        <v>3000</v>
      </c>
      <c r="V12" s="39">
        <v>3000</v>
      </c>
      <c r="W12" s="39">
        <v>0</v>
      </c>
      <c r="X12" s="37"/>
      <c r="Y12" s="29"/>
      <c r="Z12" s="16"/>
      <c r="AA12" s="39">
        <v>6465168</v>
      </c>
      <c r="AB12" s="48">
        <v>307</v>
      </c>
      <c r="AC12" s="39">
        <v>21059</v>
      </c>
      <c r="AD12" s="39">
        <v>18500</v>
      </c>
      <c r="AE12" s="39">
        <v>9646</v>
      </c>
      <c r="AF12" s="40"/>
      <c r="AG12" s="29"/>
      <c r="AH12" s="16"/>
      <c r="AI12" s="39">
        <v>403923</v>
      </c>
      <c r="AJ12" s="48">
        <v>119</v>
      </c>
      <c r="AK12" s="39">
        <v>3394</v>
      </c>
      <c r="AL12" s="39">
        <v>3000</v>
      </c>
      <c r="AM12" s="39">
        <v>1573</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33868</v>
      </c>
      <c r="T13" s="48">
        <v>7</v>
      </c>
      <c r="U13" s="39">
        <v>4838</v>
      </c>
      <c r="V13" s="39">
        <v>4100</v>
      </c>
      <c r="W13" s="39">
        <v>2947</v>
      </c>
      <c r="X13" s="37"/>
      <c r="Y13" s="29"/>
      <c r="Z13" s="16"/>
      <c r="AA13" s="39">
        <v>455984</v>
      </c>
      <c r="AB13" s="48">
        <v>62</v>
      </c>
      <c r="AC13" s="39">
        <v>7355</v>
      </c>
      <c r="AD13" s="39">
        <v>6000</v>
      </c>
      <c r="AE13" s="39">
        <v>4313</v>
      </c>
      <c r="AF13" s="40"/>
      <c r="AG13" s="29"/>
      <c r="AH13" s="16"/>
      <c r="AI13" s="39">
        <v>145789</v>
      </c>
      <c r="AJ13" s="48">
        <v>21</v>
      </c>
      <c r="AK13" s="39">
        <v>6942</v>
      </c>
      <c r="AL13" s="39">
        <v>6000</v>
      </c>
      <c r="AM13" s="39">
        <v>4721</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19390373</v>
      </c>
      <c r="L15" s="48">
        <v>297</v>
      </c>
      <c r="M15" s="39">
        <v>65287</v>
      </c>
      <c r="N15" s="39">
        <v>51341</v>
      </c>
      <c r="O15" s="39">
        <v>57618</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215000</v>
      </c>
      <c r="AB18" s="49">
        <v>1</v>
      </c>
      <c r="AC18" s="41">
        <v>215000</v>
      </c>
      <c r="AD18" s="41">
        <v>215000</v>
      </c>
      <c r="AE18" s="41">
        <v>0</v>
      </c>
      <c r="AF18" s="40"/>
      <c r="AG18" s="29"/>
      <c r="AH18" s="17"/>
      <c r="AI18" s="41">
        <v>131040</v>
      </c>
      <c r="AJ18" s="49">
        <v>1</v>
      </c>
      <c r="AK18" s="41">
        <v>131040</v>
      </c>
      <c r="AL18" s="41">
        <v>131040</v>
      </c>
      <c r="AM18" s="41">
        <v>0</v>
      </c>
      <c r="AN18" s="40"/>
      <c r="AO18" s="29"/>
      <c r="AP18" s="9"/>
    </row>
    <row r="19" spans="1:42" s="8" customFormat="1">
      <c r="A19" s="7"/>
      <c r="B19" s="8" t="s">
        <v>86</v>
      </c>
      <c r="C19" s="41">
        <f>C50*D50*E50*7.85</f>
        <v>2017030.1953449997</v>
      </c>
      <c r="D19" s="49">
        <f>D50</f>
        <v>25</v>
      </c>
      <c r="E19" s="41">
        <f t="shared" ref="E19" si="0">C19/D19</f>
        <v>80681.207813799992</v>
      </c>
      <c r="F19" s="40"/>
      <c r="G19" s="40"/>
      <c r="H19" s="40"/>
      <c r="I19" s="29"/>
      <c r="J19" s="17"/>
      <c r="K19" s="41">
        <f>K50*L50*M50*7.85</f>
        <v>6494183.7017999999</v>
      </c>
      <c r="L19" s="49">
        <f>L50</f>
        <v>118</v>
      </c>
      <c r="M19" s="41">
        <f>K19/L19</f>
        <v>55035.455099999999</v>
      </c>
      <c r="N19" s="40"/>
      <c r="O19" s="40"/>
      <c r="P19" s="40"/>
      <c r="Q19" s="29"/>
      <c r="R19" s="17"/>
      <c r="S19" s="41">
        <f>S50*T50*U50*7.85</f>
        <v>7606445.7743999995</v>
      </c>
      <c r="T19" s="49">
        <f>T50</f>
        <v>165</v>
      </c>
      <c r="U19" s="41">
        <f t="shared" ref="U19" si="1">S19/T19</f>
        <v>46099.67136</v>
      </c>
      <c r="V19" s="40"/>
      <c r="W19" s="40"/>
      <c r="X19" s="37"/>
      <c r="Y19" s="29"/>
      <c r="Z19" s="17"/>
      <c r="AA19" s="41">
        <f>AA50*AB50*AC50*7.85</f>
        <v>9233237.1104349997</v>
      </c>
      <c r="AB19" s="49">
        <f>AB50</f>
        <v>169</v>
      </c>
      <c r="AC19" s="41">
        <f>AA19/AB19</f>
        <v>54634.539115</v>
      </c>
      <c r="AD19" s="40"/>
      <c r="AE19" s="40"/>
      <c r="AF19" s="40"/>
      <c r="AG19" s="29"/>
      <c r="AH19" s="17"/>
      <c r="AI19" s="41">
        <f>AI50*AJ50*AK50*7.85</f>
        <v>32009185.471679997</v>
      </c>
      <c r="AJ19" s="49">
        <f>AJ50</f>
        <v>782</v>
      </c>
      <c r="AK19" s="41">
        <f>AI19/AJ19</f>
        <v>40932.462239999993</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1200963.6000000001</v>
      </c>
      <c r="D22" s="48">
        <v>8</v>
      </c>
      <c r="E22" s="39">
        <v>150120.45000000001</v>
      </c>
      <c r="F22" s="39">
        <v>132444.81</v>
      </c>
      <c r="G22" s="39">
        <v>85948.27</v>
      </c>
      <c r="H22" s="39">
        <v>858.33</v>
      </c>
      <c r="I22" s="28">
        <v>0.52849999999999997</v>
      </c>
      <c r="J22" s="16"/>
      <c r="K22" s="39">
        <v>235830853</v>
      </c>
      <c r="L22" s="48">
        <v>1415</v>
      </c>
      <c r="M22" s="39">
        <v>166665</v>
      </c>
      <c r="N22" s="39">
        <v>146625</v>
      </c>
      <c r="O22" s="39">
        <v>110747</v>
      </c>
      <c r="P22" s="39">
        <v>1009</v>
      </c>
      <c r="Q22" s="28">
        <v>0.47349999999999998</v>
      </c>
      <c r="R22" s="16"/>
      <c r="S22" s="39">
        <v>7322363</v>
      </c>
      <c r="T22" s="48">
        <v>78</v>
      </c>
      <c r="U22" s="39">
        <v>93876</v>
      </c>
      <c r="V22" s="39">
        <v>72934</v>
      </c>
      <c r="W22" s="39">
        <v>75619</v>
      </c>
      <c r="X22" s="34">
        <v>0</v>
      </c>
      <c r="Y22" s="28">
        <v>0</v>
      </c>
      <c r="Z22" s="16"/>
      <c r="AA22" s="39">
        <v>125405711</v>
      </c>
      <c r="AB22" s="48">
        <v>903</v>
      </c>
      <c r="AC22" s="39">
        <v>138877</v>
      </c>
      <c r="AD22" s="39">
        <v>116447</v>
      </c>
      <c r="AE22" s="39">
        <v>106830</v>
      </c>
      <c r="AF22" s="39">
        <v>861</v>
      </c>
      <c r="AG22" s="28">
        <v>0.42509999999999998</v>
      </c>
      <c r="AH22" s="16"/>
      <c r="AI22" s="39">
        <v>36436053</v>
      </c>
      <c r="AJ22" s="48">
        <v>393</v>
      </c>
      <c r="AK22" s="39">
        <v>92713</v>
      </c>
      <c r="AL22" s="39">
        <v>77777</v>
      </c>
      <c r="AM22" s="39">
        <v>61978</v>
      </c>
      <c r="AN22" s="39">
        <v>906</v>
      </c>
      <c r="AO22" s="28">
        <v>0.42399999999999999</v>
      </c>
      <c r="AP22" s="9"/>
    </row>
    <row r="23" spans="1:42" s="8" customFormat="1">
      <c r="A23" s="7"/>
      <c r="B23" s="18" t="s">
        <v>105</v>
      </c>
      <c r="C23" s="39">
        <v>1200963.6000000001</v>
      </c>
      <c r="D23" s="48">
        <v>8</v>
      </c>
      <c r="E23" s="39">
        <v>150120.45000000001</v>
      </c>
      <c r="F23" s="39">
        <v>132444.81</v>
      </c>
      <c r="G23" s="39">
        <v>85948.27</v>
      </c>
      <c r="H23" s="39">
        <v>858.33</v>
      </c>
      <c r="I23" s="28">
        <v>0.52849999999999997</v>
      </c>
      <c r="J23" s="16"/>
      <c r="K23" s="39">
        <v>201628778</v>
      </c>
      <c r="L23" s="48">
        <v>1215</v>
      </c>
      <c r="M23" s="39">
        <v>165950</v>
      </c>
      <c r="N23" s="39">
        <v>146523</v>
      </c>
      <c r="O23" s="39">
        <v>111715</v>
      </c>
      <c r="P23" s="39">
        <v>1022</v>
      </c>
      <c r="Q23" s="28">
        <v>0.4824</v>
      </c>
      <c r="R23" s="16"/>
      <c r="S23" s="39">
        <v>8649639</v>
      </c>
      <c r="T23" s="48">
        <v>90</v>
      </c>
      <c r="U23" s="39">
        <v>96107</v>
      </c>
      <c r="V23" s="39">
        <v>79043</v>
      </c>
      <c r="W23" s="39">
        <v>78247</v>
      </c>
      <c r="X23" s="34">
        <v>0</v>
      </c>
      <c r="Y23" s="28">
        <v>0</v>
      </c>
      <c r="Z23" s="16"/>
      <c r="AA23" s="39">
        <v>110516186</v>
      </c>
      <c r="AB23" s="48">
        <v>841</v>
      </c>
      <c r="AC23" s="39">
        <v>131410</v>
      </c>
      <c r="AD23" s="39">
        <v>105778</v>
      </c>
      <c r="AE23" s="39">
        <v>102435</v>
      </c>
      <c r="AF23" s="39">
        <v>855</v>
      </c>
      <c r="AG23" s="28">
        <v>0.4304</v>
      </c>
      <c r="AH23" s="16"/>
      <c r="AI23" s="39">
        <v>27376304</v>
      </c>
      <c r="AJ23" s="48">
        <v>311</v>
      </c>
      <c r="AK23" s="39">
        <v>88027</v>
      </c>
      <c r="AL23" s="39">
        <v>75315</v>
      </c>
      <c r="AM23" s="39">
        <v>56130</v>
      </c>
      <c r="AN23" s="39">
        <v>926</v>
      </c>
      <c r="AO23" s="28">
        <v>0.42259999999999998</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386077.83</v>
      </c>
      <c r="D49" s="48">
        <v>54</v>
      </c>
      <c r="E49" s="24"/>
      <c r="F49" s="24"/>
      <c r="G49" s="24"/>
      <c r="H49" s="24"/>
      <c r="I49" s="24"/>
      <c r="K49" s="39">
        <v>305522</v>
      </c>
      <c r="L49" s="48">
        <v>673</v>
      </c>
      <c r="M49" s="46"/>
      <c r="N49" s="24"/>
      <c r="O49" s="24"/>
      <c r="P49" s="24"/>
      <c r="Q49" s="24"/>
      <c r="S49" s="39">
        <v>258748</v>
      </c>
      <c r="T49" s="48">
        <v>273</v>
      </c>
      <c r="U49" s="25"/>
      <c r="V49" s="25"/>
      <c r="W49" s="25"/>
      <c r="X49" s="25"/>
      <c r="Y49" s="25"/>
      <c r="AA49" s="39">
        <v>323263</v>
      </c>
      <c r="AB49" s="48">
        <v>213</v>
      </c>
      <c r="AC49" s="45"/>
      <c r="AD49" s="24"/>
      <c r="AE49" s="24"/>
      <c r="AF49" s="25"/>
      <c r="AG49" s="25"/>
      <c r="AI49" s="39">
        <v>250375</v>
      </c>
      <c r="AJ49" s="48">
        <v>2173</v>
      </c>
      <c r="AK49" s="24"/>
      <c r="AL49" s="24"/>
      <c r="AM49" s="24"/>
      <c r="AN49" s="25"/>
      <c r="AO49" s="25"/>
      <c r="AP49" s="9"/>
    </row>
    <row r="50" spans="1:42" s="8" customFormat="1" ht="12.75">
      <c r="A50" s="7"/>
      <c r="B50" s="8" t="s">
        <v>63</v>
      </c>
      <c r="C50" s="39">
        <v>406239.56</v>
      </c>
      <c r="D50" s="48">
        <v>25</v>
      </c>
      <c r="E50" s="26">
        <v>2.53E-2</v>
      </c>
      <c r="F50" s="26">
        <v>2.4799999999999999E-2</v>
      </c>
      <c r="G50" s="26">
        <v>4.1000000000000003E-3</v>
      </c>
      <c r="H50" s="44">
        <v>304.23</v>
      </c>
      <c r="I50" s="26">
        <v>0.1188</v>
      </c>
      <c r="K50" s="39">
        <v>307495</v>
      </c>
      <c r="L50" s="48">
        <v>118</v>
      </c>
      <c r="M50" s="26">
        <v>2.2800000000000001E-2</v>
      </c>
      <c r="N50" s="26">
        <v>2.2499999999999999E-2</v>
      </c>
      <c r="O50" s="26">
        <v>6.7000000000000002E-3</v>
      </c>
      <c r="P50" s="44">
        <v>371</v>
      </c>
      <c r="Q50" s="26">
        <v>0.186</v>
      </c>
      <c r="S50" s="39">
        <v>253128</v>
      </c>
      <c r="T50" s="48">
        <v>165</v>
      </c>
      <c r="U50" s="26">
        <v>2.3199999999999998E-2</v>
      </c>
      <c r="V50" s="26">
        <v>2.1600000000000001E-2</v>
      </c>
      <c r="W50" s="26">
        <v>9.7999999999999997E-3</v>
      </c>
      <c r="X50" s="44">
        <v>391</v>
      </c>
      <c r="Y50" s="26">
        <v>0.20899999999999999</v>
      </c>
      <c r="AA50" s="43">
        <v>329849</v>
      </c>
      <c r="AB50" s="51">
        <v>169</v>
      </c>
      <c r="AC50" s="32">
        <v>2.1100000000000001E-2</v>
      </c>
      <c r="AD50" s="26">
        <v>1.95E-2</v>
      </c>
      <c r="AE50" s="26">
        <v>1.0500000000000001E-2</v>
      </c>
      <c r="AF50" s="44">
        <v>286</v>
      </c>
      <c r="AG50" s="26">
        <v>0.14050000000000001</v>
      </c>
      <c r="AI50" s="39">
        <v>241404</v>
      </c>
      <c r="AJ50" s="48">
        <v>782</v>
      </c>
      <c r="AK50" s="26">
        <v>2.1600000000000001E-2</v>
      </c>
      <c r="AL50" s="26">
        <v>2.0299999999999999E-2</v>
      </c>
      <c r="AM50" s="26">
        <v>7.6E-3</v>
      </c>
      <c r="AN50" s="44">
        <v>392</v>
      </c>
      <c r="AO50" s="26">
        <v>0.19139999999999999</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pageMargins left="0.7" right="0.7" top="0.75" bottom="0.75" header="0.3" footer="0.3"/>
    </customSheetView>
    <customSheetView guid="{32961CA0-39C0-4D62-B563-F49551B9AD58}">
      <pane xSplit="7" ySplit="13" topLeftCell="N14" activePane="bottomRight" state="frozen"/>
      <selection pane="bottomRight" activeCell="S25" sqref="S2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34.xml><?xml version="1.0" encoding="utf-8"?>
<worksheet xmlns="http://schemas.openxmlformats.org/spreadsheetml/2006/main" xmlns:r="http://schemas.openxmlformats.org/officeDocument/2006/relationships">
  <sheetPr codeName="Sheet34">
    <pageSetUpPr fitToPage="1"/>
  </sheetPr>
  <dimension ref="A1:AP70"/>
  <sheetViews>
    <sheetView zoomScale="80" zoomScaleNormal="80" workbookViewId="0">
      <pane xSplit="2" ySplit="3" topLeftCell="C15"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36</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154500</v>
      </c>
      <c r="D6" s="48">
        <v>2</v>
      </c>
      <c r="E6" s="39">
        <v>77250</v>
      </c>
      <c r="F6" s="39">
        <v>77250</v>
      </c>
      <c r="G6" s="39">
        <v>96237.23</v>
      </c>
      <c r="H6" s="39">
        <v>362.71</v>
      </c>
      <c r="I6" s="28">
        <v>0.20610000000000001</v>
      </c>
      <c r="J6" s="16"/>
      <c r="K6" s="39">
        <v>4724678</v>
      </c>
      <c r="L6" s="48">
        <v>70</v>
      </c>
      <c r="M6" s="39">
        <v>67495</v>
      </c>
      <c r="N6" s="39">
        <v>60622</v>
      </c>
      <c r="O6" s="39">
        <v>42365</v>
      </c>
      <c r="P6" s="39">
        <v>460</v>
      </c>
      <c r="Q6" s="28">
        <v>0.38479999999999998</v>
      </c>
      <c r="R6" s="16"/>
      <c r="S6" s="39">
        <v>385087</v>
      </c>
      <c r="T6" s="48">
        <v>8</v>
      </c>
      <c r="U6" s="39">
        <v>48136</v>
      </c>
      <c r="V6" s="39">
        <v>49528</v>
      </c>
      <c r="W6" s="39">
        <v>34936</v>
      </c>
      <c r="X6" s="34">
        <v>420</v>
      </c>
      <c r="Y6" s="28">
        <v>0.36330000000000001</v>
      </c>
      <c r="Z6" s="16"/>
      <c r="AA6" s="39">
        <v>933098</v>
      </c>
      <c r="AB6" s="48">
        <v>25</v>
      </c>
      <c r="AC6" s="39">
        <v>37324</v>
      </c>
      <c r="AD6" s="39">
        <v>28309</v>
      </c>
      <c r="AE6" s="39">
        <v>29755</v>
      </c>
      <c r="AF6" s="39">
        <v>424</v>
      </c>
      <c r="AG6" s="28">
        <v>0.37330000000000002</v>
      </c>
      <c r="AH6" s="16"/>
      <c r="AI6" s="39">
        <v>877321</v>
      </c>
      <c r="AJ6" s="48">
        <v>28</v>
      </c>
      <c r="AK6" s="39">
        <v>31333</v>
      </c>
      <c r="AL6" s="39">
        <v>24569</v>
      </c>
      <c r="AM6" s="39">
        <v>23177</v>
      </c>
      <c r="AN6" s="39">
        <v>561</v>
      </c>
      <c r="AO6" s="28">
        <v>0.36009999999999998</v>
      </c>
      <c r="AP6" s="9"/>
    </row>
    <row r="7" spans="1:42" s="8" customFormat="1">
      <c r="A7" s="7"/>
      <c r="B7" s="8" t="s">
        <v>74</v>
      </c>
      <c r="C7" s="39">
        <v>0</v>
      </c>
      <c r="D7" s="48">
        <v>0</v>
      </c>
      <c r="E7" s="39">
        <v>0</v>
      </c>
      <c r="F7" s="39">
        <v>0</v>
      </c>
      <c r="G7" s="39">
        <v>0</v>
      </c>
      <c r="H7" s="39">
        <v>0</v>
      </c>
      <c r="I7" s="28">
        <v>0</v>
      </c>
      <c r="J7" s="16"/>
      <c r="K7" s="39">
        <v>718868</v>
      </c>
      <c r="L7" s="48">
        <v>33</v>
      </c>
      <c r="M7" s="39">
        <v>21784</v>
      </c>
      <c r="N7" s="39">
        <v>17870</v>
      </c>
      <c r="O7" s="39">
        <v>15320</v>
      </c>
      <c r="P7" s="39">
        <v>0</v>
      </c>
      <c r="Q7" s="28">
        <v>0</v>
      </c>
      <c r="R7" s="16"/>
      <c r="S7" s="39">
        <v>191743</v>
      </c>
      <c r="T7" s="48">
        <v>6</v>
      </c>
      <c r="U7" s="39">
        <v>31957</v>
      </c>
      <c r="V7" s="39">
        <v>22490</v>
      </c>
      <c r="W7" s="39">
        <v>30723</v>
      </c>
      <c r="X7" s="34">
        <v>0</v>
      </c>
      <c r="Y7" s="28">
        <v>0</v>
      </c>
      <c r="Z7" s="16"/>
      <c r="AA7" s="39">
        <v>13100</v>
      </c>
      <c r="AB7" s="48">
        <v>1</v>
      </c>
      <c r="AC7" s="39">
        <v>13100</v>
      </c>
      <c r="AD7" s="39">
        <v>13100</v>
      </c>
      <c r="AE7" s="39">
        <v>0</v>
      </c>
      <c r="AF7" s="39">
        <v>0</v>
      </c>
      <c r="AG7" s="28">
        <v>0</v>
      </c>
      <c r="AH7" s="16"/>
      <c r="AI7" s="39">
        <v>89454</v>
      </c>
      <c r="AJ7" s="48">
        <v>5</v>
      </c>
      <c r="AK7" s="39">
        <v>17891</v>
      </c>
      <c r="AL7" s="39">
        <v>15701</v>
      </c>
      <c r="AM7" s="39">
        <v>20762</v>
      </c>
      <c r="AN7" s="39">
        <v>0</v>
      </c>
      <c r="AO7" s="28">
        <v>0</v>
      </c>
      <c r="AP7" s="9"/>
    </row>
    <row r="8" spans="1:42" s="8" customFormat="1">
      <c r="A8" s="7"/>
      <c r="B8" s="8" t="s">
        <v>75</v>
      </c>
      <c r="C8" s="39">
        <v>47000</v>
      </c>
      <c r="D8" s="48">
        <v>2</v>
      </c>
      <c r="E8" s="39">
        <v>23500</v>
      </c>
      <c r="F8" s="39">
        <v>23500</v>
      </c>
      <c r="G8" s="39">
        <v>22486</v>
      </c>
      <c r="H8" s="39">
        <v>338.47</v>
      </c>
      <c r="I8" s="28">
        <v>0.81559999999999999</v>
      </c>
      <c r="J8" s="16"/>
      <c r="K8" s="39">
        <v>18428</v>
      </c>
      <c r="L8" s="48">
        <v>1</v>
      </c>
      <c r="M8" s="39">
        <v>18428</v>
      </c>
      <c r="N8" s="39">
        <v>18428</v>
      </c>
      <c r="O8" s="39">
        <v>0</v>
      </c>
      <c r="P8" s="39">
        <v>0</v>
      </c>
      <c r="Q8" s="28">
        <v>0</v>
      </c>
      <c r="R8" s="16"/>
      <c r="S8" s="39">
        <v>190295</v>
      </c>
      <c r="T8" s="48">
        <v>14</v>
      </c>
      <c r="U8" s="39">
        <v>13593</v>
      </c>
      <c r="V8" s="39">
        <v>14400</v>
      </c>
      <c r="W8" s="39">
        <v>7490</v>
      </c>
      <c r="X8" s="34">
        <v>87</v>
      </c>
      <c r="Y8" s="28">
        <v>0.34599999999999997</v>
      </c>
      <c r="Z8" s="16"/>
      <c r="AA8" s="39">
        <v>8458</v>
      </c>
      <c r="AB8" s="48">
        <v>1</v>
      </c>
      <c r="AC8" s="39">
        <v>8458</v>
      </c>
      <c r="AD8" s="39">
        <v>8458</v>
      </c>
      <c r="AE8" s="39">
        <v>0</v>
      </c>
      <c r="AF8" s="39">
        <v>17</v>
      </c>
      <c r="AG8" s="28">
        <v>6.1899999999999997E-2</v>
      </c>
      <c r="AH8" s="16"/>
      <c r="AI8" s="39">
        <v>12849</v>
      </c>
      <c r="AJ8" s="48">
        <v>3</v>
      </c>
      <c r="AK8" s="39">
        <v>4283</v>
      </c>
      <c r="AL8" s="39">
        <v>1790</v>
      </c>
      <c r="AM8" s="39">
        <v>5244</v>
      </c>
      <c r="AN8" s="39">
        <v>80</v>
      </c>
      <c r="AO8" s="28">
        <v>0.43409999999999999</v>
      </c>
      <c r="AP8" s="9"/>
    </row>
    <row r="9" spans="1:42" s="8" customFormat="1">
      <c r="A9" s="7"/>
      <c r="B9" s="8" t="s">
        <v>76</v>
      </c>
      <c r="C9" s="39">
        <v>526442.87</v>
      </c>
      <c r="D9" s="48">
        <v>10</v>
      </c>
      <c r="E9" s="39">
        <v>52644.29</v>
      </c>
      <c r="F9" s="39">
        <v>45979.26</v>
      </c>
      <c r="G9" s="39">
        <v>30313.94</v>
      </c>
      <c r="H9" s="40"/>
      <c r="I9" s="29"/>
      <c r="J9" s="16"/>
      <c r="K9" s="39">
        <v>25961554</v>
      </c>
      <c r="L9" s="48">
        <v>577</v>
      </c>
      <c r="M9" s="39">
        <v>44994</v>
      </c>
      <c r="N9" s="39">
        <v>34666</v>
      </c>
      <c r="O9" s="39">
        <v>49309</v>
      </c>
      <c r="P9" s="40"/>
      <c r="Q9" s="29"/>
      <c r="R9" s="16"/>
      <c r="S9" s="39">
        <v>3931842</v>
      </c>
      <c r="T9" s="48">
        <v>75</v>
      </c>
      <c r="U9" s="39">
        <v>52425</v>
      </c>
      <c r="V9" s="39">
        <v>40877</v>
      </c>
      <c r="W9" s="39">
        <v>44263</v>
      </c>
      <c r="X9" s="37"/>
      <c r="Y9" s="29"/>
      <c r="Z9" s="16"/>
      <c r="AA9" s="39">
        <v>0</v>
      </c>
      <c r="AB9" s="48">
        <v>0</v>
      </c>
      <c r="AC9" s="39">
        <v>0</v>
      </c>
      <c r="AD9" s="39">
        <v>0</v>
      </c>
      <c r="AE9" s="39">
        <v>0</v>
      </c>
      <c r="AF9" s="40"/>
      <c r="AG9" s="29"/>
      <c r="AH9" s="16"/>
      <c r="AI9" s="39">
        <v>577032</v>
      </c>
      <c r="AJ9" s="48">
        <v>12</v>
      </c>
      <c r="AK9" s="39">
        <v>48086</v>
      </c>
      <c r="AL9" s="39">
        <v>33104</v>
      </c>
      <c r="AM9" s="39">
        <v>46473</v>
      </c>
      <c r="AN9" s="40"/>
      <c r="AO9" s="29"/>
      <c r="AP9" s="9"/>
    </row>
    <row r="10" spans="1:42" s="8" customFormat="1">
      <c r="A10" s="7"/>
      <c r="B10" s="8" t="s">
        <v>77</v>
      </c>
      <c r="C10" s="39">
        <v>451673.72</v>
      </c>
      <c r="D10" s="48">
        <v>9</v>
      </c>
      <c r="E10" s="39">
        <v>50185.97</v>
      </c>
      <c r="F10" s="39">
        <v>37651.879999999997</v>
      </c>
      <c r="G10" s="39">
        <v>28113.58</v>
      </c>
      <c r="H10" s="40"/>
      <c r="I10" s="29"/>
      <c r="J10" s="16"/>
      <c r="K10" s="39">
        <v>24237910</v>
      </c>
      <c r="L10" s="48">
        <v>362</v>
      </c>
      <c r="M10" s="39">
        <v>66956</v>
      </c>
      <c r="N10" s="39">
        <v>52811</v>
      </c>
      <c r="O10" s="39">
        <v>64787</v>
      </c>
      <c r="P10" s="40"/>
      <c r="Q10" s="29"/>
      <c r="R10" s="16"/>
      <c r="S10" s="39">
        <v>744329</v>
      </c>
      <c r="T10" s="48">
        <v>11</v>
      </c>
      <c r="U10" s="39">
        <v>67666</v>
      </c>
      <c r="V10" s="39">
        <v>36559</v>
      </c>
      <c r="W10" s="39">
        <v>56004</v>
      </c>
      <c r="X10" s="37"/>
      <c r="Y10" s="29"/>
      <c r="Z10" s="16"/>
      <c r="AA10" s="39">
        <v>7386221</v>
      </c>
      <c r="AB10" s="48">
        <v>120</v>
      </c>
      <c r="AC10" s="39">
        <v>61552</v>
      </c>
      <c r="AD10" s="39">
        <v>47259</v>
      </c>
      <c r="AE10" s="39">
        <v>52780</v>
      </c>
      <c r="AF10" s="40"/>
      <c r="AG10" s="29"/>
      <c r="AH10" s="16"/>
      <c r="AI10" s="39">
        <v>1934434</v>
      </c>
      <c r="AJ10" s="48">
        <v>39</v>
      </c>
      <c r="AK10" s="39">
        <v>49601</v>
      </c>
      <c r="AL10" s="39">
        <v>40606</v>
      </c>
      <c r="AM10" s="39">
        <v>45593</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800683</v>
      </c>
      <c r="L12" s="48">
        <v>91</v>
      </c>
      <c r="M12" s="39">
        <v>8799</v>
      </c>
      <c r="N12" s="39">
        <v>7122</v>
      </c>
      <c r="O12" s="39">
        <v>6351</v>
      </c>
      <c r="P12" s="40"/>
      <c r="Q12" s="29"/>
      <c r="R12" s="16"/>
      <c r="S12" s="39">
        <v>15000</v>
      </c>
      <c r="T12" s="48">
        <v>1</v>
      </c>
      <c r="U12" s="39">
        <v>15000</v>
      </c>
      <c r="V12" s="39">
        <v>15000</v>
      </c>
      <c r="W12" s="39">
        <v>0</v>
      </c>
      <c r="X12" s="37"/>
      <c r="Y12" s="29"/>
      <c r="Z12" s="16"/>
      <c r="AA12" s="39">
        <v>583000</v>
      </c>
      <c r="AB12" s="48">
        <v>31</v>
      </c>
      <c r="AC12" s="39">
        <v>18806</v>
      </c>
      <c r="AD12" s="39">
        <v>18500</v>
      </c>
      <c r="AE12" s="39">
        <v>11124</v>
      </c>
      <c r="AF12" s="40"/>
      <c r="AG12" s="29"/>
      <c r="AH12" s="16"/>
      <c r="AI12" s="39">
        <v>17050</v>
      </c>
      <c r="AJ12" s="48">
        <v>6</v>
      </c>
      <c r="AK12" s="39">
        <v>2842</v>
      </c>
      <c r="AL12" s="39">
        <v>3000</v>
      </c>
      <c r="AM12" s="39">
        <v>388</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9325</v>
      </c>
      <c r="T13" s="48">
        <v>1</v>
      </c>
      <c r="U13" s="39">
        <v>9325</v>
      </c>
      <c r="V13" s="39">
        <v>9325</v>
      </c>
      <c r="W13" s="39">
        <v>0</v>
      </c>
      <c r="X13" s="37"/>
      <c r="Y13" s="29"/>
      <c r="Z13" s="16"/>
      <c r="AA13" s="39">
        <v>10400</v>
      </c>
      <c r="AB13" s="48">
        <v>2</v>
      </c>
      <c r="AC13" s="39">
        <v>5200</v>
      </c>
      <c r="AD13" s="39">
        <v>5200</v>
      </c>
      <c r="AE13" s="39">
        <v>1131</v>
      </c>
      <c r="AF13" s="40"/>
      <c r="AG13" s="29"/>
      <c r="AH13" s="16"/>
      <c r="AI13" s="39">
        <v>13000</v>
      </c>
      <c r="AJ13" s="48">
        <v>1</v>
      </c>
      <c r="AK13" s="39">
        <v>13000</v>
      </c>
      <c r="AL13" s="39">
        <v>13000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0</v>
      </c>
      <c r="L15" s="48">
        <v>0</v>
      </c>
      <c r="M15" s="39">
        <v>0</v>
      </c>
      <c r="N15" s="39">
        <v>0</v>
      </c>
      <c r="O15" s="39">
        <v>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32661</v>
      </c>
      <c r="AJ18" s="49">
        <v>1</v>
      </c>
      <c r="AK18" s="41">
        <v>32661</v>
      </c>
      <c r="AL18" s="41">
        <v>32661</v>
      </c>
      <c r="AM18" s="41">
        <v>0</v>
      </c>
      <c r="AN18" s="40"/>
      <c r="AO18" s="29"/>
      <c r="AP18" s="9"/>
    </row>
    <row r="19" spans="1:42" s="8" customFormat="1">
      <c r="A19" s="7"/>
      <c r="B19" s="8" t="s">
        <v>86</v>
      </c>
      <c r="C19" s="41">
        <f>C50*D50*E50*7.85</f>
        <v>230726.51230860001</v>
      </c>
      <c r="D19" s="49">
        <f>D50</f>
        <v>4</v>
      </c>
      <c r="E19" s="41">
        <f t="shared" ref="E19" si="0">C19/D19</f>
        <v>57681.628077150002</v>
      </c>
      <c r="F19" s="40"/>
      <c r="G19" s="40"/>
      <c r="H19" s="40"/>
      <c r="I19" s="29"/>
      <c r="J19" s="17"/>
      <c r="K19" s="41">
        <f>K50*L50*M50*7.85</f>
        <v>2335970.1100699999</v>
      </c>
      <c r="L19" s="49">
        <f>L50</f>
        <v>59</v>
      </c>
      <c r="M19" s="41">
        <f>K19/L19</f>
        <v>39592.713729999996</v>
      </c>
      <c r="N19" s="40"/>
      <c r="O19" s="40"/>
      <c r="P19" s="40"/>
      <c r="Q19" s="29"/>
      <c r="R19" s="17"/>
      <c r="S19" s="41">
        <f>S50*T50*U50*7.85</f>
        <v>961572.90111999994</v>
      </c>
      <c r="T19" s="49">
        <f>T50</f>
        <v>32</v>
      </c>
      <c r="U19" s="41">
        <f t="shared" ref="U19" si="1">S19/T19</f>
        <v>30049.153159999998</v>
      </c>
      <c r="V19" s="40"/>
      <c r="W19" s="40"/>
      <c r="X19" s="37"/>
      <c r="Y19" s="29"/>
      <c r="Z19" s="17"/>
      <c r="AA19" s="41">
        <f>AA50*AB50*AC50*7.85</f>
        <v>305292.77999999997</v>
      </c>
      <c r="AB19" s="49">
        <f>AB50</f>
        <v>10</v>
      </c>
      <c r="AC19" s="41">
        <f>AA19/AB19</f>
        <v>30529.277999999998</v>
      </c>
      <c r="AD19" s="40"/>
      <c r="AE19" s="40"/>
      <c r="AF19" s="40"/>
      <c r="AG19" s="29"/>
      <c r="AH19" s="17"/>
      <c r="AI19" s="41">
        <f>AI50*AJ50*AK50*7.85</f>
        <v>7314853.6260899995</v>
      </c>
      <c r="AJ19" s="49">
        <f>AJ50</f>
        <v>171</v>
      </c>
      <c r="AK19" s="41">
        <f>AI19/AJ19</f>
        <v>42776.92179</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9996048</v>
      </c>
      <c r="L22" s="48">
        <v>142</v>
      </c>
      <c r="M22" s="39">
        <v>70395</v>
      </c>
      <c r="N22" s="39">
        <v>56651</v>
      </c>
      <c r="O22" s="39">
        <v>62556</v>
      </c>
      <c r="P22" s="39">
        <v>465</v>
      </c>
      <c r="Q22" s="28">
        <v>0.38769999999999999</v>
      </c>
      <c r="R22" s="16"/>
      <c r="S22" s="39">
        <v>690647</v>
      </c>
      <c r="T22" s="48">
        <v>13</v>
      </c>
      <c r="U22" s="39">
        <v>53127</v>
      </c>
      <c r="V22" s="39">
        <v>39451</v>
      </c>
      <c r="W22" s="39">
        <v>44792</v>
      </c>
      <c r="X22" s="34">
        <v>0</v>
      </c>
      <c r="Y22" s="28">
        <v>0</v>
      </c>
      <c r="Z22" s="16"/>
      <c r="AA22" s="39">
        <v>2387458</v>
      </c>
      <c r="AB22" s="48">
        <v>53</v>
      </c>
      <c r="AC22" s="39">
        <v>45046</v>
      </c>
      <c r="AD22" s="39">
        <v>38414</v>
      </c>
      <c r="AE22" s="39">
        <v>34939</v>
      </c>
      <c r="AF22" s="39">
        <v>368</v>
      </c>
      <c r="AG22" s="28">
        <v>0.30940000000000001</v>
      </c>
      <c r="AH22" s="16"/>
      <c r="AI22" s="39">
        <v>1657843</v>
      </c>
      <c r="AJ22" s="48">
        <v>47</v>
      </c>
      <c r="AK22" s="39">
        <v>35273</v>
      </c>
      <c r="AL22" s="39">
        <v>31323</v>
      </c>
      <c r="AM22" s="39">
        <v>25429</v>
      </c>
      <c r="AN22" s="39">
        <v>613</v>
      </c>
      <c r="AO22" s="28">
        <v>0.39610000000000001</v>
      </c>
      <c r="AP22" s="9"/>
    </row>
    <row r="23" spans="1:42" s="8" customFormat="1">
      <c r="A23" s="7"/>
      <c r="B23" s="18" t="s">
        <v>105</v>
      </c>
      <c r="C23" s="39">
        <v>0</v>
      </c>
      <c r="D23" s="48">
        <v>0</v>
      </c>
      <c r="E23" s="39">
        <v>0</v>
      </c>
      <c r="F23" s="39">
        <v>0</v>
      </c>
      <c r="G23" s="39">
        <v>0</v>
      </c>
      <c r="H23" s="39">
        <v>0</v>
      </c>
      <c r="I23" s="28">
        <v>0</v>
      </c>
      <c r="J23" s="16"/>
      <c r="K23" s="39">
        <v>8759207</v>
      </c>
      <c r="L23" s="48">
        <v>128</v>
      </c>
      <c r="M23" s="39">
        <v>68431</v>
      </c>
      <c r="N23" s="39">
        <v>55726</v>
      </c>
      <c r="O23" s="39">
        <v>58711</v>
      </c>
      <c r="P23" s="39">
        <v>459</v>
      </c>
      <c r="Q23" s="28">
        <v>0.38819999999999999</v>
      </c>
      <c r="R23" s="16"/>
      <c r="S23" s="39">
        <v>694081</v>
      </c>
      <c r="T23" s="48">
        <v>13</v>
      </c>
      <c r="U23" s="39">
        <v>53391</v>
      </c>
      <c r="V23" s="39">
        <v>39451</v>
      </c>
      <c r="W23" s="39">
        <v>44646</v>
      </c>
      <c r="X23" s="34">
        <v>0</v>
      </c>
      <c r="Y23" s="28">
        <v>0</v>
      </c>
      <c r="Z23" s="16"/>
      <c r="AA23" s="39">
        <v>2084986</v>
      </c>
      <c r="AB23" s="48">
        <v>49</v>
      </c>
      <c r="AC23" s="39">
        <v>42551</v>
      </c>
      <c r="AD23" s="39">
        <v>36900</v>
      </c>
      <c r="AE23" s="39">
        <v>34446</v>
      </c>
      <c r="AF23" s="39">
        <v>365</v>
      </c>
      <c r="AG23" s="28">
        <v>0.31119999999999998</v>
      </c>
      <c r="AH23" s="16"/>
      <c r="AI23" s="39">
        <v>1151606</v>
      </c>
      <c r="AJ23" s="48">
        <v>31</v>
      </c>
      <c r="AK23" s="39">
        <v>37149</v>
      </c>
      <c r="AL23" s="39">
        <v>33663</v>
      </c>
      <c r="AM23" s="39">
        <v>27898</v>
      </c>
      <c r="AN23" s="39">
        <v>706</v>
      </c>
      <c r="AO23" s="28">
        <v>0.40949999999999998</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113</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416773.59</v>
      </c>
      <c r="D49" s="48">
        <v>11</v>
      </c>
      <c r="E49" s="24"/>
      <c r="F49" s="24"/>
      <c r="G49" s="24"/>
      <c r="H49" s="24"/>
      <c r="I49" s="24"/>
      <c r="K49" s="39">
        <v>176914</v>
      </c>
      <c r="L49" s="48">
        <v>366</v>
      </c>
      <c r="M49" s="46"/>
      <c r="N49" s="24"/>
      <c r="O49" s="24"/>
      <c r="P49" s="24"/>
      <c r="Q49" s="24"/>
      <c r="S49" s="39">
        <v>120502</v>
      </c>
      <c r="T49" s="48">
        <v>59</v>
      </c>
      <c r="U49" s="25"/>
      <c r="V49" s="25"/>
      <c r="W49" s="25"/>
      <c r="X49" s="25"/>
      <c r="Y49" s="25"/>
      <c r="AA49" s="39">
        <v>162998</v>
      </c>
      <c r="AB49" s="48">
        <v>12</v>
      </c>
      <c r="AC49" s="45"/>
      <c r="AD49" s="24"/>
      <c r="AE49" s="24"/>
      <c r="AF49" s="25"/>
      <c r="AG49" s="25"/>
      <c r="AI49" s="39">
        <v>151806</v>
      </c>
      <c r="AJ49" s="48">
        <v>458</v>
      </c>
      <c r="AK49" s="24"/>
      <c r="AL49" s="24"/>
      <c r="AM49" s="24"/>
      <c r="AN49" s="25"/>
      <c r="AO49" s="25"/>
      <c r="AP49" s="9"/>
    </row>
    <row r="50" spans="1:42" s="8" customFormat="1" ht="12.75">
      <c r="A50" s="7"/>
      <c r="B50" s="8" t="s">
        <v>63</v>
      </c>
      <c r="C50" s="39">
        <v>247406.67</v>
      </c>
      <c r="D50" s="48">
        <v>4</v>
      </c>
      <c r="E50" s="26">
        <v>2.9700000000000001E-2</v>
      </c>
      <c r="F50" s="26">
        <v>3.1600000000000003E-2</v>
      </c>
      <c r="G50" s="26">
        <v>8.0000000000000002E-3</v>
      </c>
      <c r="H50" s="44">
        <v>257.75</v>
      </c>
      <c r="I50" s="26">
        <v>0.19350000000000001</v>
      </c>
      <c r="K50" s="39">
        <v>216466</v>
      </c>
      <c r="L50" s="48">
        <v>59</v>
      </c>
      <c r="M50" s="26">
        <v>2.3300000000000001E-2</v>
      </c>
      <c r="N50" s="26">
        <v>2.1299999999999999E-2</v>
      </c>
      <c r="O50" s="26">
        <v>7.1999999999999998E-3</v>
      </c>
      <c r="P50" s="44">
        <v>285</v>
      </c>
      <c r="Q50" s="26">
        <v>0.19980000000000001</v>
      </c>
      <c r="S50" s="39">
        <v>113252</v>
      </c>
      <c r="T50" s="48">
        <v>32</v>
      </c>
      <c r="U50" s="26">
        <v>3.3799999999999997E-2</v>
      </c>
      <c r="V50" s="26">
        <v>3.2500000000000001E-2</v>
      </c>
      <c r="W50" s="26">
        <v>1.03E-2</v>
      </c>
      <c r="X50" s="44">
        <v>261</v>
      </c>
      <c r="Y50" s="26">
        <v>0.27539999999999998</v>
      </c>
      <c r="AA50" s="43">
        <v>149580</v>
      </c>
      <c r="AB50" s="51">
        <v>10</v>
      </c>
      <c r="AC50" s="32">
        <v>2.5999999999999999E-2</v>
      </c>
      <c r="AD50" s="26">
        <v>2.5000000000000001E-2</v>
      </c>
      <c r="AE50" s="26">
        <v>1.7299999999999999E-2</v>
      </c>
      <c r="AF50" s="44">
        <v>263</v>
      </c>
      <c r="AG50" s="26">
        <v>0.2087</v>
      </c>
      <c r="AI50" s="39">
        <v>160746</v>
      </c>
      <c r="AJ50" s="48">
        <v>171</v>
      </c>
      <c r="AK50" s="26">
        <v>3.39E-2</v>
      </c>
      <c r="AL50" s="26">
        <v>3.0099999999999998E-2</v>
      </c>
      <c r="AM50" s="26">
        <v>1.9800000000000002E-2</v>
      </c>
      <c r="AN50" s="44">
        <v>457</v>
      </c>
      <c r="AO50" s="26">
        <v>0.25380000000000003</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pageMargins left="0.7" right="0.7" top="0.75" bottom="0.75" header="0.3" footer="0.3"/>
    </customSheetView>
    <customSheetView guid="{32961CA0-39C0-4D62-B563-F49551B9AD58}">
      <pane xSplit="7" ySplit="13" topLeftCell="N14" activePane="bottomRight" state="frozen"/>
      <selection pane="bottomRight" activeCell="O28" sqref="O28"/>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35.xml><?xml version="1.0" encoding="utf-8"?>
<worksheet xmlns="http://schemas.openxmlformats.org/spreadsheetml/2006/main" xmlns:r="http://schemas.openxmlformats.org/officeDocument/2006/relationships">
  <sheetPr codeName="Sheet35">
    <pageSetUpPr fitToPage="1"/>
  </sheetPr>
  <dimension ref="A1:AP70"/>
  <sheetViews>
    <sheetView zoomScale="80" zoomScaleNormal="80" workbookViewId="0">
      <pane xSplit="2" ySplit="3" topLeftCell="C13"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37</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2376502.86</v>
      </c>
      <c r="D6" s="48">
        <v>22</v>
      </c>
      <c r="E6" s="39">
        <v>108022.86</v>
      </c>
      <c r="F6" s="39">
        <v>112650</v>
      </c>
      <c r="G6" s="39">
        <v>50692.07</v>
      </c>
      <c r="H6" s="39">
        <v>240.7</v>
      </c>
      <c r="I6" s="28">
        <v>0.26329999999999998</v>
      </c>
      <c r="J6" s="16"/>
      <c r="K6" s="39">
        <v>112682533</v>
      </c>
      <c r="L6" s="48">
        <v>622</v>
      </c>
      <c r="M6" s="39">
        <v>181162</v>
      </c>
      <c r="N6" s="39">
        <v>160525</v>
      </c>
      <c r="O6" s="39">
        <v>120671</v>
      </c>
      <c r="P6" s="39">
        <v>763</v>
      </c>
      <c r="Q6" s="28">
        <v>0.45229999999999998</v>
      </c>
      <c r="R6" s="16"/>
      <c r="S6" s="39">
        <v>4885737</v>
      </c>
      <c r="T6" s="48">
        <v>33</v>
      </c>
      <c r="U6" s="39">
        <v>148053</v>
      </c>
      <c r="V6" s="39">
        <v>131646</v>
      </c>
      <c r="W6" s="39">
        <v>88012</v>
      </c>
      <c r="X6" s="34">
        <v>763</v>
      </c>
      <c r="Y6" s="28">
        <v>0.55430000000000001</v>
      </c>
      <c r="Z6" s="16"/>
      <c r="AA6" s="39">
        <v>27724653</v>
      </c>
      <c r="AB6" s="48">
        <v>164</v>
      </c>
      <c r="AC6" s="39">
        <v>169053</v>
      </c>
      <c r="AD6" s="39">
        <v>153543</v>
      </c>
      <c r="AE6" s="39">
        <v>116848</v>
      </c>
      <c r="AF6" s="39">
        <v>803</v>
      </c>
      <c r="AG6" s="28">
        <v>0.4647</v>
      </c>
      <c r="AH6" s="16"/>
      <c r="AI6" s="39">
        <v>17720131</v>
      </c>
      <c r="AJ6" s="48">
        <v>155</v>
      </c>
      <c r="AK6" s="39">
        <v>114323</v>
      </c>
      <c r="AL6" s="39">
        <v>105649</v>
      </c>
      <c r="AM6" s="39">
        <v>61936</v>
      </c>
      <c r="AN6" s="39">
        <v>779</v>
      </c>
      <c r="AO6" s="28">
        <v>0.47039999999999998</v>
      </c>
      <c r="AP6" s="9"/>
    </row>
    <row r="7" spans="1:42" s="8" customFormat="1">
      <c r="A7" s="7"/>
      <c r="B7" s="8" t="s">
        <v>74</v>
      </c>
      <c r="C7" s="39">
        <v>0</v>
      </c>
      <c r="D7" s="48">
        <v>0</v>
      </c>
      <c r="E7" s="39">
        <v>0</v>
      </c>
      <c r="F7" s="39">
        <v>0</v>
      </c>
      <c r="G7" s="39">
        <v>0</v>
      </c>
      <c r="H7" s="39">
        <v>0</v>
      </c>
      <c r="I7" s="28">
        <v>0</v>
      </c>
      <c r="J7" s="16"/>
      <c r="K7" s="39">
        <v>5314239</v>
      </c>
      <c r="L7" s="48">
        <v>89</v>
      </c>
      <c r="M7" s="39">
        <v>59711</v>
      </c>
      <c r="N7" s="39">
        <v>52451</v>
      </c>
      <c r="O7" s="39">
        <v>45100</v>
      </c>
      <c r="P7" s="39">
        <v>0</v>
      </c>
      <c r="Q7" s="28">
        <v>0</v>
      </c>
      <c r="R7" s="16"/>
      <c r="S7" s="39">
        <v>10023091</v>
      </c>
      <c r="T7" s="48">
        <v>154</v>
      </c>
      <c r="U7" s="39">
        <v>65085</v>
      </c>
      <c r="V7" s="39">
        <v>51654</v>
      </c>
      <c r="W7" s="39">
        <v>51098</v>
      </c>
      <c r="X7" s="34">
        <v>0</v>
      </c>
      <c r="Y7" s="28">
        <v>0</v>
      </c>
      <c r="Z7" s="16"/>
      <c r="AA7" s="39">
        <v>7792956</v>
      </c>
      <c r="AB7" s="48">
        <v>108</v>
      </c>
      <c r="AC7" s="39">
        <v>72157</v>
      </c>
      <c r="AD7" s="39">
        <v>60350</v>
      </c>
      <c r="AE7" s="39">
        <v>57190</v>
      </c>
      <c r="AF7" s="39">
        <v>0</v>
      </c>
      <c r="AG7" s="28">
        <v>0</v>
      </c>
      <c r="AH7" s="16"/>
      <c r="AI7" s="39">
        <v>4975512</v>
      </c>
      <c r="AJ7" s="48">
        <v>143</v>
      </c>
      <c r="AK7" s="39">
        <v>34794</v>
      </c>
      <c r="AL7" s="39">
        <v>27525</v>
      </c>
      <c r="AM7" s="39">
        <v>26308</v>
      </c>
      <c r="AN7" s="39">
        <v>0</v>
      </c>
      <c r="AO7" s="28">
        <v>0</v>
      </c>
      <c r="AP7" s="9"/>
    </row>
    <row r="8" spans="1:42" s="8" customFormat="1">
      <c r="A8" s="7"/>
      <c r="B8" s="8" t="s">
        <v>75</v>
      </c>
      <c r="C8" s="39">
        <v>22700</v>
      </c>
      <c r="D8" s="48">
        <v>1</v>
      </c>
      <c r="E8" s="39">
        <v>22700</v>
      </c>
      <c r="F8" s="39">
        <v>22700</v>
      </c>
      <c r="G8" s="39">
        <v>0</v>
      </c>
      <c r="H8" s="39">
        <v>326.22000000000003</v>
      </c>
      <c r="I8" s="28">
        <v>0.62539999999999996</v>
      </c>
      <c r="J8" s="16"/>
      <c r="K8" s="39">
        <v>2993598</v>
      </c>
      <c r="L8" s="48">
        <v>50</v>
      </c>
      <c r="M8" s="39">
        <v>59872</v>
      </c>
      <c r="N8" s="39">
        <v>50025</v>
      </c>
      <c r="O8" s="39">
        <v>45168</v>
      </c>
      <c r="P8" s="39">
        <v>175</v>
      </c>
      <c r="Q8" s="28">
        <v>0.6754</v>
      </c>
      <c r="R8" s="16"/>
      <c r="S8" s="39">
        <v>565444</v>
      </c>
      <c r="T8" s="48">
        <v>17</v>
      </c>
      <c r="U8" s="39">
        <v>33261</v>
      </c>
      <c r="V8" s="39">
        <v>21864</v>
      </c>
      <c r="W8" s="39">
        <v>34580</v>
      </c>
      <c r="X8" s="34">
        <v>92</v>
      </c>
      <c r="Y8" s="28">
        <v>0.31940000000000002</v>
      </c>
      <c r="Z8" s="16"/>
      <c r="AA8" s="39">
        <v>112738</v>
      </c>
      <c r="AB8" s="48">
        <v>7</v>
      </c>
      <c r="AC8" s="39">
        <v>16105</v>
      </c>
      <c r="AD8" s="39">
        <v>12455</v>
      </c>
      <c r="AE8" s="39">
        <v>10656</v>
      </c>
      <c r="AF8" s="39">
        <v>67</v>
      </c>
      <c r="AG8" s="28">
        <v>0.30520000000000003</v>
      </c>
      <c r="AH8" s="16"/>
      <c r="AI8" s="39">
        <v>54543</v>
      </c>
      <c r="AJ8" s="48">
        <v>5</v>
      </c>
      <c r="AK8" s="39">
        <v>10909</v>
      </c>
      <c r="AL8" s="39">
        <v>7707</v>
      </c>
      <c r="AM8" s="39">
        <v>10728</v>
      </c>
      <c r="AN8" s="39">
        <v>207</v>
      </c>
      <c r="AO8" s="28">
        <v>0.4556</v>
      </c>
      <c r="AP8" s="9"/>
    </row>
    <row r="9" spans="1:42" s="8" customFormat="1">
      <c r="A9" s="7"/>
      <c r="B9" s="8" t="s">
        <v>76</v>
      </c>
      <c r="C9" s="39">
        <v>2300684.79</v>
      </c>
      <c r="D9" s="48">
        <v>38</v>
      </c>
      <c r="E9" s="39">
        <v>60544.34</v>
      </c>
      <c r="F9" s="39">
        <v>50159.79</v>
      </c>
      <c r="G9" s="39">
        <v>33685.1</v>
      </c>
      <c r="H9" s="40"/>
      <c r="I9" s="29"/>
      <c r="J9" s="16"/>
      <c r="K9" s="39">
        <v>286277330</v>
      </c>
      <c r="L9" s="48">
        <v>4136</v>
      </c>
      <c r="M9" s="39">
        <v>69216</v>
      </c>
      <c r="N9" s="39">
        <v>53081</v>
      </c>
      <c r="O9" s="39">
        <v>57915</v>
      </c>
      <c r="P9" s="40"/>
      <c r="Q9" s="29"/>
      <c r="R9" s="16"/>
      <c r="S9" s="39">
        <v>28950102</v>
      </c>
      <c r="T9" s="48">
        <v>438</v>
      </c>
      <c r="U9" s="39">
        <v>66096</v>
      </c>
      <c r="V9" s="39">
        <v>52896</v>
      </c>
      <c r="W9" s="39">
        <v>49949</v>
      </c>
      <c r="X9" s="37"/>
      <c r="Y9" s="29"/>
      <c r="Z9" s="16"/>
      <c r="AA9" s="39">
        <v>0</v>
      </c>
      <c r="AB9" s="48">
        <v>0</v>
      </c>
      <c r="AC9" s="39">
        <v>0</v>
      </c>
      <c r="AD9" s="39">
        <v>0</v>
      </c>
      <c r="AE9" s="39">
        <v>0</v>
      </c>
      <c r="AF9" s="40"/>
      <c r="AG9" s="29"/>
      <c r="AH9" s="16"/>
      <c r="AI9" s="39">
        <v>8278352</v>
      </c>
      <c r="AJ9" s="48">
        <v>122</v>
      </c>
      <c r="AK9" s="39">
        <v>67855</v>
      </c>
      <c r="AL9" s="39">
        <v>49655</v>
      </c>
      <c r="AM9" s="39">
        <v>60974</v>
      </c>
      <c r="AN9" s="40"/>
      <c r="AO9" s="29"/>
      <c r="AP9" s="9"/>
    </row>
    <row r="10" spans="1:42" s="8" customFormat="1">
      <c r="A10" s="7"/>
      <c r="B10" s="8" t="s">
        <v>77</v>
      </c>
      <c r="C10" s="39">
        <v>0</v>
      </c>
      <c r="D10" s="48">
        <v>0</v>
      </c>
      <c r="E10" s="39">
        <v>0</v>
      </c>
      <c r="F10" s="39">
        <v>0</v>
      </c>
      <c r="G10" s="39">
        <v>0</v>
      </c>
      <c r="H10" s="40"/>
      <c r="I10" s="29"/>
      <c r="J10" s="16"/>
      <c r="K10" s="39">
        <v>796340360</v>
      </c>
      <c r="L10" s="48">
        <v>5741</v>
      </c>
      <c r="M10" s="39">
        <v>138711</v>
      </c>
      <c r="N10" s="39">
        <v>129869</v>
      </c>
      <c r="O10" s="39">
        <v>98187</v>
      </c>
      <c r="P10" s="40"/>
      <c r="Q10" s="29"/>
      <c r="R10" s="16"/>
      <c r="S10" s="39">
        <v>25432751</v>
      </c>
      <c r="T10" s="48">
        <v>268</v>
      </c>
      <c r="U10" s="39">
        <v>94898</v>
      </c>
      <c r="V10" s="39">
        <v>73803</v>
      </c>
      <c r="W10" s="39">
        <v>73422</v>
      </c>
      <c r="X10" s="37"/>
      <c r="Y10" s="29"/>
      <c r="Z10" s="16"/>
      <c r="AA10" s="39">
        <v>253817709</v>
      </c>
      <c r="AB10" s="48">
        <v>1825</v>
      </c>
      <c r="AC10" s="39">
        <v>139078</v>
      </c>
      <c r="AD10" s="39">
        <v>130804</v>
      </c>
      <c r="AE10" s="39">
        <v>85775</v>
      </c>
      <c r="AF10" s="40"/>
      <c r="AG10" s="29"/>
      <c r="AH10" s="16"/>
      <c r="AI10" s="39">
        <v>81344663</v>
      </c>
      <c r="AJ10" s="48">
        <v>926</v>
      </c>
      <c r="AK10" s="39">
        <v>87845</v>
      </c>
      <c r="AL10" s="39">
        <v>63987</v>
      </c>
      <c r="AM10" s="39">
        <v>76278</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921756</v>
      </c>
      <c r="AJ11" s="48">
        <v>9</v>
      </c>
      <c r="AK11" s="39">
        <v>102417</v>
      </c>
      <c r="AL11" s="39">
        <v>106368</v>
      </c>
      <c r="AM11" s="39">
        <v>46508</v>
      </c>
      <c r="AN11" s="40"/>
      <c r="AO11" s="29"/>
      <c r="AP11" s="9"/>
    </row>
    <row r="12" spans="1:42" s="8" customFormat="1">
      <c r="A12" s="7"/>
      <c r="B12" s="8" t="s">
        <v>79</v>
      </c>
      <c r="C12" s="39">
        <v>0</v>
      </c>
      <c r="D12" s="48">
        <v>0</v>
      </c>
      <c r="E12" s="39">
        <v>0</v>
      </c>
      <c r="F12" s="39">
        <v>0</v>
      </c>
      <c r="G12" s="39">
        <v>0</v>
      </c>
      <c r="H12" s="40"/>
      <c r="I12" s="29"/>
      <c r="J12" s="16"/>
      <c r="K12" s="39">
        <v>5697651</v>
      </c>
      <c r="L12" s="48">
        <v>1159</v>
      </c>
      <c r="M12" s="39">
        <v>4916</v>
      </c>
      <c r="N12" s="39">
        <v>5000</v>
      </c>
      <c r="O12" s="39">
        <v>2876</v>
      </c>
      <c r="P12" s="40"/>
      <c r="Q12" s="29"/>
      <c r="R12" s="16"/>
      <c r="S12" s="39">
        <v>75279</v>
      </c>
      <c r="T12" s="48">
        <v>5</v>
      </c>
      <c r="U12" s="39">
        <v>15056</v>
      </c>
      <c r="V12" s="39">
        <v>12712</v>
      </c>
      <c r="W12" s="39">
        <v>12559</v>
      </c>
      <c r="X12" s="37"/>
      <c r="Y12" s="29"/>
      <c r="Z12" s="16"/>
      <c r="AA12" s="39">
        <v>5144986</v>
      </c>
      <c r="AB12" s="48">
        <v>292</v>
      </c>
      <c r="AC12" s="39">
        <v>17620</v>
      </c>
      <c r="AD12" s="39">
        <v>18500</v>
      </c>
      <c r="AE12" s="39">
        <v>7079</v>
      </c>
      <c r="AF12" s="40"/>
      <c r="AG12" s="29"/>
      <c r="AH12" s="16"/>
      <c r="AI12" s="39">
        <v>417534</v>
      </c>
      <c r="AJ12" s="48">
        <v>135</v>
      </c>
      <c r="AK12" s="39">
        <v>3093</v>
      </c>
      <c r="AL12" s="39">
        <v>3000</v>
      </c>
      <c r="AM12" s="39">
        <v>859</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65100</v>
      </c>
      <c r="T13" s="48">
        <v>10</v>
      </c>
      <c r="U13" s="39">
        <v>6510</v>
      </c>
      <c r="V13" s="39">
        <v>4889</v>
      </c>
      <c r="W13" s="39">
        <v>4823</v>
      </c>
      <c r="X13" s="37"/>
      <c r="Y13" s="29"/>
      <c r="Z13" s="16"/>
      <c r="AA13" s="39">
        <v>482798</v>
      </c>
      <c r="AB13" s="48">
        <v>54</v>
      </c>
      <c r="AC13" s="39">
        <v>8941</v>
      </c>
      <c r="AD13" s="39">
        <v>6000</v>
      </c>
      <c r="AE13" s="39">
        <v>10832</v>
      </c>
      <c r="AF13" s="40"/>
      <c r="AG13" s="29"/>
      <c r="AH13" s="16"/>
      <c r="AI13" s="39">
        <v>181374</v>
      </c>
      <c r="AJ13" s="48">
        <v>20</v>
      </c>
      <c r="AK13" s="39">
        <v>9069</v>
      </c>
      <c r="AL13" s="39">
        <v>6000</v>
      </c>
      <c r="AM13" s="39">
        <v>11067</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0</v>
      </c>
      <c r="L15" s="48">
        <v>0</v>
      </c>
      <c r="M15" s="39">
        <v>0</v>
      </c>
      <c r="N15" s="39">
        <v>0</v>
      </c>
      <c r="O15" s="39">
        <v>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1950</v>
      </c>
      <c r="AJ17" s="48">
        <v>2</v>
      </c>
      <c r="AK17" s="39">
        <v>975</v>
      </c>
      <c r="AL17" s="39">
        <v>975</v>
      </c>
      <c r="AM17" s="39">
        <v>1096</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1439519</v>
      </c>
      <c r="AB18" s="49">
        <v>14</v>
      </c>
      <c r="AC18" s="41">
        <v>102823</v>
      </c>
      <c r="AD18" s="41">
        <v>103950</v>
      </c>
      <c r="AE18" s="41">
        <v>58364</v>
      </c>
      <c r="AF18" s="40"/>
      <c r="AG18" s="29"/>
      <c r="AH18" s="17"/>
      <c r="AI18" s="41">
        <v>0</v>
      </c>
      <c r="AJ18" s="49">
        <v>0</v>
      </c>
      <c r="AK18" s="41">
        <v>0</v>
      </c>
      <c r="AL18" s="41">
        <v>0</v>
      </c>
      <c r="AM18" s="41">
        <v>0</v>
      </c>
      <c r="AN18" s="40"/>
      <c r="AO18" s="29"/>
      <c r="AP18" s="9"/>
    </row>
    <row r="19" spans="1:42" s="8" customFormat="1">
      <c r="A19" s="7"/>
      <c r="B19" s="8" t="s">
        <v>86</v>
      </c>
      <c r="C19" s="41">
        <f>C50*D50*E50*7.85</f>
        <v>562359.39052199991</v>
      </c>
      <c r="D19" s="49">
        <f>D50</f>
        <v>10</v>
      </c>
      <c r="E19" s="41">
        <f t="shared" ref="E19" si="0">C19/D19</f>
        <v>56235.939052199989</v>
      </c>
      <c r="F19" s="40"/>
      <c r="G19" s="40"/>
      <c r="H19" s="40"/>
      <c r="I19" s="29"/>
      <c r="J19" s="17"/>
      <c r="K19" s="41">
        <f>K50*L50*M50*7.85</f>
        <v>5471402.4329249999</v>
      </c>
      <c r="L19" s="49">
        <f>L50</f>
        <v>121</v>
      </c>
      <c r="M19" s="41">
        <f>K19/L19</f>
        <v>45218.201925000001</v>
      </c>
      <c r="N19" s="40"/>
      <c r="O19" s="40"/>
      <c r="P19" s="40"/>
      <c r="Q19" s="29"/>
      <c r="R19" s="17"/>
      <c r="S19" s="41">
        <f>S50*T50*U50*7.85</f>
        <v>5602829.874929999</v>
      </c>
      <c r="T19" s="49">
        <f>T50</f>
        <v>207</v>
      </c>
      <c r="U19" s="41">
        <f t="shared" ref="U19" si="1">S19/T19</f>
        <v>27066.810989999994</v>
      </c>
      <c r="V19" s="40"/>
      <c r="W19" s="40"/>
      <c r="X19" s="37"/>
      <c r="Y19" s="29"/>
      <c r="Z19" s="17"/>
      <c r="AA19" s="41">
        <f>AA50*AB50*AC50*7.85</f>
        <v>11179983.516129998</v>
      </c>
      <c r="AB19" s="49">
        <f>AB50</f>
        <v>286</v>
      </c>
      <c r="AC19" s="41">
        <f>AA19/AB19</f>
        <v>39090.851454999996</v>
      </c>
      <c r="AD19" s="40"/>
      <c r="AE19" s="40"/>
      <c r="AF19" s="40"/>
      <c r="AG19" s="29"/>
      <c r="AH19" s="17"/>
      <c r="AI19" s="41">
        <f>AI50*AJ50*AK50*7.85</f>
        <v>15377347.102</v>
      </c>
      <c r="AJ19" s="49">
        <f>AJ50</f>
        <v>380</v>
      </c>
      <c r="AK19" s="41">
        <f>AI19/AJ19</f>
        <v>40466.702899999997</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942952.34</v>
      </c>
      <c r="D22" s="48">
        <v>4</v>
      </c>
      <c r="E22" s="39">
        <v>235738.08</v>
      </c>
      <c r="F22" s="39">
        <v>201171.12</v>
      </c>
      <c r="G22" s="39">
        <v>130715.93</v>
      </c>
      <c r="H22" s="39">
        <v>1282.42</v>
      </c>
      <c r="I22" s="28">
        <v>0.54759999999999998</v>
      </c>
      <c r="J22" s="16"/>
      <c r="K22" s="39">
        <v>221768572</v>
      </c>
      <c r="L22" s="48">
        <v>1211</v>
      </c>
      <c r="M22" s="39">
        <v>183128</v>
      </c>
      <c r="N22" s="39">
        <v>161230</v>
      </c>
      <c r="O22" s="39">
        <v>114406</v>
      </c>
      <c r="P22" s="39">
        <v>769</v>
      </c>
      <c r="Q22" s="28">
        <v>0.44490000000000002</v>
      </c>
      <c r="R22" s="16"/>
      <c r="S22" s="39">
        <v>5985668</v>
      </c>
      <c r="T22" s="48">
        <v>43</v>
      </c>
      <c r="U22" s="39">
        <v>139202</v>
      </c>
      <c r="V22" s="39">
        <v>128892</v>
      </c>
      <c r="W22" s="39">
        <v>82671</v>
      </c>
      <c r="X22" s="34">
        <v>0</v>
      </c>
      <c r="Y22" s="28">
        <v>0</v>
      </c>
      <c r="Z22" s="16"/>
      <c r="AA22" s="39">
        <v>64415101</v>
      </c>
      <c r="AB22" s="48">
        <v>442</v>
      </c>
      <c r="AC22" s="39">
        <v>145736</v>
      </c>
      <c r="AD22" s="39">
        <v>123300</v>
      </c>
      <c r="AE22" s="39">
        <v>115098</v>
      </c>
      <c r="AF22" s="39">
        <v>632</v>
      </c>
      <c r="AG22" s="28">
        <v>0.40089999999999998</v>
      </c>
      <c r="AH22" s="16"/>
      <c r="AI22" s="39">
        <v>25195283</v>
      </c>
      <c r="AJ22" s="48">
        <v>215</v>
      </c>
      <c r="AK22" s="39">
        <v>117187</v>
      </c>
      <c r="AL22" s="39">
        <v>106830</v>
      </c>
      <c r="AM22" s="39">
        <v>61436</v>
      </c>
      <c r="AN22" s="39">
        <v>754</v>
      </c>
      <c r="AO22" s="28">
        <v>0.3594</v>
      </c>
      <c r="AP22" s="9"/>
    </row>
    <row r="23" spans="1:42" s="8" customFormat="1">
      <c r="A23" s="7"/>
      <c r="B23" s="18" t="s">
        <v>105</v>
      </c>
      <c r="C23" s="39">
        <v>942952.34</v>
      </c>
      <c r="D23" s="48">
        <v>4</v>
      </c>
      <c r="E23" s="39">
        <v>235738.08</v>
      </c>
      <c r="F23" s="39">
        <v>201171.12</v>
      </c>
      <c r="G23" s="39">
        <v>130715.93</v>
      </c>
      <c r="H23" s="39">
        <v>1282.42</v>
      </c>
      <c r="I23" s="28">
        <v>0.54759999999999998</v>
      </c>
      <c r="J23" s="16"/>
      <c r="K23" s="39">
        <v>182736497</v>
      </c>
      <c r="L23" s="48">
        <v>991</v>
      </c>
      <c r="M23" s="39">
        <v>184396</v>
      </c>
      <c r="N23" s="39">
        <v>163948</v>
      </c>
      <c r="O23" s="39">
        <v>116658</v>
      </c>
      <c r="P23" s="39">
        <v>782</v>
      </c>
      <c r="Q23" s="28">
        <v>0.45850000000000002</v>
      </c>
      <c r="R23" s="16"/>
      <c r="S23" s="39">
        <v>6478090</v>
      </c>
      <c r="T23" s="48">
        <v>46</v>
      </c>
      <c r="U23" s="39">
        <v>140828</v>
      </c>
      <c r="V23" s="39">
        <v>129212</v>
      </c>
      <c r="W23" s="39">
        <v>83543</v>
      </c>
      <c r="X23" s="34">
        <v>0</v>
      </c>
      <c r="Y23" s="28">
        <v>0</v>
      </c>
      <c r="Z23" s="16"/>
      <c r="AA23" s="39">
        <v>61077905</v>
      </c>
      <c r="AB23" s="48">
        <v>411</v>
      </c>
      <c r="AC23" s="39">
        <v>148608</v>
      </c>
      <c r="AD23" s="39">
        <v>124100</v>
      </c>
      <c r="AE23" s="39">
        <v>118614</v>
      </c>
      <c r="AF23" s="39">
        <v>652</v>
      </c>
      <c r="AG23" s="28">
        <v>0.40400000000000003</v>
      </c>
      <c r="AH23" s="16"/>
      <c r="AI23" s="39">
        <v>22585012</v>
      </c>
      <c r="AJ23" s="48">
        <v>201</v>
      </c>
      <c r="AK23" s="39">
        <v>112363</v>
      </c>
      <c r="AL23" s="39">
        <v>102588</v>
      </c>
      <c r="AM23" s="39">
        <v>57147</v>
      </c>
      <c r="AN23" s="39">
        <v>764</v>
      </c>
      <c r="AO23" s="28">
        <v>0.46810000000000002</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269704.53999999998</v>
      </c>
      <c r="D49" s="48">
        <v>16</v>
      </c>
      <c r="E49" s="24"/>
      <c r="F49" s="24"/>
      <c r="G49" s="24"/>
      <c r="H49" s="24"/>
      <c r="I49" s="24"/>
      <c r="K49" s="39">
        <v>295937</v>
      </c>
      <c r="L49" s="48">
        <v>725</v>
      </c>
      <c r="M49" s="46"/>
      <c r="N49" s="24"/>
      <c r="O49" s="24"/>
      <c r="P49" s="24"/>
      <c r="Q49" s="24"/>
      <c r="S49" s="39">
        <v>189112</v>
      </c>
      <c r="T49" s="48">
        <v>370</v>
      </c>
      <c r="U49" s="25"/>
      <c r="V49" s="25"/>
      <c r="W49" s="25"/>
      <c r="X49" s="25"/>
      <c r="Y49" s="25"/>
      <c r="AA49" s="39">
        <v>272162</v>
      </c>
      <c r="AB49" s="48">
        <v>384</v>
      </c>
      <c r="AC49" s="45"/>
      <c r="AD49" s="24"/>
      <c r="AE49" s="24"/>
      <c r="AF49" s="25"/>
      <c r="AG49" s="25"/>
      <c r="AI49" s="39">
        <v>225870</v>
      </c>
      <c r="AJ49" s="48">
        <v>1295</v>
      </c>
      <c r="AK49" s="24"/>
      <c r="AL49" s="24"/>
      <c r="AM49" s="24"/>
      <c r="AN49" s="25"/>
      <c r="AO49" s="25"/>
      <c r="AP49" s="9"/>
    </row>
    <row r="50" spans="1:42" s="8" customFormat="1" ht="12.75">
      <c r="A50" s="7"/>
      <c r="B50" s="8" t="s">
        <v>63</v>
      </c>
      <c r="C50" s="39">
        <v>293598.93</v>
      </c>
      <c r="D50" s="48">
        <v>10</v>
      </c>
      <c r="E50" s="26">
        <v>2.4400000000000002E-2</v>
      </c>
      <c r="F50" s="26">
        <v>2.4899999999999999E-2</v>
      </c>
      <c r="G50" s="26">
        <v>4.1000000000000003E-3</v>
      </c>
      <c r="H50" s="44">
        <v>271.88</v>
      </c>
      <c r="I50" s="26">
        <v>0.14510000000000001</v>
      </c>
      <c r="K50" s="39">
        <v>295399</v>
      </c>
      <c r="L50" s="48">
        <v>121</v>
      </c>
      <c r="M50" s="26">
        <v>1.95E-2</v>
      </c>
      <c r="N50" s="26">
        <v>0.02</v>
      </c>
      <c r="O50" s="26">
        <v>6.8999999999999999E-3</v>
      </c>
      <c r="P50" s="44">
        <v>284</v>
      </c>
      <c r="Q50" s="26">
        <v>0.15290000000000001</v>
      </c>
      <c r="S50" s="39">
        <v>198161</v>
      </c>
      <c r="T50" s="48">
        <v>207</v>
      </c>
      <c r="U50" s="26">
        <v>1.7399999999999999E-2</v>
      </c>
      <c r="V50" s="26">
        <v>1.5900000000000001E-2</v>
      </c>
      <c r="W50" s="26">
        <v>7.1999999999999998E-3</v>
      </c>
      <c r="X50" s="44">
        <v>281</v>
      </c>
      <c r="Y50" s="26">
        <v>0.19170000000000001</v>
      </c>
      <c r="AA50" s="43">
        <v>278197</v>
      </c>
      <c r="AB50" s="51">
        <v>286</v>
      </c>
      <c r="AC50" s="32">
        <v>1.7899999999999999E-2</v>
      </c>
      <c r="AD50" s="26">
        <v>1.7500000000000002E-2</v>
      </c>
      <c r="AE50" s="26">
        <v>6.7000000000000002E-3</v>
      </c>
      <c r="AF50" s="44">
        <v>260</v>
      </c>
      <c r="AG50" s="26">
        <v>0.1358</v>
      </c>
      <c r="AI50" s="39">
        <v>198269</v>
      </c>
      <c r="AJ50" s="48">
        <v>380</v>
      </c>
      <c r="AK50" s="26">
        <v>2.5999999999999999E-2</v>
      </c>
      <c r="AL50" s="26">
        <v>2.3599999999999999E-2</v>
      </c>
      <c r="AM50" s="26">
        <v>1.12E-2</v>
      </c>
      <c r="AN50" s="44">
        <v>463</v>
      </c>
      <c r="AO50" s="26">
        <v>0.20899999999999999</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pageMargins left="0.7" right="0.7" top="0.75" bottom="0.75" header="0.3" footer="0.3"/>
    </customSheetView>
    <customSheetView guid="{32961CA0-39C0-4D62-B563-F49551B9AD58}">
      <pane xSplit="7" ySplit="13" topLeftCell="N14" activePane="bottomRight" state="frozen"/>
      <selection pane="bottomRight" activeCell="T22" sqref="T22:T23"/>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36.xml><?xml version="1.0" encoding="utf-8"?>
<worksheet xmlns="http://schemas.openxmlformats.org/spreadsheetml/2006/main" xmlns:r="http://schemas.openxmlformats.org/officeDocument/2006/relationships">
  <sheetPr codeName="Sheet36">
    <pageSetUpPr fitToPage="1"/>
  </sheetPr>
  <dimension ref="A1:AP70"/>
  <sheetViews>
    <sheetView zoomScale="80" zoomScaleNormal="80" workbookViewId="0">
      <pane xSplit="2" ySplit="3" topLeftCell="AL13"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38</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2775941.73</v>
      </c>
      <c r="D6" s="48">
        <v>28</v>
      </c>
      <c r="E6" s="39">
        <v>99140.78</v>
      </c>
      <c r="F6" s="39">
        <v>89307.38</v>
      </c>
      <c r="G6" s="39">
        <v>49400.44</v>
      </c>
      <c r="H6" s="39">
        <v>187.9</v>
      </c>
      <c r="I6" s="28">
        <v>0.12740000000000001</v>
      </c>
      <c r="J6" s="16"/>
      <c r="K6" s="39">
        <v>154526400</v>
      </c>
      <c r="L6" s="48">
        <v>937</v>
      </c>
      <c r="M6" s="39">
        <v>164916</v>
      </c>
      <c r="N6" s="39">
        <v>146996</v>
      </c>
      <c r="O6" s="39">
        <v>106153</v>
      </c>
      <c r="P6" s="39">
        <v>1226</v>
      </c>
      <c r="Q6" s="28">
        <v>0.46250000000000002</v>
      </c>
      <c r="R6" s="16"/>
      <c r="S6" s="39">
        <v>7946995</v>
      </c>
      <c r="T6" s="48">
        <v>102</v>
      </c>
      <c r="U6" s="39">
        <v>77912</v>
      </c>
      <c r="V6" s="39">
        <v>55088</v>
      </c>
      <c r="W6" s="39">
        <v>69398</v>
      </c>
      <c r="X6" s="34">
        <v>594</v>
      </c>
      <c r="Y6" s="28">
        <v>0.32579999999999998</v>
      </c>
      <c r="Z6" s="16"/>
      <c r="AA6" s="39">
        <v>86593506</v>
      </c>
      <c r="AB6" s="48">
        <v>763</v>
      </c>
      <c r="AC6" s="39">
        <v>113491</v>
      </c>
      <c r="AD6" s="39">
        <v>89289</v>
      </c>
      <c r="AE6" s="39">
        <v>94668</v>
      </c>
      <c r="AF6" s="39">
        <v>1147</v>
      </c>
      <c r="AG6" s="28">
        <v>0.44919999999999999</v>
      </c>
      <c r="AH6" s="16"/>
      <c r="AI6" s="39">
        <v>19786870</v>
      </c>
      <c r="AJ6" s="48">
        <v>194</v>
      </c>
      <c r="AK6" s="39">
        <v>101994</v>
      </c>
      <c r="AL6" s="39">
        <v>90799</v>
      </c>
      <c r="AM6" s="39">
        <v>74764</v>
      </c>
      <c r="AN6" s="39">
        <v>1262</v>
      </c>
      <c r="AO6" s="28">
        <v>0.44109999999999999</v>
      </c>
      <c r="AP6" s="9"/>
    </row>
    <row r="7" spans="1:42" s="8" customFormat="1">
      <c r="A7" s="7"/>
      <c r="B7" s="8" t="s">
        <v>74</v>
      </c>
      <c r="C7" s="39">
        <v>0</v>
      </c>
      <c r="D7" s="48">
        <v>0</v>
      </c>
      <c r="E7" s="39">
        <v>0</v>
      </c>
      <c r="F7" s="39">
        <v>0</v>
      </c>
      <c r="G7" s="39">
        <v>0</v>
      </c>
      <c r="H7" s="39">
        <v>0</v>
      </c>
      <c r="I7" s="28">
        <v>0</v>
      </c>
      <c r="J7" s="16"/>
      <c r="K7" s="39">
        <v>10869042</v>
      </c>
      <c r="L7" s="48">
        <v>130</v>
      </c>
      <c r="M7" s="39">
        <v>83608</v>
      </c>
      <c r="N7" s="39">
        <v>68632</v>
      </c>
      <c r="O7" s="39">
        <v>67952</v>
      </c>
      <c r="P7" s="39">
        <v>0</v>
      </c>
      <c r="Q7" s="28">
        <v>0</v>
      </c>
      <c r="R7" s="16"/>
      <c r="S7" s="39">
        <v>17429837</v>
      </c>
      <c r="T7" s="48">
        <v>249</v>
      </c>
      <c r="U7" s="39">
        <v>69999</v>
      </c>
      <c r="V7" s="39">
        <v>46695</v>
      </c>
      <c r="W7" s="39">
        <v>92806</v>
      </c>
      <c r="X7" s="34">
        <v>0</v>
      </c>
      <c r="Y7" s="28">
        <v>0</v>
      </c>
      <c r="Z7" s="16"/>
      <c r="AA7" s="39">
        <v>17056815</v>
      </c>
      <c r="AB7" s="48">
        <v>259</v>
      </c>
      <c r="AC7" s="39">
        <v>65856</v>
      </c>
      <c r="AD7" s="39">
        <v>54500</v>
      </c>
      <c r="AE7" s="39">
        <v>54850</v>
      </c>
      <c r="AF7" s="39">
        <v>0</v>
      </c>
      <c r="AG7" s="28">
        <v>0</v>
      </c>
      <c r="AH7" s="16"/>
      <c r="AI7" s="39">
        <v>2780115</v>
      </c>
      <c r="AJ7" s="48">
        <v>89</v>
      </c>
      <c r="AK7" s="39">
        <v>31237</v>
      </c>
      <c r="AL7" s="39">
        <v>24699</v>
      </c>
      <c r="AM7" s="39">
        <v>26415</v>
      </c>
      <c r="AN7" s="39">
        <v>0</v>
      </c>
      <c r="AO7" s="28">
        <v>0</v>
      </c>
      <c r="AP7" s="9"/>
    </row>
    <row r="8" spans="1:42" s="8" customFormat="1">
      <c r="A8" s="7"/>
      <c r="B8" s="8" t="s">
        <v>75</v>
      </c>
      <c r="C8" s="39">
        <v>149800</v>
      </c>
      <c r="D8" s="48">
        <v>6</v>
      </c>
      <c r="E8" s="39">
        <v>24966.67</v>
      </c>
      <c r="F8" s="39">
        <v>22300</v>
      </c>
      <c r="G8" s="39">
        <v>13011.94</v>
      </c>
      <c r="H8" s="39">
        <v>192.86</v>
      </c>
      <c r="I8" s="28">
        <v>0.66469999999999996</v>
      </c>
      <c r="J8" s="16"/>
      <c r="K8" s="39">
        <v>11428898</v>
      </c>
      <c r="L8" s="48">
        <v>120</v>
      </c>
      <c r="M8" s="39">
        <v>95241</v>
      </c>
      <c r="N8" s="39">
        <v>77944</v>
      </c>
      <c r="O8" s="39">
        <v>71423</v>
      </c>
      <c r="P8" s="39">
        <v>283</v>
      </c>
      <c r="Q8" s="28">
        <v>0.74590000000000001</v>
      </c>
      <c r="R8" s="16"/>
      <c r="S8" s="39">
        <v>10602918</v>
      </c>
      <c r="T8" s="48">
        <v>259</v>
      </c>
      <c r="U8" s="39">
        <v>40938</v>
      </c>
      <c r="V8" s="39">
        <v>33246</v>
      </c>
      <c r="W8" s="39">
        <v>35230</v>
      </c>
      <c r="X8" s="34">
        <v>127</v>
      </c>
      <c r="Y8" s="28">
        <v>0.42770000000000002</v>
      </c>
      <c r="Z8" s="16"/>
      <c r="AA8" s="39">
        <v>238279</v>
      </c>
      <c r="AB8" s="48">
        <v>20</v>
      </c>
      <c r="AC8" s="39">
        <v>11914</v>
      </c>
      <c r="AD8" s="39">
        <v>6517</v>
      </c>
      <c r="AE8" s="39">
        <v>11528</v>
      </c>
      <c r="AF8" s="39">
        <v>139</v>
      </c>
      <c r="AG8" s="28">
        <v>0.31519999999999998</v>
      </c>
      <c r="AH8" s="16"/>
      <c r="AI8" s="39">
        <v>251205</v>
      </c>
      <c r="AJ8" s="48">
        <v>8</v>
      </c>
      <c r="AK8" s="39">
        <v>31401</v>
      </c>
      <c r="AL8" s="39">
        <v>14986</v>
      </c>
      <c r="AM8" s="39">
        <v>38294</v>
      </c>
      <c r="AN8" s="39">
        <v>513</v>
      </c>
      <c r="AO8" s="28">
        <v>0.5222</v>
      </c>
      <c r="AP8" s="9"/>
    </row>
    <row r="9" spans="1:42" s="8" customFormat="1">
      <c r="A9" s="7"/>
      <c r="B9" s="8" t="s">
        <v>76</v>
      </c>
      <c r="C9" s="39">
        <v>5268969.88</v>
      </c>
      <c r="D9" s="48">
        <v>72</v>
      </c>
      <c r="E9" s="39">
        <v>73180.14</v>
      </c>
      <c r="F9" s="39">
        <v>63937.919999999998</v>
      </c>
      <c r="G9" s="39">
        <v>48129.49</v>
      </c>
      <c r="H9" s="40"/>
      <c r="I9" s="29"/>
      <c r="J9" s="16"/>
      <c r="K9" s="39">
        <v>531308330</v>
      </c>
      <c r="L9" s="48">
        <v>6544</v>
      </c>
      <c r="M9" s="39">
        <v>81190</v>
      </c>
      <c r="N9" s="39">
        <v>67062</v>
      </c>
      <c r="O9" s="39">
        <v>64195</v>
      </c>
      <c r="P9" s="40"/>
      <c r="Q9" s="29"/>
      <c r="R9" s="16"/>
      <c r="S9" s="39">
        <v>190268426</v>
      </c>
      <c r="T9" s="48">
        <v>1867</v>
      </c>
      <c r="U9" s="39">
        <v>101911</v>
      </c>
      <c r="V9" s="39">
        <v>82263</v>
      </c>
      <c r="W9" s="39">
        <v>80366</v>
      </c>
      <c r="X9" s="37"/>
      <c r="Y9" s="29"/>
      <c r="Z9" s="16"/>
      <c r="AA9" s="39">
        <v>0</v>
      </c>
      <c r="AB9" s="48">
        <v>0</v>
      </c>
      <c r="AC9" s="39">
        <v>0</v>
      </c>
      <c r="AD9" s="39">
        <v>0</v>
      </c>
      <c r="AE9" s="39">
        <v>0</v>
      </c>
      <c r="AF9" s="40"/>
      <c r="AG9" s="29"/>
      <c r="AH9" s="16"/>
      <c r="AI9" s="39">
        <v>16740086</v>
      </c>
      <c r="AJ9" s="48">
        <v>199</v>
      </c>
      <c r="AK9" s="39">
        <v>84121</v>
      </c>
      <c r="AL9" s="39">
        <v>74551</v>
      </c>
      <c r="AM9" s="39">
        <v>52486</v>
      </c>
      <c r="AN9" s="40"/>
      <c r="AO9" s="29"/>
      <c r="AP9" s="9"/>
    </row>
    <row r="10" spans="1:42" s="8" customFormat="1">
      <c r="A10" s="7"/>
      <c r="B10" s="8" t="s">
        <v>77</v>
      </c>
      <c r="C10" s="39">
        <v>7280141.4000000004</v>
      </c>
      <c r="D10" s="48">
        <v>41</v>
      </c>
      <c r="E10" s="39">
        <v>177564.42</v>
      </c>
      <c r="F10" s="39">
        <v>134280.56</v>
      </c>
      <c r="G10" s="39">
        <v>156311.44</v>
      </c>
      <c r="H10" s="40"/>
      <c r="I10" s="29"/>
      <c r="J10" s="16"/>
      <c r="K10" s="39">
        <v>133287710</v>
      </c>
      <c r="L10" s="48">
        <v>1047</v>
      </c>
      <c r="M10" s="39">
        <v>127304</v>
      </c>
      <c r="N10" s="39">
        <v>109417</v>
      </c>
      <c r="O10" s="39">
        <v>94228</v>
      </c>
      <c r="P10" s="40"/>
      <c r="Q10" s="29"/>
      <c r="R10" s="16"/>
      <c r="S10" s="39">
        <v>8882735</v>
      </c>
      <c r="T10" s="48">
        <v>64</v>
      </c>
      <c r="U10" s="39">
        <v>138793</v>
      </c>
      <c r="V10" s="39">
        <v>120573</v>
      </c>
      <c r="W10" s="39">
        <v>98325</v>
      </c>
      <c r="X10" s="37"/>
      <c r="Y10" s="29"/>
      <c r="Z10" s="16"/>
      <c r="AA10" s="39">
        <v>128943949</v>
      </c>
      <c r="AB10" s="48">
        <v>821</v>
      </c>
      <c r="AC10" s="39">
        <v>157057</v>
      </c>
      <c r="AD10" s="39">
        <v>133967</v>
      </c>
      <c r="AE10" s="39">
        <v>134140</v>
      </c>
      <c r="AF10" s="40"/>
      <c r="AG10" s="29"/>
      <c r="AH10" s="16"/>
      <c r="AI10" s="39">
        <v>19862616</v>
      </c>
      <c r="AJ10" s="48">
        <v>164</v>
      </c>
      <c r="AK10" s="39">
        <v>121114</v>
      </c>
      <c r="AL10" s="39">
        <v>92466</v>
      </c>
      <c r="AM10" s="39">
        <v>106152</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572739</v>
      </c>
      <c r="T11" s="48">
        <v>6</v>
      </c>
      <c r="U11" s="39">
        <v>95456</v>
      </c>
      <c r="V11" s="39">
        <v>87116</v>
      </c>
      <c r="W11" s="39">
        <v>82575</v>
      </c>
      <c r="X11" s="37"/>
      <c r="Y11" s="29"/>
      <c r="Z11" s="16"/>
      <c r="AA11" s="39">
        <v>0</v>
      </c>
      <c r="AB11" s="48">
        <v>0</v>
      </c>
      <c r="AC11" s="39">
        <v>0</v>
      </c>
      <c r="AD11" s="39">
        <v>0</v>
      </c>
      <c r="AE11" s="39">
        <v>0</v>
      </c>
      <c r="AF11" s="40"/>
      <c r="AG11" s="29"/>
      <c r="AH11" s="16"/>
      <c r="AI11" s="39">
        <v>602264</v>
      </c>
      <c r="AJ11" s="48">
        <v>5</v>
      </c>
      <c r="AK11" s="39">
        <v>120453</v>
      </c>
      <c r="AL11" s="39">
        <v>67995</v>
      </c>
      <c r="AM11" s="39">
        <v>124158</v>
      </c>
      <c r="AN11" s="40"/>
      <c r="AO11" s="29"/>
      <c r="AP11" s="9"/>
    </row>
    <row r="12" spans="1:42" s="8" customFormat="1">
      <c r="A12" s="7"/>
      <c r="B12" s="8" t="s">
        <v>79</v>
      </c>
      <c r="C12" s="39">
        <v>0</v>
      </c>
      <c r="D12" s="48">
        <v>0</v>
      </c>
      <c r="E12" s="39">
        <v>0</v>
      </c>
      <c r="F12" s="39">
        <v>0</v>
      </c>
      <c r="G12" s="39">
        <v>0</v>
      </c>
      <c r="H12" s="40"/>
      <c r="I12" s="29"/>
      <c r="J12" s="16"/>
      <c r="K12" s="39">
        <v>2723738</v>
      </c>
      <c r="L12" s="48">
        <v>237</v>
      </c>
      <c r="M12" s="39">
        <v>11493</v>
      </c>
      <c r="N12" s="39">
        <v>9248</v>
      </c>
      <c r="O12" s="39">
        <v>8546</v>
      </c>
      <c r="P12" s="40"/>
      <c r="Q12" s="29"/>
      <c r="R12" s="16"/>
      <c r="S12" s="39">
        <v>12000</v>
      </c>
      <c r="T12" s="48">
        <v>3</v>
      </c>
      <c r="U12" s="39">
        <v>4000</v>
      </c>
      <c r="V12" s="39">
        <v>4000</v>
      </c>
      <c r="W12" s="39">
        <v>1000</v>
      </c>
      <c r="X12" s="37"/>
      <c r="Y12" s="29"/>
      <c r="Z12" s="16"/>
      <c r="AA12" s="39">
        <v>7769648</v>
      </c>
      <c r="AB12" s="48">
        <v>347</v>
      </c>
      <c r="AC12" s="39">
        <v>22391</v>
      </c>
      <c r="AD12" s="39">
        <v>18500</v>
      </c>
      <c r="AE12" s="39">
        <v>10165</v>
      </c>
      <c r="AF12" s="40"/>
      <c r="AG12" s="29"/>
      <c r="AH12" s="16"/>
      <c r="AI12" s="39">
        <v>106500</v>
      </c>
      <c r="AJ12" s="48">
        <v>32</v>
      </c>
      <c r="AK12" s="39">
        <v>3328</v>
      </c>
      <c r="AL12" s="39">
        <v>3000</v>
      </c>
      <c r="AM12" s="39">
        <v>1075</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24506</v>
      </c>
      <c r="T13" s="48">
        <v>3</v>
      </c>
      <c r="U13" s="39">
        <v>8169</v>
      </c>
      <c r="V13" s="39">
        <v>8500</v>
      </c>
      <c r="W13" s="39">
        <v>5005</v>
      </c>
      <c r="X13" s="37"/>
      <c r="Y13" s="29"/>
      <c r="Z13" s="16"/>
      <c r="AA13" s="39">
        <v>383142</v>
      </c>
      <c r="AB13" s="48">
        <v>49</v>
      </c>
      <c r="AC13" s="39">
        <v>7819</v>
      </c>
      <c r="AD13" s="39">
        <v>6000</v>
      </c>
      <c r="AE13" s="39">
        <v>5070</v>
      </c>
      <c r="AF13" s="40"/>
      <c r="AG13" s="29"/>
      <c r="AH13" s="16"/>
      <c r="AI13" s="39">
        <v>143708</v>
      </c>
      <c r="AJ13" s="48">
        <v>8</v>
      </c>
      <c r="AK13" s="39">
        <v>17964</v>
      </c>
      <c r="AL13" s="39">
        <v>17876</v>
      </c>
      <c r="AM13" s="39">
        <v>12026</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20786018</v>
      </c>
      <c r="L15" s="48">
        <v>283</v>
      </c>
      <c r="M15" s="39">
        <v>73449</v>
      </c>
      <c r="N15" s="39">
        <v>59835</v>
      </c>
      <c r="O15" s="39">
        <v>60039</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160000</v>
      </c>
      <c r="AB18" s="49">
        <v>1</v>
      </c>
      <c r="AC18" s="41">
        <v>160000</v>
      </c>
      <c r="AD18" s="41">
        <v>160000</v>
      </c>
      <c r="AE18" s="41">
        <v>0</v>
      </c>
      <c r="AF18" s="40"/>
      <c r="AG18" s="29"/>
      <c r="AH18" s="17"/>
      <c r="AI18" s="41">
        <v>160417</v>
      </c>
      <c r="AJ18" s="49">
        <v>2</v>
      </c>
      <c r="AK18" s="41">
        <v>80209</v>
      </c>
      <c r="AL18" s="41">
        <v>80209</v>
      </c>
      <c r="AM18" s="41">
        <v>85242</v>
      </c>
      <c r="AN18" s="40"/>
      <c r="AO18" s="29"/>
      <c r="AP18" s="9"/>
    </row>
    <row r="19" spans="1:42" s="8" customFormat="1">
      <c r="A19" s="7"/>
      <c r="B19" s="8" t="s">
        <v>86</v>
      </c>
      <c r="C19" s="41">
        <f>C50*D50*E50*7.85</f>
        <v>1993369.6147499999</v>
      </c>
      <c r="D19" s="49">
        <f>D50</f>
        <v>25</v>
      </c>
      <c r="E19" s="41">
        <f t="shared" ref="E19" si="0">C19/D19</f>
        <v>79734.784589999996</v>
      </c>
      <c r="F19" s="40"/>
      <c r="G19" s="40"/>
      <c r="H19" s="40"/>
      <c r="I19" s="29"/>
      <c r="J19" s="17"/>
      <c r="K19" s="41">
        <f>K50*L50*M50*7.85</f>
        <v>7441973.6341499994</v>
      </c>
      <c r="L19" s="49">
        <f>L50</f>
        <v>114</v>
      </c>
      <c r="M19" s="41">
        <f>K19/L19</f>
        <v>65280.470474999995</v>
      </c>
      <c r="N19" s="40"/>
      <c r="O19" s="40"/>
      <c r="P19" s="40"/>
      <c r="Q19" s="29"/>
      <c r="R19" s="17"/>
      <c r="S19" s="41">
        <f>S50*T50*U50*7.85</f>
        <v>8114889.9839500003</v>
      </c>
      <c r="T19" s="49">
        <f>T50</f>
        <v>205</v>
      </c>
      <c r="U19" s="41">
        <f t="shared" ref="U19" si="1">S19/T19</f>
        <v>39584.829190000004</v>
      </c>
      <c r="V19" s="40"/>
      <c r="W19" s="40"/>
      <c r="X19" s="37"/>
      <c r="Y19" s="29"/>
      <c r="Z19" s="17"/>
      <c r="AA19" s="41">
        <f>AA50*AB50*AC50*7.85</f>
        <v>9894540.4850199986</v>
      </c>
      <c r="AB19" s="49">
        <f>AB50</f>
        <v>149</v>
      </c>
      <c r="AC19" s="41">
        <f>AA19/AB19</f>
        <v>66406.311979999984</v>
      </c>
      <c r="AD19" s="40"/>
      <c r="AE19" s="40"/>
      <c r="AF19" s="40"/>
      <c r="AG19" s="29"/>
      <c r="AH19" s="17"/>
      <c r="AI19" s="41">
        <f>AI50*AJ50*AK50*7.85</f>
        <v>20351117.149999999</v>
      </c>
      <c r="AJ19" s="49">
        <f>AJ50</f>
        <v>350</v>
      </c>
      <c r="AK19" s="41">
        <f>AI19/AJ19</f>
        <v>58146.048999999999</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1914146.4</v>
      </c>
      <c r="D22" s="48">
        <v>10</v>
      </c>
      <c r="E22" s="39">
        <v>191414.64</v>
      </c>
      <c r="F22" s="39">
        <v>209072.33</v>
      </c>
      <c r="G22" s="39">
        <v>99788.32</v>
      </c>
      <c r="H22" s="39">
        <v>1156.75</v>
      </c>
      <c r="I22" s="28">
        <v>0.49640000000000001</v>
      </c>
      <c r="J22" s="16"/>
      <c r="K22" s="39">
        <v>303244172</v>
      </c>
      <c r="L22" s="48">
        <v>1807</v>
      </c>
      <c r="M22" s="39">
        <v>167816</v>
      </c>
      <c r="N22" s="39">
        <v>150710</v>
      </c>
      <c r="O22" s="39">
        <v>110516</v>
      </c>
      <c r="P22" s="39">
        <v>1205</v>
      </c>
      <c r="Q22" s="28">
        <v>0.4602</v>
      </c>
      <c r="R22" s="16"/>
      <c r="S22" s="39">
        <v>9360910</v>
      </c>
      <c r="T22" s="48">
        <v>118</v>
      </c>
      <c r="U22" s="39">
        <v>79330</v>
      </c>
      <c r="V22" s="39">
        <v>58590</v>
      </c>
      <c r="W22" s="39">
        <v>68081</v>
      </c>
      <c r="X22" s="34">
        <v>0</v>
      </c>
      <c r="Y22" s="28">
        <v>0</v>
      </c>
      <c r="Z22" s="16"/>
      <c r="AA22" s="39">
        <v>157384107</v>
      </c>
      <c r="AB22" s="48">
        <v>1328</v>
      </c>
      <c r="AC22" s="39">
        <v>118512</v>
      </c>
      <c r="AD22" s="39">
        <v>89298</v>
      </c>
      <c r="AE22" s="39">
        <v>100992</v>
      </c>
      <c r="AF22" s="39">
        <v>945</v>
      </c>
      <c r="AG22" s="28">
        <v>0.40689999999999998</v>
      </c>
      <c r="AH22" s="16"/>
      <c r="AI22" s="39">
        <v>32496431</v>
      </c>
      <c r="AJ22" s="48">
        <v>277</v>
      </c>
      <c r="AK22" s="39">
        <v>117316</v>
      </c>
      <c r="AL22" s="39">
        <v>102309</v>
      </c>
      <c r="AM22" s="39">
        <v>82282</v>
      </c>
      <c r="AN22" s="39">
        <v>1195</v>
      </c>
      <c r="AO22" s="28">
        <v>0.42420000000000002</v>
      </c>
      <c r="AP22" s="9"/>
    </row>
    <row r="23" spans="1:42" s="8" customFormat="1">
      <c r="A23" s="7"/>
      <c r="B23" s="18" t="s">
        <v>105</v>
      </c>
      <c r="C23" s="39">
        <v>2115915.62</v>
      </c>
      <c r="D23" s="48">
        <v>11</v>
      </c>
      <c r="E23" s="39">
        <v>192355.97</v>
      </c>
      <c r="F23" s="39">
        <v>208053.2</v>
      </c>
      <c r="G23" s="39">
        <v>94718.98</v>
      </c>
      <c r="H23" s="39">
        <v>1154.29</v>
      </c>
      <c r="I23" s="28">
        <v>0.50249999999999995</v>
      </c>
      <c r="J23" s="16"/>
      <c r="K23" s="39">
        <v>264164694</v>
      </c>
      <c r="L23" s="48">
        <v>1573</v>
      </c>
      <c r="M23" s="39">
        <v>167937</v>
      </c>
      <c r="N23" s="39">
        <v>149465</v>
      </c>
      <c r="O23" s="39">
        <v>110780</v>
      </c>
      <c r="P23" s="39">
        <v>1227</v>
      </c>
      <c r="Q23" s="28">
        <v>0.46650000000000003</v>
      </c>
      <c r="R23" s="16"/>
      <c r="S23" s="39">
        <v>10377501</v>
      </c>
      <c r="T23" s="48">
        <v>133</v>
      </c>
      <c r="U23" s="39">
        <v>78026</v>
      </c>
      <c r="V23" s="39">
        <v>58695</v>
      </c>
      <c r="W23" s="39">
        <v>68684</v>
      </c>
      <c r="X23" s="34">
        <v>0</v>
      </c>
      <c r="Y23" s="28">
        <v>0</v>
      </c>
      <c r="Z23" s="16"/>
      <c r="AA23" s="39">
        <v>146607618</v>
      </c>
      <c r="AB23" s="48">
        <v>1261</v>
      </c>
      <c r="AC23" s="39">
        <v>116263</v>
      </c>
      <c r="AD23" s="39">
        <v>88100</v>
      </c>
      <c r="AE23" s="39">
        <v>99668</v>
      </c>
      <c r="AF23" s="39">
        <v>967</v>
      </c>
      <c r="AG23" s="28">
        <v>0.41260000000000002</v>
      </c>
      <c r="AH23" s="16"/>
      <c r="AI23" s="39">
        <v>24764964</v>
      </c>
      <c r="AJ23" s="48">
        <v>224</v>
      </c>
      <c r="AK23" s="39">
        <v>110558</v>
      </c>
      <c r="AL23" s="39">
        <v>100289</v>
      </c>
      <c r="AM23" s="39">
        <v>76376</v>
      </c>
      <c r="AN23" s="39">
        <v>1236</v>
      </c>
      <c r="AO23" s="28">
        <v>0.43609999999999999</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377038.07</v>
      </c>
      <c r="D49" s="48">
        <v>36</v>
      </c>
      <c r="E49" s="24"/>
      <c r="F49" s="24"/>
      <c r="G49" s="24"/>
      <c r="H49" s="24"/>
      <c r="I49" s="24"/>
      <c r="K49" s="39">
        <v>311323</v>
      </c>
      <c r="L49" s="48">
        <v>540</v>
      </c>
      <c r="M49" s="46"/>
      <c r="N49" s="24"/>
      <c r="O49" s="24"/>
      <c r="P49" s="24"/>
      <c r="Q49" s="24"/>
      <c r="S49" s="39">
        <v>252441</v>
      </c>
      <c r="T49" s="48">
        <v>417</v>
      </c>
      <c r="U49" s="25"/>
      <c r="V49" s="25"/>
      <c r="W49" s="25"/>
      <c r="X49" s="25"/>
      <c r="Y49" s="25"/>
      <c r="AA49" s="39">
        <v>392305</v>
      </c>
      <c r="AB49" s="48">
        <v>285</v>
      </c>
      <c r="AC49" s="45"/>
      <c r="AD49" s="24"/>
      <c r="AE49" s="24"/>
      <c r="AF49" s="25"/>
      <c r="AG49" s="25"/>
      <c r="AI49" s="39">
        <v>282392</v>
      </c>
      <c r="AJ49" s="48">
        <v>941</v>
      </c>
      <c r="AK49" s="24"/>
      <c r="AL49" s="24"/>
      <c r="AM49" s="24"/>
      <c r="AN49" s="25"/>
      <c r="AO49" s="25"/>
      <c r="AP49" s="9"/>
    </row>
    <row r="50" spans="1:42" s="8" customFormat="1" ht="12.75">
      <c r="A50" s="7"/>
      <c r="B50" s="8" t="s">
        <v>63</v>
      </c>
      <c r="C50" s="39">
        <v>376196.2</v>
      </c>
      <c r="D50" s="48">
        <v>25</v>
      </c>
      <c r="E50" s="26">
        <v>2.7E-2</v>
      </c>
      <c r="F50" s="26">
        <v>2.5999999999999999E-2</v>
      </c>
      <c r="G50" s="26">
        <v>1.0699999999999999E-2</v>
      </c>
      <c r="H50" s="44">
        <v>307.94</v>
      </c>
      <c r="I50" s="26">
        <v>0.1585</v>
      </c>
      <c r="K50" s="39">
        <v>328695</v>
      </c>
      <c r="L50" s="48">
        <v>114</v>
      </c>
      <c r="M50" s="26">
        <v>2.53E-2</v>
      </c>
      <c r="N50" s="26">
        <v>2.5000000000000001E-2</v>
      </c>
      <c r="O50" s="26">
        <v>6.3E-3</v>
      </c>
      <c r="P50" s="44">
        <v>455</v>
      </c>
      <c r="Q50" s="26">
        <v>0.21049999999999999</v>
      </c>
      <c r="S50" s="39">
        <v>244789</v>
      </c>
      <c r="T50" s="48">
        <v>205</v>
      </c>
      <c r="U50" s="26">
        <v>2.06E-2</v>
      </c>
      <c r="V50" s="26">
        <v>1.9300000000000001E-2</v>
      </c>
      <c r="W50" s="26">
        <v>1.09E-2</v>
      </c>
      <c r="X50" s="44">
        <v>345</v>
      </c>
      <c r="Y50" s="26">
        <v>0.20430000000000001</v>
      </c>
      <c r="AA50" s="43">
        <v>388046</v>
      </c>
      <c r="AB50" s="51">
        <v>149</v>
      </c>
      <c r="AC50" s="32">
        <v>2.18E-2</v>
      </c>
      <c r="AD50" s="26">
        <v>0.02</v>
      </c>
      <c r="AE50" s="26">
        <v>1.14E-2</v>
      </c>
      <c r="AF50" s="44">
        <v>333</v>
      </c>
      <c r="AG50" s="26">
        <v>0.1484</v>
      </c>
      <c r="AI50" s="39">
        <v>238940</v>
      </c>
      <c r="AJ50" s="48">
        <v>350</v>
      </c>
      <c r="AK50" s="26">
        <v>3.1E-2</v>
      </c>
      <c r="AL50" s="26">
        <v>3.1300000000000001E-2</v>
      </c>
      <c r="AM50" s="26">
        <v>1.5800000000000002E-2</v>
      </c>
      <c r="AN50" s="44">
        <v>603</v>
      </c>
      <c r="AO50" s="26">
        <v>0.25600000000000001</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pageMargins left="0.7" right="0.7" top="0.75" bottom="0.75" header="0.3" footer="0.3"/>
    </customSheetView>
    <customSheetView guid="{32961CA0-39C0-4D62-B563-F49551B9AD58}">
      <pane xSplit="7" ySplit="13" topLeftCell="H14" activePane="bottomRight" state="frozen"/>
      <selection pane="bottomRight" activeCell="B30" sqref="B30"/>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37.xml><?xml version="1.0" encoding="utf-8"?>
<worksheet xmlns="http://schemas.openxmlformats.org/spreadsheetml/2006/main" xmlns:r="http://schemas.openxmlformats.org/officeDocument/2006/relationships">
  <sheetPr codeName="Sheet37">
    <pageSetUpPr fitToPage="1"/>
  </sheetPr>
  <dimension ref="A1:AP70"/>
  <sheetViews>
    <sheetView zoomScale="80" zoomScaleNormal="80" workbookViewId="0">
      <pane xSplit="2" ySplit="3" topLeftCell="AJ12"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39</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1343633.27</v>
      </c>
      <c r="D6" s="48">
        <v>27</v>
      </c>
      <c r="E6" s="39">
        <v>49764.2</v>
      </c>
      <c r="F6" s="39">
        <v>38300</v>
      </c>
      <c r="G6" s="39">
        <v>47497.2</v>
      </c>
      <c r="H6" s="39">
        <v>158.66</v>
      </c>
      <c r="I6" s="28">
        <v>0.28489999999999999</v>
      </c>
      <c r="J6" s="16"/>
      <c r="K6" s="39">
        <v>18950813</v>
      </c>
      <c r="L6" s="48">
        <v>242</v>
      </c>
      <c r="M6" s="39">
        <v>78309</v>
      </c>
      <c r="N6" s="39">
        <v>62984</v>
      </c>
      <c r="O6" s="39">
        <v>63967</v>
      </c>
      <c r="P6" s="39">
        <v>469</v>
      </c>
      <c r="Q6" s="28">
        <v>0.43340000000000001</v>
      </c>
      <c r="R6" s="16"/>
      <c r="S6" s="39">
        <v>5111498</v>
      </c>
      <c r="T6" s="48">
        <v>129</v>
      </c>
      <c r="U6" s="39">
        <v>39624</v>
      </c>
      <c r="V6" s="39">
        <v>34569</v>
      </c>
      <c r="W6" s="39">
        <v>23453</v>
      </c>
      <c r="X6" s="34">
        <v>275</v>
      </c>
      <c r="Y6" s="28">
        <v>0.34760000000000002</v>
      </c>
      <c r="Z6" s="16"/>
      <c r="AA6" s="39">
        <v>9962543</v>
      </c>
      <c r="AB6" s="48">
        <v>188</v>
      </c>
      <c r="AC6" s="39">
        <v>52992</v>
      </c>
      <c r="AD6" s="39">
        <v>33600</v>
      </c>
      <c r="AE6" s="39">
        <v>69609</v>
      </c>
      <c r="AF6" s="39">
        <v>466</v>
      </c>
      <c r="AG6" s="28">
        <v>0.39300000000000002</v>
      </c>
      <c r="AH6" s="16"/>
      <c r="AI6" s="39">
        <v>2671991</v>
      </c>
      <c r="AJ6" s="48">
        <v>57</v>
      </c>
      <c r="AK6" s="39">
        <v>46877</v>
      </c>
      <c r="AL6" s="39">
        <v>39808</v>
      </c>
      <c r="AM6" s="39">
        <v>39023</v>
      </c>
      <c r="AN6" s="39">
        <v>505</v>
      </c>
      <c r="AO6" s="28">
        <v>0.37169999999999997</v>
      </c>
      <c r="AP6" s="9"/>
    </row>
    <row r="7" spans="1:42" s="8" customFormat="1">
      <c r="A7" s="7"/>
      <c r="B7" s="8" t="s">
        <v>74</v>
      </c>
      <c r="C7" s="39">
        <v>36406.339999999997</v>
      </c>
      <c r="D7" s="48">
        <v>1</v>
      </c>
      <c r="E7" s="39">
        <v>36406.339999999997</v>
      </c>
      <c r="F7" s="39">
        <v>36406.339999999997</v>
      </c>
      <c r="G7" s="39">
        <v>0</v>
      </c>
      <c r="H7" s="39">
        <v>201.68</v>
      </c>
      <c r="I7" s="28">
        <v>0.61660000000000004</v>
      </c>
      <c r="J7" s="16"/>
      <c r="K7" s="39">
        <v>304856</v>
      </c>
      <c r="L7" s="48">
        <v>16</v>
      </c>
      <c r="M7" s="39">
        <v>19053</v>
      </c>
      <c r="N7" s="39">
        <v>13968</v>
      </c>
      <c r="O7" s="39">
        <v>17635</v>
      </c>
      <c r="P7" s="39">
        <v>0</v>
      </c>
      <c r="Q7" s="28">
        <v>0</v>
      </c>
      <c r="R7" s="16"/>
      <c r="S7" s="39">
        <v>3526049</v>
      </c>
      <c r="T7" s="48">
        <v>148</v>
      </c>
      <c r="U7" s="39">
        <v>23825</v>
      </c>
      <c r="V7" s="39">
        <v>16482</v>
      </c>
      <c r="W7" s="39">
        <v>23301</v>
      </c>
      <c r="X7" s="34">
        <v>0</v>
      </c>
      <c r="Y7" s="28">
        <v>0</v>
      </c>
      <c r="Z7" s="16"/>
      <c r="AA7" s="39">
        <v>867218</v>
      </c>
      <c r="AB7" s="48">
        <v>38</v>
      </c>
      <c r="AC7" s="39">
        <v>22822</v>
      </c>
      <c r="AD7" s="39">
        <v>16923</v>
      </c>
      <c r="AE7" s="39">
        <v>19339</v>
      </c>
      <c r="AF7" s="39">
        <v>0</v>
      </c>
      <c r="AG7" s="28">
        <v>0</v>
      </c>
      <c r="AH7" s="16"/>
      <c r="AI7" s="39">
        <v>4706</v>
      </c>
      <c r="AJ7" s="48">
        <v>1</v>
      </c>
      <c r="AK7" s="39">
        <v>4706</v>
      </c>
      <c r="AL7" s="39">
        <v>4706</v>
      </c>
      <c r="AM7" s="39">
        <v>0</v>
      </c>
      <c r="AN7" s="39">
        <v>0</v>
      </c>
      <c r="AO7" s="28">
        <v>0</v>
      </c>
      <c r="AP7" s="9"/>
    </row>
    <row r="8" spans="1:42" s="8" customFormat="1">
      <c r="A8" s="7"/>
      <c r="B8" s="8" t="s">
        <v>75</v>
      </c>
      <c r="C8" s="39">
        <v>118000</v>
      </c>
      <c r="D8" s="48">
        <v>6</v>
      </c>
      <c r="E8" s="39">
        <v>19666.669999999998</v>
      </c>
      <c r="F8" s="39">
        <v>17450</v>
      </c>
      <c r="G8" s="39">
        <v>11870.24</v>
      </c>
      <c r="H8" s="39">
        <v>384.35</v>
      </c>
      <c r="I8" s="28">
        <v>0.74129999999999996</v>
      </c>
      <c r="J8" s="16"/>
      <c r="K8" s="39">
        <v>499772</v>
      </c>
      <c r="L8" s="48">
        <v>10</v>
      </c>
      <c r="M8" s="39">
        <v>49977</v>
      </c>
      <c r="N8" s="39">
        <v>46544</v>
      </c>
      <c r="O8" s="39">
        <v>18714</v>
      </c>
      <c r="P8" s="39">
        <v>0</v>
      </c>
      <c r="Q8" s="28">
        <v>0</v>
      </c>
      <c r="R8" s="16"/>
      <c r="S8" s="39">
        <v>656927</v>
      </c>
      <c r="T8" s="48">
        <v>37</v>
      </c>
      <c r="U8" s="39">
        <v>17755</v>
      </c>
      <c r="V8" s="39">
        <v>13882</v>
      </c>
      <c r="W8" s="39">
        <v>14828</v>
      </c>
      <c r="X8" s="34">
        <v>157</v>
      </c>
      <c r="Y8" s="28">
        <v>0.4345</v>
      </c>
      <c r="Z8" s="16"/>
      <c r="AA8" s="39">
        <v>42688</v>
      </c>
      <c r="AB8" s="48">
        <v>4</v>
      </c>
      <c r="AC8" s="39">
        <v>10672</v>
      </c>
      <c r="AD8" s="39">
        <v>7294</v>
      </c>
      <c r="AE8" s="39">
        <v>11701</v>
      </c>
      <c r="AF8" s="39">
        <v>77</v>
      </c>
      <c r="AG8" s="28">
        <v>0.3659</v>
      </c>
      <c r="AH8" s="16"/>
      <c r="AI8" s="39">
        <v>0</v>
      </c>
      <c r="AJ8" s="48">
        <v>0</v>
      </c>
      <c r="AK8" s="39">
        <v>0</v>
      </c>
      <c r="AL8" s="39">
        <v>0</v>
      </c>
      <c r="AM8" s="39">
        <v>0</v>
      </c>
      <c r="AN8" s="39">
        <v>0</v>
      </c>
      <c r="AO8" s="28">
        <v>0</v>
      </c>
      <c r="AP8" s="9"/>
    </row>
    <row r="9" spans="1:42" s="8" customFormat="1">
      <c r="A9" s="7"/>
      <c r="B9" s="8" t="s">
        <v>76</v>
      </c>
      <c r="C9" s="39">
        <v>1714719.74</v>
      </c>
      <c r="D9" s="48">
        <v>44</v>
      </c>
      <c r="E9" s="39">
        <v>38970.9</v>
      </c>
      <c r="F9" s="39">
        <v>35825.300000000003</v>
      </c>
      <c r="G9" s="39">
        <v>20622.59</v>
      </c>
      <c r="H9" s="40"/>
      <c r="I9" s="29"/>
      <c r="J9" s="16"/>
      <c r="K9" s="39">
        <v>35471588</v>
      </c>
      <c r="L9" s="48">
        <v>1151</v>
      </c>
      <c r="M9" s="39">
        <v>30818</v>
      </c>
      <c r="N9" s="39">
        <v>25215</v>
      </c>
      <c r="O9" s="39">
        <v>24500</v>
      </c>
      <c r="P9" s="40"/>
      <c r="Q9" s="29"/>
      <c r="R9" s="16"/>
      <c r="S9" s="39">
        <v>9101580</v>
      </c>
      <c r="T9" s="48">
        <v>251</v>
      </c>
      <c r="U9" s="39">
        <v>36261</v>
      </c>
      <c r="V9" s="39">
        <v>28485</v>
      </c>
      <c r="W9" s="39">
        <v>28684</v>
      </c>
      <c r="X9" s="37"/>
      <c r="Y9" s="29"/>
      <c r="Z9" s="16"/>
      <c r="AA9" s="39">
        <v>0</v>
      </c>
      <c r="AB9" s="48">
        <v>0</v>
      </c>
      <c r="AC9" s="39">
        <v>0</v>
      </c>
      <c r="AD9" s="39">
        <v>0</v>
      </c>
      <c r="AE9" s="39">
        <v>0</v>
      </c>
      <c r="AF9" s="40"/>
      <c r="AG9" s="29"/>
      <c r="AH9" s="16"/>
      <c r="AI9" s="39">
        <v>575389</v>
      </c>
      <c r="AJ9" s="48">
        <v>19</v>
      </c>
      <c r="AK9" s="39">
        <v>30284</v>
      </c>
      <c r="AL9" s="39">
        <v>27794</v>
      </c>
      <c r="AM9" s="39">
        <v>15793</v>
      </c>
      <c r="AN9" s="40"/>
      <c r="AO9" s="29"/>
      <c r="AP9" s="9"/>
    </row>
    <row r="10" spans="1:42" s="8" customFormat="1">
      <c r="A10" s="7"/>
      <c r="B10" s="8" t="s">
        <v>77</v>
      </c>
      <c r="C10" s="39">
        <v>2871265.74</v>
      </c>
      <c r="D10" s="48">
        <v>53</v>
      </c>
      <c r="E10" s="39">
        <v>54174.83</v>
      </c>
      <c r="F10" s="39">
        <v>50520.89</v>
      </c>
      <c r="G10" s="39">
        <v>28033.96</v>
      </c>
      <c r="H10" s="40"/>
      <c r="I10" s="29"/>
      <c r="J10" s="16"/>
      <c r="K10" s="39">
        <v>58160823</v>
      </c>
      <c r="L10" s="48">
        <v>948</v>
      </c>
      <c r="M10" s="39">
        <v>61351</v>
      </c>
      <c r="N10" s="39">
        <v>53221</v>
      </c>
      <c r="O10" s="39">
        <v>50407</v>
      </c>
      <c r="P10" s="40"/>
      <c r="Q10" s="29"/>
      <c r="R10" s="16"/>
      <c r="S10" s="39">
        <v>3500779</v>
      </c>
      <c r="T10" s="48">
        <v>55</v>
      </c>
      <c r="U10" s="39">
        <v>63651</v>
      </c>
      <c r="V10" s="39">
        <v>50300</v>
      </c>
      <c r="W10" s="39">
        <v>53583</v>
      </c>
      <c r="X10" s="37"/>
      <c r="Y10" s="29"/>
      <c r="Z10" s="16"/>
      <c r="AA10" s="39">
        <v>35156979</v>
      </c>
      <c r="AB10" s="48">
        <v>631</v>
      </c>
      <c r="AC10" s="39">
        <v>55716</v>
      </c>
      <c r="AD10" s="39">
        <v>48184</v>
      </c>
      <c r="AE10" s="39">
        <v>50305</v>
      </c>
      <c r="AF10" s="40"/>
      <c r="AG10" s="29"/>
      <c r="AH10" s="16"/>
      <c r="AI10" s="39">
        <v>2901975</v>
      </c>
      <c r="AJ10" s="48">
        <v>59</v>
      </c>
      <c r="AK10" s="39">
        <v>49186</v>
      </c>
      <c r="AL10" s="39">
        <v>38730</v>
      </c>
      <c r="AM10" s="39">
        <v>43281</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107469</v>
      </c>
      <c r="T11" s="48">
        <v>5</v>
      </c>
      <c r="U11" s="39">
        <v>21494</v>
      </c>
      <c r="V11" s="39">
        <v>28273</v>
      </c>
      <c r="W11" s="39">
        <v>11646</v>
      </c>
      <c r="X11" s="37"/>
      <c r="Y11" s="29"/>
      <c r="Z11" s="16"/>
      <c r="AA11" s="39">
        <v>0</v>
      </c>
      <c r="AB11" s="48">
        <v>0</v>
      </c>
      <c r="AC11" s="39">
        <v>0</v>
      </c>
      <c r="AD11" s="39">
        <v>0</v>
      </c>
      <c r="AE11" s="39">
        <v>0</v>
      </c>
      <c r="AF11" s="40"/>
      <c r="AG11" s="29"/>
      <c r="AH11" s="16"/>
      <c r="AI11" s="39">
        <v>32654</v>
      </c>
      <c r="AJ11" s="48">
        <v>3</v>
      </c>
      <c r="AK11" s="39">
        <v>10885</v>
      </c>
      <c r="AL11" s="39">
        <v>13654</v>
      </c>
      <c r="AM11" s="39">
        <v>8308</v>
      </c>
      <c r="AN11" s="40"/>
      <c r="AO11" s="29"/>
      <c r="AP11" s="9"/>
    </row>
    <row r="12" spans="1:42" s="8" customFormat="1">
      <c r="A12" s="7"/>
      <c r="B12" s="8" t="s">
        <v>79</v>
      </c>
      <c r="C12" s="39">
        <v>0</v>
      </c>
      <c r="D12" s="48">
        <v>0</v>
      </c>
      <c r="E12" s="39">
        <v>0</v>
      </c>
      <c r="F12" s="39">
        <v>0</v>
      </c>
      <c r="G12" s="39">
        <v>0</v>
      </c>
      <c r="H12" s="40"/>
      <c r="I12" s="29"/>
      <c r="J12" s="16"/>
      <c r="K12" s="39">
        <v>1886509</v>
      </c>
      <c r="L12" s="48">
        <v>308</v>
      </c>
      <c r="M12" s="39">
        <v>6125</v>
      </c>
      <c r="N12" s="39">
        <v>5000</v>
      </c>
      <c r="O12" s="39">
        <v>4290</v>
      </c>
      <c r="P12" s="40"/>
      <c r="Q12" s="29"/>
      <c r="R12" s="16"/>
      <c r="S12" s="39">
        <v>5000</v>
      </c>
      <c r="T12" s="48">
        <v>1</v>
      </c>
      <c r="U12" s="39">
        <v>5000</v>
      </c>
      <c r="V12" s="39">
        <v>5000</v>
      </c>
      <c r="W12" s="39">
        <v>0</v>
      </c>
      <c r="X12" s="37"/>
      <c r="Y12" s="29"/>
      <c r="Z12" s="16"/>
      <c r="AA12" s="39">
        <v>2348836</v>
      </c>
      <c r="AB12" s="48">
        <v>195</v>
      </c>
      <c r="AC12" s="39">
        <v>12045</v>
      </c>
      <c r="AD12" s="39">
        <v>8500</v>
      </c>
      <c r="AE12" s="39">
        <v>6530</v>
      </c>
      <c r="AF12" s="40"/>
      <c r="AG12" s="29"/>
      <c r="AH12" s="16"/>
      <c r="AI12" s="39">
        <v>18000</v>
      </c>
      <c r="AJ12" s="48">
        <v>6</v>
      </c>
      <c r="AK12" s="39">
        <v>3000</v>
      </c>
      <c r="AL12" s="39">
        <v>3000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5500</v>
      </c>
      <c r="T13" s="48">
        <v>2</v>
      </c>
      <c r="U13" s="39">
        <v>2750</v>
      </c>
      <c r="V13" s="39">
        <v>2750</v>
      </c>
      <c r="W13" s="39">
        <v>354</v>
      </c>
      <c r="X13" s="37"/>
      <c r="Y13" s="29"/>
      <c r="Z13" s="16"/>
      <c r="AA13" s="39">
        <v>180776</v>
      </c>
      <c r="AB13" s="48">
        <v>23</v>
      </c>
      <c r="AC13" s="39">
        <v>7860</v>
      </c>
      <c r="AD13" s="39">
        <v>6000</v>
      </c>
      <c r="AE13" s="39">
        <v>8453</v>
      </c>
      <c r="AF13" s="40"/>
      <c r="AG13" s="29"/>
      <c r="AH13" s="16"/>
      <c r="AI13" s="39">
        <v>36200</v>
      </c>
      <c r="AJ13" s="48">
        <v>1</v>
      </c>
      <c r="AK13" s="39">
        <v>36200</v>
      </c>
      <c r="AL13" s="39">
        <v>36200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8454319</v>
      </c>
      <c r="L15" s="48">
        <v>246</v>
      </c>
      <c r="M15" s="39">
        <v>34367</v>
      </c>
      <c r="N15" s="39">
        <v>25282</v>
      </c>
      <c r="O15" s="39">
        <v>55581</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479500</v>
      </c>
      <c r="AB18" s="49">
        <v>16</v>
      </c>
      <c r="AC18" s="41">
        <v>29969</v>
      </c>
      <c r="AD18" s="41">
        <v>20000</v>
      </c>
      <c r="AE18" s="41">
        <v>35290</v>
      </c>
      <c r="AF18" s="40"/>
      <c r="AG18" s="29"/>
      <c r="AH18" s="17"/>
      <c r="AI18" s="41">
        <v>776871</v>
      </c>
      <c r="AJ18" s="49">
        <v>16</v>
      </c>
      <c r="AK18" s="41">
        <v>48554</v>
      </c>
      <c r="AL18" s="41">
        <v>49247</v>
      </c>
      <c r="AM18" s="41">
        <v>20832</v>
      </c>
      <c r="AN18" s="40"/>
      <c r="AO18" s="29"/>
      <c r="AP18" s="9"/>
    </row>
    <row r="19" spans="1:42" s="8" customFormat="1">
      <c r="A19" s="7"/>
      <c r="B19" s="8" t="s">
        <v>86</v>
      </c>
      <c r="C19" s="41">
        <f>C50*D50*E50*7.85</f>
        <v>543500.78434995003</v>
      </c>
      <c r="D19" s="49">
        <f>D50</f>
        <v>21</v>
      </c>
      <c r="E19" s="41">
        <f t="shared" ref="E19" si="0">C19/D19</f>
        <v>25880.989730950001</v>
      </c>
      <c r="F19" s="40"/>
      <c r="G19" s="40"/>
      <c r="H19" s="40"/>
      <c r="I19" s="29"/>
      <c r="J19" s="17"/>
      <c r="K19" s="41">
        <f>K50*L50*M50*7.85</f>
        <v>1424329.3209599999</v>
      </c>
      <c r="L19" s="49">
        <f>L50</f>
        <v>64</v>
      </c>
      <c r="M19" s="41">
        <f>K19/L19</f>
        <v>22255.145639999999</v>
      </c>
      <c r="N19" s="40"/>
      <c r="O19" s="40"/>
      <c r="P19" s="40"/>
      <c r="Q19" s="29"/>
      <c r="R19" s="17"/>
      <c r="S19" s="41">
        <f>S50*T50*U50*7.85</f>
        <v>31579582.161724996</v>
      </c>
      <c r="T19" s="49">
        <f>T50</f>
        <v>1291</v>
      </c>
      <c r="U19" s="41">
        <f t="shared" ref="U19" si="1">S19/T19</f>
        <v>24461.333974999998</v>
      </c>
      <c r="V19" s="40"/>
      <c r="W19" s="40"/>
      <c r="X19" s="37"/>
      <c r="Y19" s="29"/>
      <c r="Z19" s="17"/>
      <c r="AA19" s="41">
        <f>AA50*AB50*AC50*7.85</f>
        <v>10143159.678199999</v>
      </c>
      <c r="AB19" s="49">
        <f>AB50</f>
        <v>397</v>
      </c>
      <c r="AC19" s="41">
        <f>AA19/AB19</f>
        <v>25549.520599999996</v>
      </c>
      <c r="AD19" s="40"/>
      <c r="AE19" s="40"/>
      <c r="AF19" s="40"/>
      <c r="AG19" s="29"/>
      <c r="AH19" s="17"/>
      <c r="AI19" s="41">
        <f>AI50*AJ50*AK50*7.85</f>
        <v>28507667.5</v>
      </c>
      <c r="AJ19" s="49">
        <f>AJ50</f>
        <v>755</v>
      </c>
      <c r="AK19" s="41">
        <f>AI19/AJ19</f>
        <v>37758.5</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519827.97</v>
      </c>
      <c r="D22" s="48">
        <v>6</v>
      </c>
      <c r="E22" s="39">
        <v>86637.99</v>
      </c>
      <c r="F22" s="39">
        <v>73435.570000000007</v>
      </c>
      <c r="G22" s="39">
        <v>48501.84</v>
      </c>
      <c r="H22" s="39">
        <v>493.17</v>
      </c>
      <c r="I22" s="28">
        <v>0.70879999999999999</v>
      </c>
      <c r="J22" s="16"/>
      <c r="K22" s="39">
        <v>40413604</v>
      </c>
      <c r="L22" s="48">
        <v>537</v>
      </c>
      <c r="M22" s="39">
        <v>75258</v>
      </c>
      <c r="N22" s="39">
        <v>63142</v>
      </c>
      <c r="O22" s="39">
        <v>55567</v>
      </c>
      <c r="P22" s="39">
        <v>431</v>
      </c>
      <c r="Q22" s="28">
        <v>0.40489999999999998</v>
      </c>
      <c r="R22" s="16"/>
      <c r="S22" s="39">
        <v>7225269</v>
      </c>
      <c r="T22" s="48">
        <v>174</v>
      </c>
      <c r="U22" s="39">
        <v>41525</v>
      </c>
      <c r="V22" s="39">
        <v>33758</v>
      </c>
      <c r="W22" s="39">
        <v>32841</v>
      </c>
      <c r="X22" s="34">
        <v>0</v>
      </c>
      <c r="Y22" s="28">
        <v>0</v>
      </c>
      <c r="Z22" s="16"/>
      <c r="AA22" s="39">
        <v>24588685</v>
      </c>
      <c r="AB22" s="48">
        <v>531</v>
      </c>
      <c r="AC22" s="39">
        <v>46306</v>
      </c>
      <c r="AD22" s="39">
        <v>33669</v>
      </c>
      <c r="AE22" s="39">
        <v>50860</v>
      </c>
      <c r="AF22" s="39">
        <v>361</v>
      </c>
      <c r="AG22" s="28">
        <v>0.39250000000000002</v>
      </c>
      <c r="AH22" s="16"/>
      <c r="AI22" s="39">
        <v>5367800</v>
      </c>
      <c r="AJ22" s="48">
        <v>110</v>
      </c>
      <c r="AK22" s="39">
        <v>48798</v>
      </c>
      <c r="AL22" s="39">
        <v>42802</v>
      </c>
      <c r="AM22" s="39">
        <v>36037</v>
      </c>
      <c r="AN22" s="39">
        <v>493</v>
      </c>
      <c r="AO22" s="28">
        <v>0.3846</v>
      </c>
      <c r="AP22" s="9"/>
    </row>
    <row r="23" spans="1:42" s="8" customFormat="1">
      <c r="A23" s="7"/>
      <c r="B23" s="18" t="s">
        <v>105</v>
      </c>
      <c r="C23" s="39">
        <v>519827.97</v>
      </c>
      <c r="D23" s="48">
        <v>6</v>
      </c>
      <c r="E23" s="39">
        <v>86637.99</v>
      </c>
      <c r="F23" s="39">
        <v>73435.570000000007</v>
      </c>
      <c r="G23" s="39">
        <v>48501.84</v>
      </c>
      <c r="H23" s="39">
        <v>493.17</v>
      </c>
      <c r="I23" s="28">
        <v>0.70879999999999999</v>
      </c>
      <c r="J23" s="16"/>
      <c r="K23" s="39">
        <v>32148878</v>
      </c>
      <c r="L23" s="48">
        <v>426</v>
      </c>
      <c r="M23" s="39">
        <v>75467</v>
      </c>
      <c r="N23" s="39">
        <v>62984</v>
      </c>
      <c r="O23" s="39">
        <v>57302</v>
      </c>
      <c r="P23" s="39">
        <v>455</v>
      </c>
      <c r="Q23" s="28">
        <v>0.42649999999999999</v>
      </c>
      <c r="R23" s="16"/>
      <c r="S23" s="39">
        <v>7935004</v>
      </c>
      <c r="T23" s="48">
        <v>190</v>
      </c>
      <c r="U23" s="39">
        <v>41763</v>
      </c>
      <c r="V23" s="39">
        <v>32642</v>
      </c>
      <c r="W23" s="39">
        <v>36014</v>
      </c>
      <c r="X23" s="34">
        <v>0</v>
      </c>
      <c r="Y23" s="28">
        <v>0</v>
      </c>
      <c r="Z23" s="16"/>
      <c r="AA23" s="39">
        <v>23213111</v>
      </c>
      <c r="AB23" s="48">
        <v>523</v>
      </c>
      <c r="AC23" s="39">
        <v>44385</v>
      </c>
      <c r="AD23" s="39">
        <v>32898</v>
      </c>
      <c r="AE23" s="39">
        <v>44677</v>
      </c>
      <c r="AF23" s="39">
        <v>348</v>
      </c>
      <c r="AG23" s="28">
        <v>0.38650000000000001</v>
      </c>
      <c r="AH23" s="16"/>
      <c r="AI23" s="39">
        <v>3498961</v>
      </c>
      <c r="AJ23" s="48">
        <v>75</v>
      </c>
      <c r="AK23" s="39">
        <v>46653</v>
      </c>
      <c r="AL23" s="39">
        <v>40207</v>
      </c>
      <c r="AM23" s="39">
        <v>35415</v>
      </c>
      <c r="AN23" s="39">
        <v>481</v>
      </c>
      <c r="AO23" s="28">
        <v>0.36149999999999999</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129613.42</v>
      </c>
      <c r="D49" s="48">
        <v>39</v>
      </c>
      <c r="E49" s="24"/>
      <c r="F49" s="24"/>
      <c r="G49" s="24"/>
      <c r="H49" s="24"/>
      <c r="I49" s="24"/>
      <c r="K49" s="39">
        <v>172715</v>
      </c>
      <c r="L49" s="48">
        <v>322</v>
      </c>
      <c r="M49" s="46"/>
      <c r="N49" s="24"/>
      <c r="O49" s="24"/>
      <c r="P49" s="24"/>
      <c r="Q49" s="24"/>
      <c r="S49" s="39">
        <v>110625</v>
      </c>
      <c r="T49" s="48">
        <v>2116</v>
      </c>
      <c r="U49" s="25"/>
      <c r="V49" s="25"/>
      <c r="W49" s="25"/>
      <c r="X49" s="25"/>
      <c r="Y49" s="25"/>
      <c r="AA49" s="39">
        <v>106717</v>
      </c>
      <c r="AB49" s="48">
        <v>465</v>
      </c>
      <c r="AC49" s="45"/>
      <c r="AD49" s="24"/>
      <c r="AE49" s="24"/>
      <c r="AF49" s="25"/>
      <c r="AG49" s="25"/>
      <c r="AI49" s="39">
        <v>122921</v>
      </c>
      <c r="AJ49" s="48">
        <v>1810</v>
      </c>
      <c r="AK49" s="24"/>
      <c r="AL49" s="24"/>
      <c r="AM49" s="24"/>
      <c r="AN49" s="25"/>
      <c r="AO49" s="25"/>
      <c r="AP49" s="9"/>
    </row>
    <row r="50" spans="1:42" s="8" customFormat="1" ht="12.75">
      <c r="A50" s="7"/>
      <c r="B50" s="8" t="s">
        <v>63</v>
      </c>
      <c r="C50" s="39">
        <v>105333.59</v>
      </c>
      <c r="D50" s="48">
        <v>21</v>
      </c>
      <c r="E50" s="26">
        <v>3.1300000000000001E-2</v>
      </c>
      <c r="F50" s="26">
        <v>3.2500000000000001E-2</v>
      </c>
      <c r="G50" s="26">
        <v>1.2200000000000001E-2</v>
      </c>
      <c r="H50" s="44">
        <v>114.13</v>
      </c>
      <c r="I50" s="26">
        <v>0.20610000000000001</v>
      </c>
      <c r="K50" s="39">
        <v>181734</v>
      </c>
      <c r="L50" s="48">
        <v>64</v>
      </c>
      <c r="M50" s="26">
        <v>1.5599999999999999E-2</v>
      </c>
      <c r="N50" s="26">
        <v>1.6299999999999999E-2</v>
      </c>
      <c r="O50" s="26">
        <v>8.8999999999999999E-3</v>
      </c>
      <c r="P50" s="44">
        <v>105</v>
      </c>
      <c r="Q50" s="26">
        <v>9.4700000000000006E-2</v>
      </c>
      <c r="S50" s="39">
        <v>114985</v>
      </c>
      <c r="T50" s="48">
        <v>1291</v>
      </c>
      <c r="U50" s="26">
        <v>2.7099999999999999E-2</v>
      </c>
      <c r="V50" s="26">
        <v>2.6700000000000002E-2</v>
      </c>
      <c r="W50" s="26">
        <v>9.9000000000000008E-3</v>
      </c>
      <c r="X50" s="44">
        <v>207</v>
      </c>
      <c r="Y50" s="26">
        <v>0.2195</v>
      </c>
      <c r="AA50" s="43">
        <v>106712</v>
      </c>
      <c r="AB50" s="51">
        <v>397</v>
      </c>
      <c r="AC50" s="32">
        <v>3.0499999999999999E-2</v>
      </c>
      <c r="AD50" s="26">
        <v>2.9499999999999998E-2</v>
      </c>
      <c r="AE50" s="26">
        <v>1.06E-2</v>
      </c>
      <c r="AF50" s="44">
        <v>185</v>
      </c>
      <c r="AG50" s="26">
        <v>0.22</v>
      </c>
      <c r="AI50" s="39">
        <v>130000</v>
      </c>
      <c r="AJ50" s="48">
        <v>755</v>
      </c>
      <c r="AK50" s="26">
        <v>3.6999999999999998E-2</v>
      </c>
      <c r="AL50" s="26">
        <v>0.04</v>
      </c>
      <c r="AM50" s="26">
        <v>1.5100000000000001E-2</v>
      </c>
      <c r="AN50" s="44">
        <v>357</v>
      </c>
      <c r="AO50" s="26">
        <v>0.27189999999999998</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pageMargins left="0.7" right="0.7" top="0.75" bottom="0.75" header="0.3" footer="0.3"/>
    </customSheetView>
    <customSheetView guid="{32961CA0-39C0-4D62-B563-F49551B9AD58}">
      <pane xSplit="7" ySplit="13" topLeftCell="H14" activePane="bottomRight" state="frozen"/>
      <selection pane="bottomRight" activeCell="B30" sqref="B30"/>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38.xml><?xml version="1.0" encoding="utf-8"?>
<worksheet xmlns="http://schemas.openxmlformats.org/spreadsheetml/2006/main" xmlns:r="http://schemas.openxmlformats.org/officeDocument/2006/relationships">
  <sheetPr codeName="Sheet39">
    <pageSetUpPr fitToPage="1"/>
  </sheetPr>
  <dimension ref="A1:AP70"/>
  <sheetViews>
    <sheetView zoomScale="80" zoomScaleNormal="80" workbookViewId="0">
      <pane xSplit="2" ySplit="3" topLeftCell="C15"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40</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626200</v>
      </c>
      <c r="D6" s="48">
        <v>8</v>
      </c>
      <c r="E6" s="39">
        <v>78275</v>
      </c>
      <c r="F6" s="39">
        <v>56200</v>
      </c>
      <c r="G6" s="39">
        <v>52155.86</v>
      </c>
      <c r="H6" s="39">
        <v>58.78</v>
      </c>
      <c r="I6" s="28">
        <v>6.9800000000000001E-2</v>
      </c>
      <c r="J6" s="16"/>
      <c r="K6" s="39">
        <v>12914386</v>
      </c>
      <c r="L6" s="48">
        <v>127</v>
      </c>
      <c r="M6" s="39">
        <v>101688</v>
      </c>
      <c r="N6" s="39">
        <v>76638</v>
      </c>
      <c r="O6" s="39">
        <v>82689</v>
      </c>
      <c r="P6" s="39">
        <v>567</v>
      </c>
      <c r="Q6" s="28">
        <v>0.38300000000000001</v>
      </c>
      <c r="R6" s="16"/>
      <c r="S6" s="39">
        <v>1538423</v>
      </c>
      <c r="T6" s="48">
        <v>27</v>
      </c>
      <c r="U6" s="39">
        <v>56979</v>
      </c>
      <c r="V6" s="39">
        <v>56639</v>
      </c>
      <c r="W6" s="39">
        <v>37294</v>
      </c>
      <c r="X6" s="34">
        <v>572</v>
      </c>
      <c r="Y6" s="28">
        <v>0.34089999999999998</v>
      </c>
      <c r="Z6" s="16"/>
      <c r="AA6" s="39">
        <v>11022253</v>
      </c>
      <c r="AB6" s="48">
        <v>114</v>
      </c>
      <c r="AC6" s="39">
        <v>96686</v>
      </c>
      <c r="AD6" s="39">
        <v>73575</v>
      </c>
      <c r="AE6" s="39">
        <v>91439</v>
      </c>
      <c r="AF6" s="39">
        <v>815</v>
      </c>
      <c r="AG6" s="28">
        <v>0.44309999999999999</v>
      </c>
      <c r="AH6" s="16"/>
      <c r="AI6" s="39">
        <v>4869672</v>
      </c>
      <c r="AJ6" s="48">
        <v>74</v>
      </c>
      <c r="AK6" s="39">
        <v>65806</v>
      </c>
      <c r="AL6" s="39">
        <v>52616</v>
      </c>
      <c r="AM6" s="39">
        <v>50328</v>
      </c>
      <c r="AN6" s="39">
        <v>787</v>
      </c>
      <c r="AO6" s="28">
        <v>0.42720000000000002</v>
      </c>
      <c r="AP6" s="9"/>
    </row>
    <row r="7" spans="1:42" s="8" customFormat="1">
      <c r="A7" s="7"/>
      <c r="B7" s="8" t="s">
        <v>74</v>
      </c>
      <c r="C7" s="39">
        <v>0</v>
      </c>
      <c r="D7" s="48">
        <v>0</v>
      </c>
      <c r="E7" s="39">
        <v>0</v>
      </c>
      <c r="F7" s="39">
        <v>0</v>
      </c>
      <c r="G7" s="39">
        <v>0</v>
      </c>
      <c r="H7" s="39">
        <v>0</v>
      </c>
      <c r="I7" s="28">
        <v>0</v>
      </c>
      <c r="J7" s="16"/>
      <c r="K7" s="39">
        <v>1818257</v>
      </c>
      <c r="L7" s="48">
        <v>32</v>
      </c>
      <c r="M7" s="39">
        <v>56821</v>
      </c>
      <c r="N7" s="39">
        <v>46596</v>
      </c>
      <c r="O7" s="39">
        <v>49874</v>
      </c>
      <c r="P7" s="39">
        <v>0</v>
      </c>
      <c r="Q7" s="28">
        <v>0</v>
      </c>
      <c r="R7" s="16"/>
      <c r="S7" s="39">
        <v>2116139</v>
      </c>
      <c r="T7" s="48">
        <v>45</v>
      </c>
      <c r="U7" s="39">
        <v>47025</v>
      </c>
      <c r="V7" s="39">
        <v>41847</v>
      </c>
      <c r="W7" s="39">
        <v>37501</v>
      </c>
      <c r="X7" s="34">
        <v>0</v>
      </c>
      <c r="Y7" s="28">
        <v>0</v>
      </c>
      <c r="Z7" s="16"/>
      <c r="AA7" s="39">
        <v>969043</v>
      </c>
      <c r="AB7" s="48">
        <v>16</v>
      </c>
      <c r="AC7" s="39">
        <v>60565</v>
      </c>
      <c r="AD7" s="39">
        <v>47400</v>
      </c>
      <c r="AE7" s="39">
        <v>50910</v>
      </c>
      <c r="AF7" s="39">
        <v>0</v>
      </c>
      <c r="AG7" s="28">
        <v>0</v>
      </c>
      <c r="AH7" s="16"/>
      <c r="AI7" s="39">
        <v>658963</v>
      </c>
      <c r="AJ7" s="48">
        <v>28</v>
      </c>
      <c r="AK7" s="39">
        <v>23534</v>
      </c>
      <c r="AL7" s="39">
        <v>19156</v>
      </c>
      <c r="AM7" s="39">
        <v>17014</v>
      </c>
      <c r="AN7" s="39">
        <v>0</v>
      </c>
      <c r="AO7" s="28">
        <v>0</v>
      </c>
      <c r="AP7" s="9"/>
    </row>
    <row r="8" spans="1:42" s="8" customFormat="1">
      <c r="A8" s="7"/>
      <c r="B8" s="8" t="s">
        <v>75</v>
      </c>
      <c r="C8" s="39">
        <v>9400</v>
      </c>
      <c r="D8" s="48">
        <v>1</v>
      </c>
      <c r="E8" s="39">
        <v>9400</v>
      </c>
      <c r="F8" s="39">
        <v>9400</v>
      </c>
      <c r="G8" s="39">
        <v>0</v>
      </c>
      <c r="H8" s="39">
        <v>110.11</v>
      </c>
      <c r="I8" s="28">
        <v>0.57820000000000005</v>
      </c>
      <c r="J8" s="16"/>
      <c r="K8" s="39">
        <v>1222045</v>
      </c>
      <c r="L8" s="48">
        <v>22</v>
      </c>
      <c r="M8" s="39">
        <v>55547</v>
      </c>
      <c r="N8" s="39">
        <v>48397</v>
      </c>
      <c r="O8" s="39">
        <v>39194</v>
      </c>
      <c r="P8" s="39">
        <v>89</v>
      </c>
      <c r="Q8" s="28">
        <v>0.68630000000000002</v>
      </c>
      <c r="R8" s="16"/>
      <c r="S8" s="39">
        <v>1471577</v>
      </c>
      <c r="T8" s="48">
        <v>45</v>
      </c>
      <c r="U8" s="39">
        <v>32702</v>
      </c>
      <c r="V8" s="39">
        <v>16906</v>
      </c>
      <c r="W8" s="39">
        <v>37278</v>
      </c>
      <c r="X8" s="34">
        <v>216</v>
      </c>
      <c r="Y8" s="28">
        <v>0.41120000000000001</v>
      </c>
      <c r="Z8" s="16"/>
      <c r="AA8" s="39">
        <v>9525</v>
      </c>
      <c r="AB8" s="48">
        <v>3</v>
      </c>
      <c r="AC8" s="39">
        <v>3175</v>
      </c>
      <c r="AD8" s="39">
        <v>4158</v>
      </c>
      <c r="AE8" s="39">
        <v>2233</v>
      </c>
      <c r="AF8" s="39">
        <v>111</v>
      </c>
      <c r="AG8" s="28">
        <v>0.25080000000000002</v>
      </c>
      <c r="AH8" s="16"/>
      <c r="AI8" s="39">
        <v>48387</v>
      </c>
      <c r="AJ8" s="48">
        <v>4</v>
      </c>
      <c r="AK8" s="39">
        <v>12097</v>
      </c>
      <c r="AL8" s="39">
        <v>9554</v>
      </c>
      <c r="AM8" s="39">
        <v>12172</v>
      </c>
      <c r="AN8" s="39">
        <v>261</v>
      </c>
      <c r="AO8" s="28">
        <v>0.3896</v>
      </c>
      <c r="AP8" s="9"/>
    </row>
    <row r="9" spans="1:42" s="8" customFormat="1">
      <c r="A9" s="7"/>
      <c r="B9" s="8" t="s">
        <v>76</v>
      </c>
      <c r="C9" s="39">
        <v>1560523.8</v>
      </c>
      <c r="D9" s="48">
        <v>24</v>
      </c>
      <c r="E9" s="39">
        <v>65021.82</v>
      </c>
      <c r="F9" s="39">
        <v>50619.72</v>
      </c>
      <c r="G9" s="39">
        <v>44527.68</v>
      </c>
      <c r="H9" s="40"/>
      <c r="I9" s="29"/>
      <c r="J9" s="16"/>
      <c r="K9" s="39">
        <v>90725586</v>
      </c>
      <c r="L9" s="48">
        <v>1512</v>
      </c>
      <c r="M9" s="39">
        <v>60004</v>
      </c>
      <c r="N9" s="39">
        <v>46965</v>
      </c>
      <c r="O9" s="39">
        <v>52355</v>
      </c>
      <c r="P9" s="40"/>
      <c r="Q9" s="29"/>
      <c r="R9" s="16"/>
      <c r="S9" s="39">
        <v>18804520</v>
      </c>
      <c r="T9" s="48">
        <v>273</v>
      </c>
      <c r="U9" s="39">
        <v>68881</v>
      </c>
      <c r="V9" s="39">
        <v>46578</v>
      </c>
      <c r="W9" s="39">
        <v>105685</v>
      </c>
      <c r="X9" s="37"/>
      <c r="Y9" s="29"/>
      <c r="Z9" s="16"/>
      <c r="AA9" s="39">
        <v>0</v>
      </c>
      <c r="AB9" s="48">
        <v>0</v>
      </c>
      <c r="AC9" s="39">
        <v>0</v>
      </c>
      <c r="AD9" s="39">
        <v>0</v>
      </c>
      <c r="AE9" s="39">
        <v>0</v>
      </c>
      <c r="AF9" s="40"/>
      <c r="AG9" s="29"/>
      <c r="AH9" s="16"/>
      <c r="AI9" s="39">
        <v>4088520</v>
      </c>
      <c r="AJ9" s="48">
        <v>44</v>
      </c>
      <c r="AK9" s="39">
        <v>92921</v>
      </c>
      <c r="AL9" s="39">
        <v>77664</v>
      </c>
      <c r="AM9" s="39">
        <v>74675</v>
      </c>
      <c r="AN9" s="40"/>
      <c r="AO9" s="29"/>
      <c r="AP9" s="9"/>
    </row>
    <row r="10" spans="1:42" s="8" customFormat="1">
      <c r="A10" s="7"/>
      <c r="B10" s="8" t="s">
        <v>77</v>
      </c>
      <c r="C10" s="39">
        <v>0</v>
      </c>
      <c r="D10" s="48">
        <v>0</v>
      </c>
      <c r="E10" s="39">
        <v>0</v>
      </c>
      <c r="F10" s="39">
        <v>0</v>
      </c>
      <c r="G10" s="39">
        <v>0</v>
      </c>
      <c r="H10" s="40"/>
      <c r="I10" s="29"/>
      <c r="J10" s="16"/>
      <c r="K10" s="39">
        <v>114566171</v>
      </c>
      <c r="L10" s="48">
        <v>1328</v>
      </c>
      <c r="M10" s="39">
        <v>86270</v>
      </c>
      <c r="N10" s="39">
        <v>72075</v>
      </c>
      <c r="O10" s="39">
        <v>77519</v>
      </c>
      <c r="P10" s="40"/>
      <c r="Q10" s="29"/>
      <c r="R10" s="16"/>
      <c r="S10" s="39">
        <v>3740257</v>
      </c>
      <c r="T10" s="48">
        <v>68</v>
      </c>
      <c r="U10" s="39">
        <v>55004</v>
      </c>
      <c r="V10" s="39">
        <v>42735</v>
      </c>
      <c r="W10" s="39">
        <v>33623</v>
      </c>
      <c r="X10" s="37"/>
      <c r="Y10" s="29"/>
      <c r="Z10" s="16"/>
      <c r="AA10" s="39">
        <v>53988391</v>
      </c>
      <c r="AB10" s="48">
        <v>604</v>
      </c>
      <c r="AC10" s="39">
        <v>89385</v>
      </c>
      <c r="AD10" s="39">
        <v>70193</v>
      </c>
      <c r="AE10" s="39">
        <v>77430</v>
      </c>
      <c r="AF10" s="40"/>
      <c r="AG10" s="29"/>
      <c r="AH10" s="16"/>
      <c r="AI10" s="39">
        <v>22485452</v>
      </c>
      <c r="AJ10" s="48">
        <v>280</v>
      </c>
      <c r="AK10" s="39">
        <v>80305</v>
      </c>
      <c r="AL10" s="39">
        <v>61598</v>
      </c>
      <c r="AM10" s="39">
        <v>64583</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341016</v>
      </c>
      <c r="AJ11" s="48">
        <v>5</v>
      </c>
      <c r="AK11" s="39">
        <v>68203</v>
      </c>
      <c r="AL11" s="39">
        <v>43266</v>
      </c>
      <c r="AM11" s="39">
        <v>49872</v>
      </c>
      <c r="AN11" s="40"/>
      <c r="AO11" s="29"/>
      <c r="AP11" s="9"/>
    </row>
    <row r="12" spans="1:42" s="8" customFormat="1">
      <c r="A12" s="7"/>
      <c r="B12" s="8" t="s">
        <v>79</v>
      </c>
      <c r="C12" s="39">
        <v>0</v>
      </c>
      <c r="D12" s="48">
        <v>0</v>
      </c>
      <c r="E12" s="39">
        <v>0</v>
      </c>
      <c r="F12" s="39">
        <v>0</v>
      </c>
      <c r="G12" s="39">
        <v>0</v>
      </c>
      <c r="H12" s="40"/>
      <c r="I12" s="29"/>
      <c r="J12" s="16"/>
      <c r="K12" s="39">
        <v>1974944</v>
      </c>
      <c r="L12" s="48">
        <v>334</v>
      </c>
      <c r="M12" s="39">
        <v>5913</v>
      </c>
      <c r="N12" s="39">
        <v>5000</v>
      </c>
      <c r="O12" s="39">
        <v>4108</v>
      </c>
      <c r="P12" s="40"/>
      <c r="Q12" s="29"/>
      <c r="R12" s="16"/>
      <c r="S12" s="39">
        <v>6000</v>
      </c>
      <c r="T12" s="48">
        <v>2</v>
      </c>
      <c r="U12" s="39">
        <v>3000</v>
      </c>
      <c r="V12" s="39">
        <v>3000</v>
      </c>
      <c r="W12" s="39">
        <v>0</v>
      </c>
      <c r="X12" s="37"/>
      <c r="Y12" s="29"/>
      <c r="Z12" s="16"/>
      <c r="AA12" s="39">
        <v>1746020</v>
      </c>
      <c r="AB12" s="48">
        <v>120</v>
      </c>
      <c r="AC12" s="39">
        <v>14550</v>
      </c>
      <c r="AD12" s="39">
        <v>15633</v>
      </c>
      <c r="AE12" s="39">
        <v>8967</v>
      </c>
      <c r="AF12" s="40"/>
      <c r="AG12" s="29"/>
      <c r="AH12" s="16"/>
      <c r="AI12" s="39">
        <v>176792</v>
      </c>
      <c r="AJ12" s="48">
        <v>56</v>
      </c>
      <c r="AK12" s="39">
        <v>3157</v>
      </c>
      <c r="AL12" s="39">
        <v>3000</v>
      </c>
      <c r="AM12" s="39">
        <v>1077</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11500</v>
      </c>
      <c r="T13" s="48">
        <v>2</v>
      </c>
      <c r="U13" s="39">
        <v>5750</v>
      </c>
      <c r="V13" s="39">
        <v>5750</v>
      </c>
      <c r="W13" s="39">
        <v>4596</v>
      </c>
      <c r="X13" s="37"/>
      <c r="Y13" s="29"/>
      <c r="Z13" s="16"/>
      <c r="AA13" s="39">
        <v>172280</v>
      </c>
      <c r="AB13" s="48">
        <v>25</v>
      </c>
      <c r="AC13" s="39">
        <v>6891</v>
      </c>
      <c r="AD13" s="39">
        <v>6000</v>
      </c>
      <c r="AE13" s="39">
        <v>2351</v>
      </c>
      <c r="AF13" s="40"/>
      <c r="AG13" s="29"/>
      <c r="AH13" s="16"/>
      <c r="AI13" s="39">
        <v>35662</v>
      </c>
      <c r="AJ13" s="48">
        <v>8</v>
      </c>
      <c r="AK13" s="39">
        <v>4458</v>
      </c>
      <c r="AL13" s="39">
        <v>4248</v>
      </c>
      <c r="AM13" s="39">
        <v>1685</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0</v>
      </c>
      <c r="L15" s="48">
        <v>0</v>
      </c>
      <c r="M15" s="39">
        <v>0</v>
      </c>
      <c r="N15" s="39">
        <v>0</v>
      </c>
      <c r="O15" s="39">
        <v>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450</v>
      </c>
      <c r="AJ17" s="48">
        <v>1</v>
      </c>
      <c r="AK17" s="39">
        <v>450</v>
      </c>
      <c r="AL17" s="39">
        <v>450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160920</v>
      </c>
      <c r="AB18" s="49">
        <v>1</v>
      </c>
      <c r="AC18" s="41">
        <v>160920</v>
      </c>
      <c r="AD18" s="41">
        <v>160920</v>
      </c>
      <c r="AE18" s="41">
        <v>0</v>
      </c>
      <c r="AF18" s="40"/>
      <c r="AG18" s="29"/>
      <c r="AH18" s="17"/>
      <c r="AI18" s="41">
        <v>0</v>
      </c>
      <c r="AJ18" s="49">
        <v>0</v>
      </c>
      <c r="AK18" s="41">
        <v>0</v>
      </c>
      <c r="AL18" s="41">
        <v>0</v>
      </c>
      <c r="AM18" s="41">
        <v>0</v>
      </c>
      <c r="AN18" s="40"/>
      <c r="AO18" s="29"/>
      <c r="AP18" s="9"/>
    </row>
    <row r="19" spans="1:42" s="8" customFormat="1">
      <c r="A19" s="7"/>
      <c r="B19" s="8" t="s">
        <v>86</v>
      </c>
      <c r="C19" s="41">
        <f>C50*D50*E50*7.85</f>
        <v>279000.40420525003</v>
      </c>
      <c r="D19" s="49">
        <f>D50</f>
        <v>7</v>
      </c>
      <c r="E19" s="41">
        <f t="shared" ref="E19" si="0">C19/D19</f>
        <v>39857.200600750002</v>
      </c>
      <c r="F19" s="40"/>
      <c r="G19" s="40"/>
      <c r="H19" s="40"/>
      <c r="I19" s="29"/>
      <c r="J19" s="17"/>
      <c r="K19" s="41">
        <f>K50*L50*M50*7.85</f>
        <v>6520486.1370949997</v>
      </c>
      <c r="L19" s="49">
        <f>L50</f>
        <v>161</v>
      </c>
      <c r="M19" s="41">
        <f>K19/L19</f>
        <v>40499.913894999998</v>
      </c>
      <c r="N19" s="40"/>
      <c r="O19" s="40"/>
      <c r="P19" s="40"/>
      <c r="Q19" s="29"/>
      <c r="R19" s="17"/>
      <c r="S19" s="41">
        <f>S50*T50*U50*7.85</f>
        <v>4724397.6104250001</v>
      </c>
      <c r="T19" s="49">
        <f>T50</f>
        <v>135</v>
      </c>
      <c r="U19" s="41">
        <f t="shared" ref="U19" si="1">S19/T19</f>
        <v>34995.537855000002</v>
      </c>
      <c r="V19" s="40"/>
      <c r="W19" s="40"/>
      <c r="X19" s="37"/>
      <c r="Y19" s="29"/>
      <c r="Z19" s="17"/>
      <c r="AA19" s="41">
        <f>AA50*AB50*AC50*7.85</f>
        <v>6443294.02795</v>
      </c>
      <c r="AB19" s="49">
        <f>AB50</f>
        <v>122</v>
      </c>
      <c r="AC19" s="41">
        <f>AA19/AB19</f>
        <v>52813.885475000003</v>
      </c>
      <c r="AD19" s="40"/>
      <c r="AE19" s="40"/>
      <c r="AF19" s="40"/>
      <c r="AG19" s="29"/>
      <c r="AH19" s="17"/>
      <c r="AI19" s="41">
        <f>AI50*AJ50*AK50*7.85</f>
        <v>12835804.851600001</v>
      </c>
      <c r="AJ19" s="49">
        <f>AJ50</f>
        <v>232</v>
      </c>
      <c r="AK19" s="41">
        <f>AI19/AJ19</f>
        <v>55326.745050000005</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45342.84</v>
      </c>
      <c r="D22" s="48">
        <v>1</v>
      </c>
      <c r="E22" s="39">
        <v>45342.84</v>
      </c>
      <c r="F22" s="39">
        <v>45342.84</v>
      </c>
      <c r="G22" s="39">
        <v>0</v>
      </c>
      <c r="H22" s="39">
        <v>494.47</v>
      </c>
      <c r="I22" s="28">
        <v>0.51060000000000005</v>
      </c>
      <c r="J22" s="16"/>
      <c r="K22" s="39">
        <v>27873151</v>
      </c>
      <c r="L22" s="48">
        <v>274</v>
      </c>
      <c r="M22" s="39">
        <v>101727</v>
      </c>
      <c r="N22" s="39">
        <v>80675</v>
      </c>
      <c r="O22" s="39">
        <v>82873</v>
      </c>
      <c r="P22" s="39">
        <v>564</v>
      </c>
      <c r="Q22" s="28">
        <v>0.37159999999999999</v>
      </c>
      <c r="R22" s="16"/>
      <c r="S22" s="39">
        <v>1664313</v>
      </c>
      <c r="T22" s="48">
        <v>26</v>
      </c>
      <c r="U22" s="39">
        <v>64012</v>
      </c>
      <c r="V22" s="39">
        <v>44616</v>
      </c>
      <c r="W22" s="39">
        <v>60242</v>
      </c>
      <c r="X22" s="34">
        <v>0</v>
      </c>
      <c r="Y22" s="28">
        <v>0</v>
      </c>
      <c r="Z22" s="16"/>
      <c r="AA22" s="39">
        <v>22792760</v>
      </c>
      <c r="AB22" s="48">
        <v>223</v>
      </c>
      <c r="AC22" s="39">
        <v>102210</v>
      </c>
      <c r="AD22" s="39">
        <v>65950</v>
      </c>
      <c r="AE22" s="39">
        <v>110595</v>
      </c>
      <c r="AF22" s="39">
        <v>661</v>
      </c>
      <c r="AG22" s="28">
        <v>0.38390000000000002</v>
      </c>
      <c r="AH22" s="16"/>
      <c r="AI22" s="39">
        <v>9250211</v>
      </c>
      <c r="AJ22" s="48">
        <v>116</v>
      </c>
      <c r="AK22" s="39">
        <v>79743</v>
      </c>
      <c r="AL22" s="39">
        <v>69715</v>
      </c>
      <c r="AM22" s="39">
        <v>56657</v>
      </c>
      <c r="AN22" s="39">
        <v>822</v>
      </c>
      <c r="AO22" s="28">
        <v>0.42049999999999998</v>
      </c>
      <c r="AP22" s="9"/>
    </row>
    <row r="23" spans="1:42" s="8" customFormat="1">
      <c r="A23" s="7"/>
      <c r="B23" s="18" t="s">
        <v>105</v>
      </c>
      <c r="C23" s="39">
        <v>45342.84</v>
      </c>
      <c r="D23" s="48">
        <v>1</v>
      </c>
      <c r="E23" s="39">
        <v>45342.84</v>
      </c>
      <c r="F23" s="39">
        <v>45342.84</v>
      </c>
      <c r="G23" s="39">
        <v>0</v>
      </c>
      <c r="H23" s="39">
        <v>494.47</v>
      </c>
      <c r="I23" s="28">
        <v>0.51060000000000005</v>
      </c>
      <c r="J23" s="16"/>
      <c r="K23" s="39">
        <v>21909353</v>
      </c>
      <c r="L23" s="48">
        <v>220</v>
      </c>
      <c r="M23" s="39">
        <v>99588</v>
      </c>
      <c r="N23" s="39">
        <v>79992</v>
      </c>
      <c r="O23" s="39">
        <v>75646</v>
      </c>
      <c r="P23" s="39">
        <v>548</v>
      </c>
      <c r="Q23" s="28">
        <v>0.37340000000000001</v>
      </c>
      <c r="R23" s="16"/>
      <c r="S23" s="39">
        <v>1863950</v>
      </c>
      <c r="T23" s="48">
        <v>30</v>
      </c>
      <c r="U23" s="39">
        <v>62132</v>
      </c>
      <c r="V23" s="39">
        <v>44616</v>
      </c>
      <c r="W23" s="39">
        <v>57634</v>
      </c>
      <c r="X23" s="34">
        <v>0</v>
      </c>
      <c r="Y23" s="28">
        <v>0</v>
      </c>
      <c r="Z23" s="16"/>
      <c r="AA23" s="39">
        <v>20955480</v>
      </c>
      <c r="AB23" s="48">
        <v>212</v>
      </c>
      <c r="AC23" s="39">
        <v>98847</v>
      </c>
      <c r="AD23" s="39">
        <v>64153</v>
      </c>
      <c r="AE23" s="39">
        <v>108631</v>
      </c>
      <c r="AF23" s="39">
        <v>674</v>
      </c>
      <c r="AG23" s="28">
        <v>0.3876</v>
      </c>
      <c r="AH23" s="16"/>
      <c r="AI23" s="39">
        <v>6995610</v>
      </c>
      <c r="AJ23" s="48">
        <v>87</v>
      </c>
      <c r="AK23" s="39">
        <v>80409</v>
      </c>
      <c r="AL23" s="39">
        <v>63362</v>
      </c>
      <c r="AM23" s="39">
        <v>63223</v>
      </c>
      <c r="AN23" s="39">
        <v>772</v>
      </c>
      <c r="AO23" s="28">
        <v>0.40689999999999998</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284675.84000000003</v>
      </c>
      <c r="D49" s="48">
        <v>22</v>
      </c>
      <c r="E49" s="24"/>
      <c r="F49" s="24"/>
      <c r="G49" s="24"/>
      <c r="H49" s="24"/>
      <c r="I49" s="24"/>
      <c r="K49" s="39">
        <v>260028</v>
      </c>
      <c r="L49" s="48">
        <v>667</v>
      </c>
      <c r="M49" s="46"/>
      <c r="N49" s="24"/>
      <c r="O49" s="24"/>
      <c r="P49" s="24"/>
      <c r="Q49" s="24"/>
      <c r="S49" s="39">
        <v>200550</v>
      </c>
      <c r="T49" s="48">
        <v>246</v>
      </c>
      <c r="U49" s="25"/>
      <c r="V49" s="25"/>
      <c r="W49" s="25"/>
      <c r="X49" s="25"/>
      <c r="Y49" s="25"/>
      <c r="AA49" s="39">
        <v>340263</v>
      </c>
      <c r="AB49" s="48">
        <v>153</v>
      </c>
      <c r="AC49" s="45"/>
      <c r="AD49" s="24"/>
      <c r="AE49" s="24"/>
      <c r="AF49" s="25"/>
      <c r="AG49" s="25"/>
      <c r="AI49" s="39">
        <v>248485</v>
      </c>
      <c r="AJ49" s="48">
        <v>622</v>
      </c>
      <c r="AK49" s="24"/>
      <c r="AL49" s="24"/>
      <c r="AM49" s="24"/>
      <c r="AN49" s="25"/>
      <c r="AO49" s="25"/>
      <c r="AP49" s="9"/>
    </row>
    <row r="50" spans="1:42" s="8" customFormat="1" ht="12.75">
      <c r="A50" s="7"/>
      <c r="B50" s="8" t="s">
        <v>63</v>
      </c>
      <c r="C50" s="39">
        <v>263075.15000000002</v>
      </c>
      <c r="D50" s="48">
        <v>7</v>
      </c>
      <c r="E50" s="26">
        <v>1.9300000000000001E-2</v>
      </c>
      <c r="F50" s="26">
        <v>2.5000000000000001E-2</v>
      </c>
      <c r="G50" s="26">
        <v>1.3100000000000001E-2</v>
      </c>
      <c r="H50" s="44">
        <v>107.94</v>
      </c>
      <c r="I50" s="26">
        <v>0.1028</v>
      </c>
      <c r="K50" s="39">
        <v>254149</v>
      </c>
      <c r="L50" s="48">
        <v>161</v>
      </c>
      <c r="M50" s="26">
        <v>2.0299999999999999E-2</v>
      </c>
      <c r="N50" s="26">
        <v>1.8800000000000001E-2</v>
      </c>
      <c r="O50" s="26">
        <v>6.4999999999999997E-3</v>
      </c>
      <c r="P50" s="44">
        <v>250</v>
      </c>
      <c r="Q50" s="26">
        <v>0.15809999999999999</v>
      </c>
      <c r="S50" s="39">
        <v>196389</v>
      </c>
      <c r="T50" s="48">
        <v>135</v>
      </c>
      <c r="U50" s="26">
        <v>2.2700000000000001E-2</v>
      </c>
      <c r="V50" s="26">
        <v>2.1499999999999998E-2</v>
      </c>
      <c r="W50" s="26">
        <v>9.1999999999999998E-3</v>
      </c>
      <c r="X50" s="44">
        <v>325</v>
      </c>
      <c r="Y50" s="26">
        <v>0.2145</v>
      </c>
      <c r="AA50" s="43">
        <v>348595</v>
      </c>
      <c r="AB50" s="51">
        <v>122</v>
      </c>
      <c r="AC50" s="32">
        <v>1.9300000000000001E-2</v>
      </c>
      <c r="AD50" s="26">
        <v>1.8800000000000001E-2</v>
      </c>
      <c r="AE50" s="26">
        <v>7.0000000000000001E-3</v>
      </c>
      <c r="AF50" s="44">
        <v>287</v>
      </c>
      <c r="AG50" s="26">
        <v>0.13220000000000001</v>
      </c>
      <c r="AI50" s="39">
        <v>247298</v>
      </c>
      <c r="AJ50" s="48">
        <v>232</v>
      </c>
      <c r="AK50" s="26">
        <v>2.8500000000000001E-2</v>
      </c>
      <c r="AL50" s="26">
        <v>2.76E-2</v>
      </c>
      <c r="AM50" s="26">
        <v>1.15E-2</v>
      </c>
      <c r="AN50" s="44">
        <v>541</v>
      </c>
      <c r="AO50" s="26">
        <v>0.2392</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pageMargins left="0.7" right="0.7" top="0.75" bottom="0.75" header="0.3" footer="0.3"/>
    </customSheetView>
    <customSheetView guid="{32961CA0-39C0-4D62-B563-F49551B9AD58}">
      <pane xSplit="7" ySplit="13" topLeftCell="H14" activePane="bottomRight" state="frozen"/>
      <selection pane="bottomRight" activeCell="A21" sqref="A21:XFD21"/>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39.xml><?xml version="1.0" encoding="utf-8"?>
<worksheet xmlns="http://schemas.openxmlformats.org/spreadsheetml/2006/main" xmlns:r="http://schemas.openxmlformats.org/officeDocument/2006/relationships">
  <sheetPr codeName="Sheet40">
    <pageSetUpPr fitToPage="1"/>
  </sheetPr>
  <dimension ref="A1:AP70"/>
  <sheetViews>
    <sheetView zoomScale="80" zoomScaleNormal="80" workbookViewId="0">
      <pane xSplit="2" ySplit="3" topLeftCell="C12"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41</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937842.97</v>
      </c>
      <c r="D6" s="48">
        <v>20</v>
      </c>
      <c r="E6" s="39">
        <v>46892.15</v>
      </c>
      <c r="F6" s="39">
        <v>32704.97</v>
      </c>
      <c r="G6" s="39">
        <v>44894.51</v>
      </c>
      <c r="H6" s="39">
        <v>171.87</v>
      </c>
      <c r="I6" s="28">
        <v>0.2462</v>
      </c>
      <c r="J6" s="16"/>
      <c r="K6" s="39">
        <v>21097781</v>
      </c>
      <c r="L6" s="48">
        <v>243</v>
      </c>
      <c r="M6" s="39">
        <v>86822</v>
      </c>
      <c r="N6" s="39">
        <v>58372</v>
      </c>
      <c r="O6" s="39">
        <v>101358</v>
      </c>
      <c r="P6" s="39">
        <v>612</v>
      </c>
      <c r="Q6" s="28">
        <v>0.40649999999999997</v>
      </c>
      <c r="R6" s="16"/>
      <c r="S6" s="39">
        <v>4026729</v>
      </c>
      <c r="T6" s="48">
        <v>100</v>
      </c>
      <c r="U6" s="39">
        <v>40267</v>
      </c>
      <c r="V6" s="39">
        <v>27435</v>
      </c>
      <c r="W6" s="39">
        <v>36512</v>
      </c>
      <c r="X6" s="34">
        <v>331</v>
      </c>
      <c r="Y6" s="28">
        <v>0.31269999999999998</v>
      </c>
      <c r="Z6" s="16"/>
      <c r="AA6" s="39">
        <v>13090649</v>
      </c>
      <c r="AB6" s="48">
        <v>241</v>
      </c>
      <c r="AC6" s="39">
        <v>54318</v>
      </c>
      <c r="AD6" s="39">
        <v>36289</v>
      </c>
      <c r="AE6" s="39">
        <v>66664</v>
      </c>
      <c r="AF6" s="39">
        <v>486</v>
      </c>
      <c r="AG6" s="28">
        <v>0.41049999999999998</v>
      </c>
      <c r="AH6" s="16"/>
      <c r="AI6" s="39">
        <v>4957691</v>
      </c>
      <c r="AJ6" s="48">
        <v>92</v>
      </c>
      <c r="AK6" s="39">
        <v>53888</v>
      </c>
      <c r="AL6" s="39">
        <v>42993</v>
      </c>
      <c r="AM6" s="39">
        <v>46648</v>
      </c>
      <c r="AN6" s="39">
        <v>809</v>
      </c>
      <c r="AO6" s="28">
        <v>0.36670000000000003</v>
      </c>
      <c r="AP6" s="9"/>
    </row>
    <row r="7" spans="1:42" s="8" customFormat="1">
      <c r="A7" s="7"/>
      <c r="B7" s="8" t="s">
        <v>74</v>
      </c>
      <c r="C7" s="39">
        <v>67000</v>
      </c>
      <c r="D7" s="48">
        <v>1</v>
      </c>
      <c r="E7" s="39">
        <v>67000</v>
      </c>
      <c r="F7" s="39">
        <v>67000</v>
      </c>
      <c r="G7" s="39">
        <v>0</v>
      </c>
      <c r="H7" s="39">
        <v>1088.3499999999999</v>
      </c>
      <c r="I7" s="28">
        <v>0.53869999999999996</v>
      </c>
      <c r="J7" s="16"/>
      <c r="K7" s="39">
        <v>1289938</v>
      </c>
      <c r="L7" s="48">
        <v>29</v>
      </c>
      <c r="M7" s="39">
        <v>44481</v>
      </c>
      <c r="N7" s="39">
        <v>33446</v>
      </c>
      <c r="O7" s="39">
        <v>37591</v>
      </c>
      <c r="P7" s="39">
        <v>0</v>
      </c>
      <c r="Q7" s="28">
        <v>0</v>
      </c>
      <c r="R7" s="16"/>
      <c r="S7" s="39">
        <v>3256872</v>
      </c>
      <c r="T7" s="48">
        <v>102</v>
      </c>
      <c r="U7" s="39">
        <v>31930</v>
      </c>
      <c r="V7" s="39">
        <v>22047</v>
      </c>
      <c r="W7" s="39">
        <v>33042</v>
      </c>
      <c r="X7" s="34">
        <v>0</v>
      </c>
      <c r="Y7" s="28">
        <v>0</v>
      </c>
      <c r="Z7" s="16"/>
      <c r="AA7" s="39">
        <v>594366</v>
      </c>
      <c r="AB7" s="48">
        <v>19</v>
      </c>
      <c r="AC7" s="39">
        <v>31282</v>
      </c>
      <c r="AD7" s="39">
        <v>22800</v>
      </c>
      <c r="AE7" s="39">
        <v>25521</v>
      </c>
      <c r="AF7" s="39">
        <v>0</v>
      </c>
      <c r="AG7" s="28">
        <v>0</v>
      </c>
      <c r="AH7" s="16"/>
      <c r="AI7" s="39">
        <v>276550</v>
      </c>
      <c r="AJ7" s="48">
        <v>17</v>
      </c>
      <c r="AK7" s="39">
        <v>16268</v>
      </c>
      <c r="AL7" s="39">
        <v>11103</v>
      </c>
      <c r="AM7" s="39">
        <v>12252</v>
      </c>
      <c r="AN7" s="39">
        <v>0</v>
      </c>
      <c r="AO7" s="28">
        <v>0</v>
      </c>
      <c r="AP7" s="9"/>
    </row>
    <row r="8" spans="1:42" s="8" customFormat="1">
      <c r="A8" s="7"/>
      <c r="B8" s="8" t="s">
        <v>75</v>
      </c>
      <c r="C8" s="39">
        <v>262100</v>
      </c>
      <c r="D8" s="48">
        <v>9</v>
      </c>
      <c r="E8" s="39">
        <v>29122.22</v>
      </c>
      <c r="F8" s="39">
        <v>24700</v>
      </c>
      <c r="G8" s="39">
        <v>21282.43</v>
      </c>
      <c r="H8" s="39">
        <v>254.33</v>
      </c>
      <c r="I8" s="28">
        <v>0.64749999999999996</v>
      </c>
      <c r="J8" s="16"/>
      <c r="K8" s="39">
        <v>637203</v>
      </c>
      <c r="L8" s="48">
        <v>15</v>
      </c>
      <c r="M8" s="39">
        <v>42480</v>
      </c>
      <c r="N8" s="39">
        <v>34228</v>
      </c>
      <c r="O8" s="39">
        <v>34016</v>
      </c>
      <c r="P8" s="39">
        <v>364</v>
      </c>
      <c r="Q8" s="28">
        <v>0.60489999999999999</v>
      </c>
      <c r="R8" s="16"/>
      <c r="S8" s="39">
        <v>1502288</v>
      </c>
      <c r="T8" s="48">
        <v>78</v>
      </c>
      <c r="U8" s="39">
        <v>19260</v>
      </c>
      <c r="V8" s="39">
        <v>13084</v>
      </c>
      <c r="W8" s="39">
        <v>15089</v>
      </c>
      <c r="X8" s="34">
        <v>159</v>
      </c>
      <c r="Y8" s="28">
        <v>0.4395</v>
      </c>
      <c r="Z8" s="16"/>
      <c r="AA8" s="39">
        <v>11855</v>
      </c>
      <c r="AB8" s="48">
        <v>1</v>
      </c>
      <c r="AC8" s="39">
        <v>11855</v>
      </c>
      <c r="AD8" s="39">
        <v>11855</v>
      </c>
      <c r="AE8" s="39">
        <v>0</v>
      </c>
      <c r="AF8" s="39">
        <v>52</v>
      </c>
      <c r="AG8" s="28">
        <v>0.312</v>
      </c>
      <c r="AH8" s="16"/>
      <c r="AI8" s="39">
        <v>42629</v>
      </c>
      <c r="AJ8" s="48">
        <v>8</v>
      </c>
      <c r="AK8" s="39">
        <v>5329</v>
      </c>
      <c r="AL8" s="39">
        <v>3903</v>
      </c>
      <c r="AM8" s="39">
        <v>4245</v>
      </c>
      <c r="AN8" s="39">
        <v>146</v>
      </c>
      <c r="AO8" s="28">
        <v>0.39029999999999998</v>
      </c>
      <c r="AP8" s="9"/>
    </row>
    <row r="9" spans="1:42" s="8" customFormat="1">
      <c r="A9" s="7"/>
      <c r="B9" s="8" t="s">
        <v>76</v>
      </c>
      <c r="C9" s="39">
        <v>3228384.01</v>
      </c>
      <c r="D9" s="48">
        <v>56</v>
      </c>
      <c r="E9" s="39">
        <v>57649.71</v>
      </c>
      <c r="F9" s="39">
        <v>47874.2</v>
      </c>
      <c r="G9" s="39">
        <v>47351.24</v>
      </c>
      <c r="H9" s="40"/>
      <c r="I9" s="29"/>
      <c r="J9" s="16"/>
      <c r="K9" s="39">
        <v>88654567</v>
      </c>
      <c r="L9" s="48">
        <v>2043</v>
      </c>
      <c r="M9" s="39">
        <v>43394</v>
      </c>
      <c r="N9" s="39">
        <v>32921</v>
      </c>
      <c r="O9" s="39">
        <v>41207</v>
      </c>
      <c r="P9" s="40"/>
      <c r="Q9" s="29"/>
      <c r="R9" s="16"/>
      <c r="S9" s="39">
        <v>18451350</v>
      </c>
      <c r="T9" s="48">
        <v>337</v>
      </c>
      <c r="U9" s="39">
        <v>54752</v>
      </c>
      <c r="V9" s="39">
        <v>40610</v>
      </c>
      <c r="W9" s="39">
        <v>56060</v>
      </c>
      <c r="X9" s="37"/>
      <c r="Y9" s="29"/>
      <c r="Z9" s="16"/>
      <c r="AA9" s="39">
        <v>0</v>
      </c>
      <c r="AB9" s="48">
        <v>0</v>
      </c>
      <c r="AC9" s="39">
        <v>0</v>
      </c>
      <c r="AD9" s="39">
        <v>0</v>
      </c>
      <c r="AE9" s="39">
        <v>0</v>
      </c>
      <c r="AF9" s="40"/>
      <c r="AG9" s="29"/>
      <c r="AH9" s="16"/>
      <c r="AI9" s="39">
        <v>2554727</v>
      </c>
      <c r="AJ9" s="48">
        <v>52</v>
      </c>
      <c r="AK9" s="39">
        <v>49129</v>
      </c>
      <c r="AL9" s="39">
        <v>42844</v>
      </c>
      <c r="AM9" s="39">
        <v>40334</v>
      </c>
      <c r="AN9" s="40"/>
      <c r="AO9" s="29"/>
      <c r="AP9" s="9"/>
    </row>
    <row r="10" spans="1:42" s="8" customFormat="1">
      <c r="A10" s="7"/>
      <c r="B10" s="8" t="s">
        <v>77</v>
      </c>
      <c r="C10" s="39">
        <v>1193739.46</v>
      </c>
      <c r="D10" s="48">
        <v>22</v>
      </c>
      <c r="E10" s="39">
        <v>54260.88</v>
      </c>
      <c r="F10" s="39">
        <v>47515.46</v>
      </c>
      <c r="G10" s="39">
        <v>32768.230000000003</v>
      </c>
      <c r="H10" s="40"/>
      <c r="I10" s="29"/>
      <c r="J10" s="16"/>
      <c r="K10" s="39">
        <v>47405589</v>
      </c>
      <c r="L10" s="48">
        <v>698</v>
      </c>
      <c r="M10" s="39">
        <v>67916</v>
      </c>
      <c r="N10" s="39">
        <v>56418</v>
      </c>
      <c r="O10" s="39">
        <v>50918</v>
      </c>
      <c r="P10" s="40"/>
      <c r="Q10" s="29"/>
      <c r="R10" s="16"/>
      <c r="S10" s="39">
        <v>2518487</v>
      </c>
      <c r="T10" s="48">
        <v>42</v>
      </c>
      <c r="U10" s="39">
        <v>59964</v>
      </c>
      <c r="V10" s="39">
        <v>43309</v>
      </c>
      <c r="W10" s="39">
        <v>61855</v>
      </c>
      <c r="X10" s="37"/>
      <c r="Y10" s="29"/>
      <c r="Z10" s="16"/>
      <c r="AA10" s="39">
        <v>26169935</v>
      </c>
      <c r="AB10" s="48">
        <v>419</v>
      </c>
      <c r="AC10" s="39">
        <v>62458</v>
      </c>
      <c r="AD10" s="39">
        <v>51564</v>
      </c>
      <c r="AE10" s="39">
        <v>47935</v>
      </c>
      <c r="AF10" s="40"/>
      <c r="AG10" s="29"/>
      <c r="AH10" s="16"/>
      <c r="AI10" s="39">
        <v>13662096</v>
      </c>
      <c r="AJ10" s="48">
        <v>202</v>
      </c>
      <c r="AK10" s="39">
        <v>67634</v>
      </c>
      <c r="AL10" s="39">
        <v>49919</v>
      </c>
      <c r="AM10" s="39">
        <v>67974</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32764</v>
      </c>
      <c r="T11" s="48">
        <v>2</v>
      </c>
      <c r="U11" s="39">
        <v>16382</v>
      </c>
      <c r="V11" s="39">
        <v>16382</v>
      </c>
      <c r="W11" s="39">
        <v>13993</v>
      </c>
      <c r="X11" s="37"/>
      <c r="Y11" s="29"/>
      <c r="Z11" s="16"/>
      <c r="AA11" s="39">
        <v>0</v>
      </c>
      <c r="AB11" s="48">
        <v>0</v>
      </c>
      <c r="AC11" s="39">
        <v>0</v>
      </c>
      <c r="AD11" s="39">
        <v>0</v>
      </c>
      <c r="AE11" s="39">
        <v>0</v>
      </c>
      <c r="AF11" s="40"/>
      <c r="AG11" s="29"/>
      <c r="AH11" s="16"/>
      <c r="AI11" s="39">
        <v>76334</v>
      </c>
      <c r="AJ11" s="48">
        <v>3</v>
      </c>
      <c r="AK11" s="39">
        <v>25445</v>
      </c>
      <c r="AL11" s="39">
        <v>25594</v>
      </c>
      <c r="AM11" s="39">
        <v>10375</v>
      </c>
      <c r="AN11" s="40"/>
      <c r="AO11" s="29"/>
      <c r="AP11" s="9"/>
    </row>
    <row r="12" spans="1:42" s="8" customFormat="1">
      <c r="A12" s="7"/>
      <c r="B12" s="8" t="s">
        <v>79</v>
      </c>
      <c r="C12" s="39">
        <v>0</v>
      </c>
      <c r="D12" s="48">
        <v>0</v>
      </c>
      <c r="E12" s="39">
        <v>0</v>
      </c>
      <c r="F12" s="39">
        <v>0</v>
      </c>
      <c r="G12" s="39">
        <v>0</v>
      </c>
      <c r="H12" s="40"/>
      <c r="I12" s="29"/>
      <c r="J12" s="16"/>
      <c r="K12" s="39">
        <v>1513249</v>
      </c>
      <c r="L12" s="48">
        <v>186</v>
      </c>
      <c r="M12" s="39">
        <v>8136</v>
      </c>
      <c r="N12" s="39">
        <v>6169</v>
      </c>
      <c r="O12" s="39">
        <v>6234</v>
      </c>
      <c r="P12" s="40"/>
      <c r="Q12" s="29"/>
      <c r="R12" s="16"/>
      <c r="S12" s="39">
        <v>26507</v>
      </c>
      <c r="T12" s="48">
        <v>3</v>
      </c>
      <c r="U12" s="39">
        <v>8836</v>
      </c>
      <c r="V12" s="39">
        <v>8507</v>
      </c>
      <c r="W12" s="39">
        <v>6007</v>
      </c>
      <c r="X12" s="37"/>
      <c r="Y12" s="29"/>
      <c r="Z12" s="16"/>
      <c r="AA12" s="39">
        <v>1648856</v>
      </c>
      <c r="AB12" s="48">
        <v>124</v>
      </c>
      <c r="AC12" s="39">
        <v>13297</v>
      </c>
      <c r="AD12" s="39">
        <v>11469</v>
      </c>
      <c r="AE12" s="39">
        <v>8929</v>
      </c>
      <c r="AF12" s="40"/>
      <c r="AG12" s="29"/>
      <c r="AH12" s="16"/>
      <c r="AI12" s="39">
        <v>70000</v>
      </c>
      <c r="AJ12" s="48">
        <v>21</v>
      </c>
      <c r="AK12" s="39">
        <v>3333</v>
      </c>
      <c r="AL12" s="39">
        <v>3000</v>
      </c>
      <c r="AM12" s="39">
        <v>1528</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8500</v>
      </c>
      <c r="T13" s="48">
        <v>1</v>
      </c>
      <c r="U13" s="39">
        <v>8500</v>
      </c>
      <c r="V13" s="39">
        <v>8500</v>
      </c>
      <c r="W13" s="39">
        <v>0</v>
      </c>
      <c r="X13" s="37"/>
      <c r="Y13" s="29"/>
      <c r="Z13" s="16"/>
      <c r="AA13" s="39">
        <v>95864</v>
      </c>
      <c r="AB13" s="48">
        <v>17</v>
      </c>
      <c r="AC13" s="39">
        <v>5639</v>
      </c>
      <c r="AD13" s="39">
        <v>6000</v>
      </c>
      <c r="AE13" s="39">
        <v>1914</v>
      </c>
      <c r="AF13" s="40"/>
      <c r="AG13" s="29"/>
      <c r="AH13" s="16"/>
      <c r="AI13" s="39">
        <v>37540</v>
      </c>
      <c r="AJ13" s="48">
        <v>5</v>
      </c>
      <c r="AK13" s="39">
        <v>7508</v>
      </c>
      <c r="AL13" s="39">
        <v>5865</v>
      </c>
      <c r="AM13" s="39">
        <v>3309</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7262126.4100000001</v>
      </c>
      <c r="D15" s="48">
        <v>158</v>
      </c>
      <c r="E15" s="39">
        <v>45962.83</v>
      </c>
      <c r="F15" s="39">
        <v>36417.81</v>
      </c>
      <c r="G15" s="39">
        <v>39031.9</v>
      </c>
      <c r="H15" s="40"/>
      <c r="I15" s="29"/>
      <c r="J15" s="16"/>
      <c r="K15" s="39">
        <v>12620059</v>
      </c>
      <c r="L15" s="48">
        <v>278</v>
      </c>
      <c r="M15" s="39">
        <v>45396</v>
      </c>
      <c r="N15" s="39">
        <v>32120</v>
      </c>
      <c r="O15" s="39">
        <v>51167</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227500</v>
      </c>
      <c r="AB18" s="49">
        <v>3</v>
      </c>
      <c r="AC18" s="41">
        <v>75833</v>
      </c>
      <c r="AD18" s="41">
        <v>62500</v>
      </c>
      <c r="AE18" s="41">
        <v>63558</v>
      </c>
      <c r="AF18" s="40"/>
      <c r="AG18" s="29"/>
      <c r="AH18" s="17"/>
      <c r="AI18" s="41">
        <v>236366</v>
      </c>
      <c r="AJ18" s="49">
        <v>7</v>
      </c>
      <c r="AK18" s="41">
        <v>33767</v>
      </c>
      <c r="AL18" s="41">
        <v>25366</v>
      </c>
      <c r="AM18" s="41">
        <v>21552</v>
      </c>
      <c r="AN18" s="40"/>
      <c r="AO18" s="29"/>
      <c r="AP18" s="9"/>
    </row>
    <row r="19" spans="1:42" s="8" customFormat="1">
      <c r="A19" s="7"/>
      <c r="B19" s="8" t="s">
        <v>86</v>
      </c>
      <c r="C19" s="41">
        <f>C50*D50*E50*7.85</f>
        <v>778880.28444000008</v>
      </c>
      <c r="D19" s="49">
        <f>D50</f>
        <v>15</v>
      </c>
      <c r="E19" s="41">
        <f t="shared" ref="E19" si="0">C19/D19</f>
        <v>51925.352296000005</v>
      </c>
      <c r="F19" s="40"/>
      <c r="G19" s="40"/>
      <c r="H19" s="40"/>
      <c r="I19" s="29"/>
      <c r="J19" s="17"/>
      <c r="K19" s="41">
        <f>K50*L50*M50*7.85</f>
        <v>3147098.5980000002</v>
      </c>
      <c r="L19" s="49">
        <f>L50</f>
        <v>84</v>
      </c>
      <c r="M19" s="41">
        <f>K19/L19</f>
        <v>37465.459500000004</v>
      </c>
      <c r="N19" s="40"/>
      <c r="O19" s="40"/>
      <c r="P19" s="40"/>
      <c r="Q19" s="29"/>
      <c r="R19" s="17"/>
      <c r="S19" s="41">
        <f>S50*T50*U50*7.85</f>
        <v>12755851.29379</v>
      </c>
      <c r="T19" s="49">
        <f>T50</f>
        <v>418</v>
      </c>
      <c r="U19" s="41">
        <f t="shared" ref="U19" si="1">S19/T19</f>
        <v>30516.390654999999</v>
      </c>
      <c r="V19" s="40"/>
      <c r="W19" s="40"/>
      <c r="X19" s="37"/>
      <c r="Y19" s="29"/>
      <c r="Z19" s="17"/>
      <c r="AA19" s="41">
        <f>AA50*AB50*AC50*7.85</f>
        <v>1798251.32727</v>
      </c>
      <c r="AB19" s="49">
        <f>AB50</f>
        <v>41</v>
      </c>
      <c r="AC19" s="41">
        <f>AA19/AB19</f>
        <v>43859.78847</v>
      </c>
      <c r="AD19" s="40"/>
      <c r="AE19" s="40"/>
      <c r="AF19" s="40"/>
      <c r="AG19" s="29"/>
      <c r="AH19" s="17"/>
      <c r="AI19" s="41">
        <f>AI50*AJ50*AK50*7.85</f>
        <v>35414768.572949998</v>
      </c>
      <c r="AJ19" s="49">
        <f>AJ50</f>
        <v>897</v>
      </c>
      <c r="AK19" s="41">
        <f>AI19/AJ19</f>
        <v>39481.347349999996</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377210.32</v>
      </c>
      <c r="D22" s="48">
        <v>4</v>
      </c>
      <c r="E22" s="39">
        <v>94302.58</v>
      </c>
      <c r="F22" s="39">
        <v>61215.15</v>
      </c>
      <c r="G22" s="39">
        <v>90916.88</v>
      </c>
      <c r="H22" s="39">
        <v>417.39</v>
      </c>
      <c r="I22" s="28">
        <v>0.49259999999999998</v>
      </c>
      <c r="J22" s="16"/>
      <c r="K22" s="39">
        <v>46289367</v>
      </c>
      <c r="L22" s="48">
        <v>579</v>
      </c>
      <c r="M22" s="39">
        <v>79947</v>
      </c>
      <c r="N22" s="39">
        <v>58454</v>
      </c>
      <c r="O22" s="39">
        <v>81040</v>
      </c>
      <c r="P22" s="39">
        <v>564</v>
      </c>
      <c r="Q22" s="28">
        <v>0.41270000000000001</v>
      </c>
      <c r="R22" s="16"/>
      <c r="S22" s="39">
        <v>5303593</v>
      </c>
      <c r="T22" s="48">
        <v>118</v>
      </c>
      <c r="U22" s="39">
        <v>44946</v>
      </c>
      <c r="V22" s="39">
        <v>30710</v>
      </c>
      <c r="W22" s="39">
        <v>44746</v>
      </c>
      <c r="X22" s="34">
        <v>0</v>
      </c>
      <c r="Y22" s="28">
        <v>0</v>
      </c>
      <c r="Z22" s="16"/>
      <c r="AA22" s="39">
        <v>30182423</v>
      </c>
      <c r="AB22" s="48">
        <v>510</v>
      </c>
      <c r="AC22" s="39">
        <v>59181</v>
      </c>
      <c r="AD22" s="39">
        <v>39746</v>
      </c>
      <c r="AE22" s="39">
        <v>83800</v>
      </c>
      <c r="AF22" s="39">
        <v>427</v>
      </c>
      <c r="AG22" s="28">
        <v>0.37730000000000002</v>
      </c>
      <c r="AH22" s="16"/>
      <c r="AI22" s="39">
        <v>12284695</v>
      </c>
      <c r="AJ22" s="48">
        <v>214</v>
      </c>
      <c r="AK22" s="39">
        <v>57405</v>
      </c>
      <c r="AL22" s="39">
        <v>44609</v>
      </c>
      <c r="AM22" s="39">
        <v>54376</v>
      </c>
      <c r="AN22" s="39">
        <v>787</v>
      </c>
      <c r="AO22" s="28">
        <v>0.39550000000000002</v>
      </c>
      <c r="AP22" s="9"/>
    </row>
    <row r="23" spans="1:42" s="8" customFormat="1">
      <c r="A23" s="7"/>
      <c r="B23" s="18" t="s">
        <v>105</v>
      </c>
      <c r="C23" s="39">
        <v>377210.32</v>
      </c>
      <c r="D23" s="48">
        <v>4</v>
      </c>
      <c r="E23" s="39">
        <v>94302.58</v>
      </c>
      <c r="F23" s="39">
        <v>61215.15</v>
      </c>
      <c r="G23" s="39">
        <v>90916.88</v>
      </c>
      <c r="H23" s="39">
        <v>417.39</v>
      </c>
      <c r="I23" s="28">
        <v>0.49259999999999998</v>
      </c>
      <c r="J23" s="16"/>
      <c r="K23" s="39">
        <v>38622355</v>
      </c>
      <c r="L23" s="48">
        <v>483</v>
      </c>
      <c r="M23" s="39">
        <v>79963</v>
      </c>
      <c r="N23" s="39">
        <v>57851</v>
      </c>
      <c r="O23" s="39">
        <v>83294</v>
      </c>
      <c r="P23" s="39">
        <v>562</v>
      </c>
      <c r="Q23" s="28">
        <v>0.41370000000000001</v>
      </c>
      <c r="R23" s="16"/>
      <c r="S23" s="39">
        <v>5462634</v>
      </c>
      <c r="T23" s="48">
        <v>128</v>
      </c>
      <c r="U23" s="39">
        <v>42677</v>
      </c>
      <c r="V23" s="39">
        <v>27416</v>
      </c>
      <c r="W23" s="39">
        <v>43621</v>
      </c>
      <c r="X23" s="34">
        <v>0</v>
      </c>
      <c r="Y23" s="28">
        <v>0</v>
      </c>
      <c r="Z23" s="16"/>
      <c r="AA23" s="39">
        <v>28126462</v>
      </c>
      <c r="AB23" s="48">
        <v>480</v>
      </c>
      <c r="AC23" s="39">
        <v>58597</v>
      </c>
      <c r="AD23" s="39">
        <v>39069</v>
      </c>
      <c r="AE23" s="39">
        <v>83656</v>
      </c>
      <c r="AF23" s="39">
        <v>423</v>
      </c>
      <c r="AG23" s="28">
        <v>0.36919999999999997</v>
      </c>
      <c r="AH23" s="16"/>
      <c r="AI23" s="39">
        <v>7259069</v>
      </c>
      <c r="AJ23" s="48">
        <v>121</v>
      </c>
      <c r="AK23" s="39">
        <v>59992</v>
      </c>
      <c r="AL23" s="39">
        <v>45798</v>
      </c>
      <c r="AM23" s="39">
        <v>53379</v>
      </c>
      <c r="AN23" s="39">
        <v>741</v>
      </c>
      <c r="AO23" s="28">
        <v>0.37659999999999999</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197723.05</v>
      </c>
      <c r="D49" s="48">
        <v>28</v>
      </c>
      <c r="E49" s="24"/>
      <c r="F49" s="24"/>
      <c r="G49" s="24"/>
      <c r="H49" s="24"/>
      <c r="I49" s="24"/>
      <c r="K49" s="39">
        <v>209994</v>
      </c>
      <c r="L49" s="48">
        <v>464</v>
      </c>
      <c r="M49" s="46"/>
      <c r="N49" s="24"/>
      <c r="O49" s="24"/>
      <c r="P49" s="24"/>
      <c r="Q49" s="24"/>
      <c r="S49" s="39">
        <v>135754</v>
      </c>
      <c r="T49" s="48">
        <v>713</v>
      </c>
      <c r="U49" s="25"/>
      <c r="V49" s="25"/>
      <c r="W49" s="25"/>
      <c r="X49" s="25"/>
      <c r="Y49" s="25"/>
      <c r="AA49" s="39">
        <v>141519</v>
      </c>
      <c r="AB49" s="48">
        <v>44</v>
      </c>
      <c r="AC49" s="45"/>
      <c r="AD49" s="24"/>
      <c r="AE49" s="24"/>
      <c r="AF49" s="25"/>
      <c r="AG49" s="25"/>
      <c r="AI49" s="39">
        <v>154294</v>
      </c>
      <c r="AJ49" s="48">
        <v>2322</v>
      </c>
      <c r="AK49" s="24"/>
      <c r="AL49" s="24"/>
      <c r="AM49" s="24"/>
      <c r="AN49" s="25"/>
      <c r="AO49" s="25"/>
      <c r="AP49" s="9"/>
    </row>
    <row r="50" spans="1:42" s="8" customFormat="1" ht="12.75">
      <c r="A50" s="7"/>
      <c r="B50" s="8" t="s">
        <v>63</v>
      </c>
      <c r="C50" s="39">
        <v>194549.84</v>
      </c>
      <c r="D50" s="48">
        <v>15</v>
      </c>
      <c r="E50" s="26">
        <v>3.4000000000000002E-2</v>
      </c>
      <c r="F50" s="26">
        <v>2.8799999999999999E-2</v>
      </c>
      <c r="G50" s="26">
        <v>1.6500000000000001E-2</v>
      </c>
      <c r="H50" s="44">
        <v>230.03</v>
      </c>
      <c r="I50" s="26">
        <v>0.20730000000000001</v>
      </c>
      <c r="K50" s="39">
        <v>227270</v>
      </c>
      <c r="L50" s="48">
        <v>84</v>
      </c>
      <c r="M50" s="26">
        <v>2.1000000000000001E-2</v>
      </c>
      <c r="N50" s="26">
        <v>2.3800000000000002E-2</v>
      </c>
      <c r="O50" s="26">
        <v>7.7999999999999996E-3</v>
      </c>
      <c r="P50" s="44">
        <v>213</v>
      </c>
      <c r="Q50" s="26">
        <v>0.1512</v>
      </c>
      <c r="S50" s="39">
        <v>138343</v>
      </c>
      <c r="T50" s="48">
        <v>418</v>
      </c>
      <c r="U50" s="26">
        <v>2.81E-2</v>
      </c>
      <c r="V50" s="26">
        <v>2.7400000000000001E-2</v>
      </c>
      <c r="W50" s="26">
        <v>1.03E-2</v>
      </c>
      <c r="X50" s="44">
        <v>253</v>
      </c>
      <c r="Y50" s="26">
        <v>0.23119999999999999</v>
      </c>
      <c r="AA50" s="43">
        <v>144747</v>
      </c>
      <c r="AB50" s="51">
        <v>41</v>
      </c>
      <c r="AC50" s="32">
        <v>3.8600000000000002E-2</v>
      </c>
      <c r="AD50" s="26">
        <v>3.7999999999999999E-2</v>
      </c>
      <c r="AE50" s="26">
        <v>1.5599999999999999E-2</v>
      </c>
      <c r="AF50" s="44">
        <v>277</v>
      </c>
      <c r="AG50" s="26">
        <v>0.26690000000000003</v>
      </c>
      <c r="AI50" s="39">
        <v>162241</v>
      </c>
      <c r="AJ50" s="48">
        <v>897</v>
      </c>
      <c r="AK50" s="26">
        <v>3.1E-2</v>
      </c>
      <c r="AL50" s="26">
        <v>2.7799999999999998E-2</v>
      </c>
      <c r="AM50" s="26">
        <v>1.37E-2</v>
      </c>
      <c r="AN50" s="44">
        <v>399</v>
      </c>
      <c r="AO50" s="26">
        <v>0.24429999999999999</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pageMargins left="0.7" right="0.7" top="0.75" bottom="0.75" header="0.3" footer="0.3"/>
    </customSheetView>
    <customSheetView guid="{32961CA0-39C0-4D62-B563-F49551B9AD58}">
      <pane xSplit="7" ySplit="13" topLeftCell="H14" activePane="bottomRight" state="frozen"/>
      <selection pane="bottomRight" activeCell="A22" sqref="A22:XFD22"/>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40.xml><?xml version="1.0" encoding="utf-8"?>
<worksheet xmlns="http://schemas.openxmlformats.org/spreadsheetml/2006/main" xmlns:r="http://schemas.openxmlformats.org/officeDocument/2006/relationships">
  <sheetPr codeName="Sheet41">
    <pageSetUpPr fitToPage="1"/>
  </sheetPr>
  <dimension ref="A1:AP70"/>
  <sheetViews>
    <sheetView zoomScale="80" zoomScaleNormal="80" workbookViewId="0">
      <pane xSplit="2" ySplit="3" topLeftCell="C12"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42</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585072.29</v>
      </c>
      <c r="D6" s="48">
        <v>5</v>
      </c>
      <c r="E6" s="39">
        <v>117014.46</v>
      </c>
      <c r="F6" s="39">
        <v>93800</v>
      </c>
      <c r="G6" s="39">
        <v>72971.34</v>
      </c>
      <c r="H6" s="39">
        <v>233.9</v>
      </c>
      <c r="I6" s="28">
        <v>0.19989999999999999</v>
      </c>
      <c r="J6" s="16"/>
      <c r="K6" s="39">
        <v>24486977</v>
      </c>
      <c r="L6" s="48">
        <v>182</v>
      </c>
      <c r="M6" s="39">
        <v>134544</v>
      </c>
      <c r="N6" s="39">
        <v>130924</v>
      </c>
      <c r="O6" s="39">
        <v>78784</v>
      </c>
      <c r="P6" s="39">
        <v>699</v>
      </c>
      <c r="Q6" s="28">
        <v>0.47</v>
      </c>
      <c r="R6" s="16"/>
      <c r="S6" s="39">
        <v>1116055</v>
      </c>
      <c r="T6" s="48">
        <v>10</v>
      </c>
      <c r="U6" s="39">
        <v>111606</v>
      </c>
      <c r="V6" s="39">
        <v>112422</v>
      </c>
      <c r="W6" s="39">
        <v>54155</v>
      </c>
      <c r="X6" s="34">
        <v>595</v>
      </c>
      <c r="Y6" s="28">
        <v>0.47749999999999998</v>
      </c>
      <c r="Z6" s="16"/>
      <c r="AA6" s="39">
        <v>3910091</v>
      </c>
      <c r="AB6" s="48">
        <v>42</v>
      </c>
      <c r="AC6" s="39">
        <v>93097</v>
      </c>
      <c r="AD6" s="39">
        <v>88152</v>
      </c>
      <c r="AE6" s="39">
        <v>69200</v>
      </c>
      <c r="AF6" s="39">
        <v>676</v>
      </c>
      <c r="AG6" s="28">
        <v>0.45079999999999998</v>
      </c>
      <c r="AH6" s="16"/>
      <c r="AI6" s="39">
        <v>742538</v>
      </c>
      <c r="AJ6" s="48">
        <v>11</v>
      </c>
      <c r="AK6" s="39">
        <v>67503</v>
      </c>
      <c r="AL6" s="39">
        <v>57637</v>
      </c>
      <c r="AM6" s="39">
        <v>37387</v>
      </c>
      <c r="AN6" s="39">
        <v>670</v>
      </c>
      <c r="AO6" s="28">
        <v>0.4168</v>
      </c>
      <c r="AP6" s="9"/>
    </row>
    <row r="7" spans="1:42" s="8" customFormat="1">
      <c r="A7" s="7"/>
      <c r="B7" s="8" t="s">
        <v>74</v>
      </c>
      <c r="C7" s="39">
        <v>0</v>
      </c>
      <c r="D7" s="48">
        <v>0</v>
      </c>
      <c r="E7" s="39">
        <v>0</v>
      </c>
      <c r="F7" s="39">
        <v>0</v>
      </c>
      <c r="G7" s="39">
        <v>0</v>
      </c>
      <c r="H7" s="39">
        <v>0</v>
      </c>
      <c r="I7" s="28">
        <v>0</v>
      </c>
      <c r="J7" s="16"/>
      <c r="K7" s="39">
        <v>6702818</v>
      </c>
      <c r="L7" s="48">
        <v>108</v>
      </c>
      <c r="M7" s="39">
        <v>62063</v>
      </c>
      <c r="N7" s="39">
        <v>59763</v>
      </c>
      <c r="O7" s="39">
        <v>37782</v>
      </c>
      <c r="P7" s="39">
        <v>0</v>
      </c>
      <c r="Q7" s="28">
        <v>0</v>
      </c>
      <c r="R7" s="16"/>
      <c r="S7" s="39">
        <v>1215376</v>
      </c>
      <c r="T7" s="48">
        <v>22</v>
      </c>
      <c r="U7" s="39">
        <v>55244</v>
      </c>
      <c r="V7" s="39">
        <v>51133</v>
      </c>
      <c r="W7" s="39">
        <v>36312</v>
      </c>
      <c r="X7" s="34">
        <v>0</v>
      </c>
      <c r="Y7" s="28">
        <v>0</v>
      </c>
      <c r="Z7" s="16"/>
      <c r="AA7" s="39">
        <v>3237855</v>
      </c>
      <c r="AB7" s="48">
        <v>53</v>
      </c>
      <c r="AC7" s="39">
        <v>61092</v>
      </c>
      <c r="AD7" s="39">
        <v>55000</v>
      </c>
      <c r="AE7" s="39">
        <v>42595</v>
      </c>
      <c r="AF7" s="39">
        <v>0</v>
      </c>
      <c r="AG7" s="28">
        <v>0</v>
      </c>
      <c r="AH7" s="16"/>
      <c r="AI7" s="39">
        <v>335324</v>
      </c>
      <c r="AJ7" s="48">
        <v>9</v>
      </c>
      <c r="AK7" s="39">
        <v>37258</v>
      </c>
      <c r="AL7" s="39">
        <v>22603</v>
      </c>
      <c r="AM7" s="39">
        <v>28222</v>
      </c>
      <c r="AN7" s="39">
        <v>0</v>
      </c>
      <c r="AO7" s="28">
        <v>0</v>
      </c>
      <c r="AP7" s="9"/>
    </row>
    <row r="8" spans="1:42" s="8" customFormat="1">
      <c r="A8" s="7"/>
      <c r="B8" s="8" t="s">
        <v>75</v>
      </c>
      <c r="C8" s="39">
        <v>0</v>
      </c>
      <c r="D8" s="48">
        <v>0</v>
      </c>
      <c r="E8" s="39">
        <v>0</v>
      </c>
      <c r="F8" s="39">
        <v>0</v>
      </c>
      <c r="G8" s="39">
        <v>0</v>
      </c>
      <c r="H8" s="39">
        <v>0</v>
      </c>
      <c r="I8" s="28">
        <v>0</v>
      </c>
      <c r="J8" s="16"/>
      <c r="K8" s="39">
        <v>314718</v>
      </c>
      <c r="L8" s="48">
        <v>7</v>
      </c>
      <c r="M8" s="39">
        <v>44960</v>
      </c>
      <c r="N8" s="39">
        <v>39613</v>
      </c>
      <c r="O8" s="39">
        <v>20832</v>
      </c>
      <c r="P8" s="39">
        <v>0</v>
      </c>
      <c r="Q8" s="28">
        <v>0</v>
      </c>
      <c r="R8" s="16"/>
      <c r="S8" s="39">
        <v>220381</v>
      </c>
      <c r="T8" s="48">
        <v>15</v>
      </c>
      <c r="U8" s="39">
        <v>14692</v>
      </c>
      <c r="V8" s="39">
        <v>15044</v>
      </c>
      <c r="W8" s="39">
        <v>5473</v>
      </c>
      <c r="X8" s="34">
        <v>75</v>
      </c>
      <c r="Y8" s="28">
        <v>0.33710000000000001</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437790.17</v>
      </c>
      <c r="D9" s="48">
        <v>6</v>
      </c>
      <c r="E9" s="39">
        <v>72965.03</v>
      </c>
      <c r="F9" s="39">
        <v>44686.61</v>
      </c>
      <c r="G9" s="39">
        <v>65869.08</v>
      </c>
      <c r="H9" s="40"/>
      <c r="I9" s="29"/>
      <c r="J9" s="16"/>
      <c r="K9" s="39">
        <v>20923919</v>
      </c>
      <c r="L9" s="48">
        <v>423</v>
      </c>
      <c r="M9" s="39">
        <v>49466</v>
      </c>
      <c r="N9" s="39">
        <v>37774</v>
      </c>
      <c r="O9" s="39">
        <v>41558</v>
      </c>
      <c r="P9" s="40"/>
      <c r="Q9" s="29"/>
      <c r="R9" s="16"/>
      <c r="S9" s="39">
        <v>3538254</v>
      </c>
      <c r="T9" s="48">
        <v>68</v>
      </c>
      <c r="U9" s="39">
        <v>52033</v>
      </c>
      <c r="V9" s="39">
        <v>48696</v>
      </c>
      <c r="W9" s="39">
        <v>29321</v>
      </c>
      <c r="X9" s="37"/>
      <c r="Y9" s="29"/>
      <c r="Z9" s="16"/>
      <c r="AA9" s="39">
        <v>0</v>
      </c>
      <c r="AB9" s="48">
        <v>0</v>
      </c>
      <c r="AC9" s="39">
        <v>0</v>
      </c>
      <c r="AD9" s="39">
        <v>0</v>
      </c>
      <c r="AE9" s="39">
        <v>0</v>
      </c>
      <c r="AF9" s="40"/>
      <c r="AG9" s="29"/>
      <c r="AH9" s="16"/>
      <c r="AI9" s="39">
        <v>64273</v>
      </c>
      <c r="AJ9" s="48">
        <v>1</v>
      </c>
      <c r="AK9" s="39">
        <v>64273</v>
      </c>
      <c r="AL9" s="39">
        <v>64273</v>
      </c>
      <c r="AM9" s="39">
        <v>0</v>
      </c>
      <c r="AN9" s="40"/>
      <c r="AO9" s="29"/>
      <c r="AP9" s="9"/>
    </row>
    <row r="10" spans="1:42" s="8" customFormat="1">
      <c r="A10" s="7"/>
      <c r="B10" s="8" t="s">
        <v>77</v>
      </c>
      <c r="C10" s="39">
        <v>310329.86</v>
      </c>
      <c r="D10" s="48">
        <v>5</v>
      </c>
      <c r="E10" s="39">
        <v>62065.97</v>
      </c>
      <c r="F10" s="39">
        <v>51215.78</v>
      </c>
      <c r="G10" s="39">
        <v>35580.720000000001</v>
      </c>
      <c r="H10" s="40"/>
      <c r="I10" s="29"/>
      <c r="J10" s="16"/>
      <c r="K10" s="39">
        <v>29280909</v>
      </c>
      <c r="L10" s="48">
        <v>269</v>
      </c>
      <c r="M10" s="39">
        <v>108851</v>
      </c>
      <c r="N10" s="39">
        <v>104278</v>
      </c>
      <c r="O10" s="39">
        <v>55597</v>
      </c>
      <c r="P10" s="40"/>
      <c r="Q10" s="29"/>
      <c r="R10" s="16"/>
      <c r="S10" s="39">
        <v>1155642</v>
      </c>
      <c r="T10" s="48">
        <v>24</v>
      </c>
      <c r="U10" s="39">
        <v>48152</v>
      </c>
      <c r="V10" s="39">
        <v>39823</v>
      </c>
      <c r="W10" s="39">
        <v>32936</v>
      </c>
      <c r="X10" s="37"/>
      <c r="Y10" s="29"/>
      <c r="Z10" s="16"/>
      <c r="AA10" s="39">
        <v>14917056</v>
      </c>
      <c r="AB10" s="48">
        <v>128</v>
      </c>
      <c r="AC10" s="39">
        <v>116540</v>
      </c>
      <c r="AD10" s="39">
        <v>111164</v>
      </c>
      <c r="AE10" s="39">
        <v>58349</v>
      </c>
      <c r="AF10" s="40"/>
      <c r="AG10" s="29"/>
      <c r="AH10" s="16"/>
      <c r="AI10" s="39">
        <v>1370003</v>
      </c>
      <c r="AJ10" s="48">
        <v>13</v>
      </c>
      <c r="AK10" s="39">
        <v>105385</v>
      </c>
      <c r="AL10" s="39">
        <v>49927</v>
      </c>
      <c r="AM10" s="39">
        <v>92465</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343699</v>
      </c>
      <c r="L12" s="48">
        <v>60</v>
      </c>
      <c r="M12" s="39">
        <v>5728</v>
      </c>
      <c r="N12" s="39">
        <v>5004</v>
      </c>
      <c r="O12" s="39">
        <v>2505</v>
      </c>
      <c r="P12" s="40"/>
      <c r="Q12" s="29"/>
      <c r="R12" s="16"/>
      <c r="S12" s="39">
        <v>0</v>
      </c>
      <c r="T12" s="48">
        <v>0</v>
      </c>
      <c r="U12" s="39">
        <v>0</v>
      </c>
      <c r="V12" s="39">
        <v>0</v>
      </c>
      <c r="W12" s="39">
        <v>0</v>
      </c>
      <c r="X12" s="37"/>
      <c r="Y12" s="29"/>
      <c r="Z12" s="16"/>
      <c r="AA12" s="39">
        <v>662916</v>
      </c>
      <c r="AB12" s="48">
        <v>39</v>
      </c>
      <c r="AC12" s="39">
        <v>16998</v>
      </c>
      <c r="AD12" s="39">
        <v>18500</v>
      </c>
      <c r="AE12" s="39">
        <v>6146</v>
      </c>
      <c r="AF12" s="40"/>
      <c r="AG12" s="29"/>
      <c r="AH12" s="16"/>
      <c r="AI12" s="39">
        <v>6000</v>
      </c>
      <c r="AJ12" s="48">
        <v>2</v>
      </c>
      <c r="AK12" s="39">
        <v>3000</v>
      </c>
      <c r="AL12" s="39">
        <v>3000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34700</v>
      </c>
      <c r="AB13" s="48">
        <v>7</v>
      </c>
      <c r="AC13" s="39">
        <v>4957</v>
      </c>
      <c r="AD13" s="39">
        <v>6000</v>
      </c>
      <c r="AE13" s="39">
        <v>2276</v>
      </c>
      <c r="AF13" s="40"/>
      <c r="AG13" s="29"/>
      <c r="AH13" s="16"/>
      <c r="AI13" s="39">
        <v>3719</v>
      </c>
      <c r="AJ13" s="48">
        <v>1</v>
      </c>
      <c r="AK13" s="39">
        <v>3719</v>
      </c>
      <c r="AL13" s="39">
        <v>3719</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2866194.66</v>
      </c>
      <c r="D15" s="48">
        <v>25</v>
      </c>
      <c r="E15" s="39">
        <v>114647.79</v>
      </c>
      <c r="F15" s="39">
        <v>112265.99</v>
      </c>
      <c r="G15" s="39">
        <v>52913.63</v>
      </c>
      <c r="H15" s="40"/>
      <c r="I15" s="29"/>
      <c r="J15" s="16"/>
      <c r="K15" s="39">
        <v>5176585</v>
      </c>
      <c r="L15" s="48">
        <v>127</v>
      </c>
      <c r="M15" s="39">
        <v>40761</v>
      </c>
      <c r="N15" s="39">
        <v>35246</v>
      </c>
      <c r="O15" s="39">
        <v>26524</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115000</v>
      </c>
      <c r="AB18" s="49">
        <v>1</v>
      </c>
      <c r="AC18" s="41">
        <v>115000</v>
      </c>
      <c r="AD18" s="41">
        <v>115000</v>
      </c>
      <c r="AE18" s="41">
        <v>0</v>
      </c>
      <c r="AF18" s="40"/>
      <c r="AG18" s="29"/>
      <c r="AH18" s="17"/>
      <c r="AI18" s="41">
        <v>140585</v>
      </c>
      <c r="AJ18" s="49">
        <v>1</v>
      </c>
      <c r="AK18" s="41">
        <v>140585</v>
      </c>
      <c r="AL18" s="41">
        <v>140585</v>
      </c>
      <c r="AM18" s="41">
        <v>0</v>
      </c>
      <c r="AN18" s="40"/>
      <c r="AO18" s="29"/>
      <c r="AP18" s="9"/>
    </row>
    <row r="19" spans="1:42" s="8" customFormat="1">
      <c r="A19" s="7"/>
      <c r="B19" s="8" t="s">
        <v>86</v>
      </c>
      <c r="C19" s="41">
        <f>C50*D50*E50*7.85</f>
        <v>202507.70599999998</v>
      </c>
      <c r="D19" s="49">
        <f>D50</f>
        <v>2</v>
      </c>
      <c r="E19" s="41">
        <f t="shared" ref="E19" si="0">C19/D19</f>
        <v>101253.85299999999</v>
      </c>
      <c r="F19" s="40"/>
      <c r="G19" s="40"/>
      <c r="H19" s="40"/>
      <c r="I19" s="29"/>
      <c r="J19" s="17"/>
      <c r="K19" s="41">
        <f>K50*L50*M50*7.85</f>
        <v>3031605.7995600002</v>
      </c>
      <c r="L19" s="49">
        <f>L50</f>
        <v>78</v>
      </c>
      <c r="M19" s="41">
        <f>K19/L19</f>
        <v>38866.741020000001</v>
      </c>
      <c r="N19" s="40"/>
      <c r="O19" s="40"/>
      <c r="P19" s="40"/>
      <c r="Q19" s="29"/>
      <c r="R19" s="17"/>
      <c r="S19" s="41">
        <f>S50*T50*U50*7.85</f>
        <v>841406.83439999982</v>
      </c>
      <c r="T19" s="49">
        <f>T50</f>
        <v>22</v>
      </c>
      <c r="U19" s="41">
        <f t="shared" ref="U19" si="1">S19/T19</f>
        <v>38245.765199999994</v>
      </c>
      <c r="V19" s="40"/>
      <c r="W19" s="40"/>
      <c r="X19" s="37"/>
      <c r="Y19" s="29"/>
      <c r="Z19" s="17"/>
      <c r="AA19" s="41">
        <f>AA50*AB50*AC50*7.85</f>
        <v>1269457.9214649999</v>
      </c>
      <c r="AB19" s="49">
        <f>AB50</f>
        <v>29</v>
      </c>
      <c r="AC19" s="41">
        <f>AA19/AB19</f>
        <v>43774.411085</v>
      </c>
      <c r="AD19" s="40"/>
      <c r="AE19" s="40"/>
      <c r="AF19" s="40"/>
      <c r="AG19" s="29"/>
      <c r="AH19" s="17"/>
      <c r="AI19" s="41">
        <f>AI50*AJ50*AK50*7.85</f>
        <v>2359598.3730000001</v>
      </c>
      <c r="AJ19" s="49">
        <f>AJ50</f>
        <v>37</v>
      </c>
      <c r="AK19" s="41">
        <f>AI19/AJ19</f>
        <v>63772.929000000004</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365969.38</v>
      </c>
      <c r="D22" s="48">
        <v>3</v>
      </c>
      <c r="E22" s="39">
        <v>121989.79</v>
      </c>
      <c r="F22" s="39">
        <v>121371.69</v>
      </c>
      <c r="G22" s="39">
        <v>1234.3</v>
      </c>
      <c r="H22" s="39">
        <v>409.34</v>
      </c>
      <c r="I22" s="28">
        <v>0.48909999999999998</v>
      </c>
      <c r="J22" s="16"/>
      <c r="K22" s="39">
        <v>40640752</v>
      </c>
      <c r="L22" s="48">
        <v>308</v>
      </c>
      <c r="M22" s="39">
        <v>131950</v>
      </c>
      <c r="N22" s="39">
        <v>124432</v>
      </c>
      <c r="O22" s="39">
        <v>74642</v>
      </c>
      <c r="P22" s="39">
        <v>691</v>
      </c>
      <c r="Q22" s="28">
        <v>0.4788</v>
      </c>
      <c r="R22" s="16"/>
      <c r="S22" s="39">
        <v>1550223</v>
      </c>
      <c r="T22" s="48">
        <v>17</v>
      </c>
      <c r="U22" s="39">
        <v>91190</v>
      </c>
      <c r="V22" s="39">
        <v>88754</v>
      </c>
      <c r="W22" s="39">
        <v>43483</v>
      </c>
      <c r="X22" s="34">
        <v>0</v>
      </c>
      <c r="Y22" s="28">
        <v>0</v>
      </c>
      <c r="Z22" s="16"/>
      <c r="AA22" s="39">
        <v>9137401</v>
      </c>
      <c r="AB22" s="48">
        <v>88</v>
      </c>
      <c r="AC22" s="39">
        <v>103834</v>
      </c>
      <c r="AD22" s="39">
        <v>98710</v>
      </c>
      <c r="AE22" s="39">
        <v>68711</v>
      </c>
      <c r="AF22" s="39">
        <v>653</v>
      </c>
      <c r="AG22" s="28">
        <v>0.435</v>
      </c>
      <c r="AH22" s="16"/>
      <c r="AI22" s="39">
        <v>1934020</v>
      </c>
      <c r="AJ22" s="48">
        <v>24</v>
      </c>
      <c r="AK22" s="39">
        <v>80584</v>
      </c>
      <c r="AL22" s="39">
        <v>91571</v>
      </c>
      <c r="AM22" s="39">
        <v>35829</v>
      </c>
      <c r="AN22" s="39">
        <v>618</v>
      </c>
      <c r="AO22" s="28">
        <v>0.3916</v>
      </c>
      <c r="AP22" s="9"/>
    </row>
    <row r="23" spans="1:42" s="8" customFormat="1">
      <c r="A23" s="7"/>
      <c r="B23" s="18" t="s">
        <v>105</v>
      </c>
      <c r="C23" s="39">
        <v>121186.66</v>
      </c>
      <c r="D23" s="48">
        <v>1</v>
      </c>
      <c r="E23" s="39">
        <v>121186.66</v>
      </c>
      <c r="F23" s="39">
        <v>121186.66</v>
      </c>
      <c r="G23" s="39">
        <v>0</v>
      </c>
      <c r="H23" s="39">
        <v>477.24</v>
      </c>
      <c r="I23" s="28">
        <v>0.41420000000000001</v>
      </c>
      <c r="J23" s="16"/>
      <c r="K23" s="39">
        <v>37193236</v>
      </c>
      <c r="L23" s="48">
        <v>276</v>
      </c>
      <c r="M23" s="39">
        <v>134758</v>
      </c>
      <c r="N23" s="39">
        <v>127677</v>
      </c>
      <c r="O23" s="39">
        <v>76309</v>
      </c>
      <c r="P23" s="39">
        <v>713</v>
      </c>
      <c r="Q23" s="28">
        <v>0.4899</v>
      </c>
      <c r="R23" s="16"/>
      <c r="S23" s="39">
        <v>1549883</v>
      </c>
      <c r="T23" s="48">
        <v>17</v>
      </c>
      <c r="U23" s="39">
        <v>91170</v>
      </c>
      <c r="V23" s="39">
        <v>88754</v>
      </c>
      <c r="W23" s="39">
        <v>43447</v>
      </c>
      <c r="X23" s="34">
        <v>0</v>
      </c>
      <c r="Y23" s="28">
        <v>0</v>
      </c>
      <c r="Z23" s="16"/>
      <c r="AA23" s="39">
        <v>8933789</v>
      </c>
      <c r="AB23" s="48">
        <v>85</v>
      </c>
      <c r="AC23" s="39">
        <v>105103</v>
      </c>
      <c r="AD23" s="39">
        <v>99931</v>
      </c>
      <c r="AE23" s="39">
        <v>71859</v>
      </c>
      <c r="AF23" s="39">
        <v>649</v>
      </c>
      <c r="AG23" s="28">
        <v>0.44729999999999998</v>
      </c>
      <c r="AH23" s="16"/>
      <c r="AI23" s="39">
        <v>1011063</v>
      </c>
      <c r="AJ23" s="48">
        <v>14</v>
      </c>
      <c r="AK23" s="39">
        <v>72219</v>
      </c>
      <c r="AL23" s="39">
        <v>67123</v>
      </c>
      <c r="AM23" s="39">
        <v>39692</v>
      </c>
      <c r="AN23" s="39">
        <v>629</v>
      </c>
      <c r="AO23" s="28">
        <v>0.38679999999999998</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384039.16</v>
      </c>
      <c r="D49" s="48">
        <v>4</v>
      </c>
      <c r="E49" s="24"/>
      <c r="F49" s="24"/>
      <c r="G49" s="24"/>
      <c r="H49" s="24"/>
      <c r="I49" s="24"/>
      <c r="K49" s="39">
        <v>230716</v>
      </c>
      <c r="L49" s="48">
        <v>342</v>
      </c>
      <c r="M49" s="46"/>
      <c r="N49" s="24"/>
      <c r="O49" s="24"/>
      <c r="P49" s="24"/>
      <c r="Q49" s="24"/>
      <c r="S49" s="39">
        <v>218780</v>
      </c>
      <c r="T49" s="48">
        <v>37</v>
      </c>
      <c r="U49" s="25"/>
      <c r="V49" s="25"/>
      <c r="W49" s="25"/>
      <c r="X49" s="25"/>
      <c r="Y49" s="25"/>
      <c r="AA49" s="39">
        <v>276520</v>
      </c>
      <c r="AB49" s="48">
        <v>31</v>
      </c>
      <c r="AC49" s="45"/>
      <c r="AD49" s="24"/>
      <c r="AE49" s="24"/>
      <c r="AF49" s="25"/>
      <c r="AG49" s="25"/>
      <c r="AI49" s="39">
        <v>245935</v>
      </c>
      <c r="AJ49" s="48">
        <v>107</v>
      </c>
      <c r="AK49" s="24"/>
      <c r="AL49" s="24"/>
      <c r="AM49" s="24"/>
      <c r="AN49" s="25"/>
      <c r="AO49" s="25"/>
      <c r="AP49" s="9"/>
    </row>
    <row r="50" spans="1:42" s="8" customFormat="1" ht="12.75">
      <c r="A50" s="7"/>
      <c r="B50" s="8" t="s">
        <v>63</v>
      </c>
      <c r="C50" s="39">
        <v>546550</v>
      </c>
      <c r="D50" s="48">
        <v>2</v>
      </c>
      <c r="E50" s="26">
        <v>2.3599999999999999E-2</v>
      </c>
      <c r="F50" s="26">
        <v>2.3599999999999999E-2</v>
      </c>
      <c r="G50" s="26">
        <v>1.6000000000000001E-3</v>
      </c>
      <c r="H50" s="44">
        <v>111.33</v>
      </c>
      <c r="I50" s="26">
        <v>4.2099999999999999E-2</v>
      </c>
      <c r="K50" s="39">
        <v>223026</v>
      </c>
      <c r="L50" s="48">
        <v>78</v>
      </c>
      <c r="M50" s="26">
        <v>2.2200000000000001E-2</v>
      </c>
      <c r="N50" s="26">
        <v>2.2499999999999999E-2</v>
      </c>
      <c r="O50" s="26">
        <v>5.3E-3</v>
      </c>
      <c r="P50" s="44">
        <v>266</v>
      </c>
      <c r="Q50" s="26">
        <v>0.1888</v>
      </c>
      <c r="S50" s="39">
        <v>226608</v>
      </c>
      <c r="T50" s="48">
        <v>22</v>
      </c>
      <c r="U50" s="26">
        <v>2.1499999999999998E-2</v>
      </c>
      <c r="V50" s="26">
        <v>1.95E-2</v>
      </c>
      <c r="W50" s="26">
        <v>9.5999999999999992E-3</v>
      </c>
      <c r="X50" s="44">
        <v>323</v>
      </c>
      <c r="Y50" s="26">
        <v>0.18479999999999999</v>
      </c>
      <c r="AA50" s="43">
        <v>280219</v>
      </c>
      <c r="AB50" s="51">
        <v>29</v>
      </c>
      <c r="AC50" s="32">
        <v>1.9900000000000001E-2</v>
      </c>
      <c r="AD50" s="26">
        <v>1.7999999999999999E-2</v>
      </c>
      <c r="AE50" s="26">
        <v>7.4999999999999997E-3</v>
      </c>
      <c r="AF50" s="44">
        <v>288</v>
      </c>
      <c r="AG50" s="26">
        <v>0.15290000000000001</v>
      </c>
      <c r="AI50" s="39">
        <v>246180</v>
      </c>
      <c r="AJ50" s="48">
        <v>37</v>
      </c>
      <c r="AK50" s="26">
        <v>3.3000000000000002E-2</v>
      </c>
      <c r="AL50" s="26">
        <v>2.8799999999999999E-2</v>
      </c>
      <c r="AM50" s="26">
        <v>1.52E-2</v>
      </c>
      <c r="AN50" s="44">
        <v>582</v>
      </c>
      <c r="AO50" s="26">
        <v>0.27389999999999998</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pageMargins left="0.7" right="0.7" top="0.75" bottom="0.75" header="0.3" footer="0.3"/>
    </customSheetView>
    <customSheetView guid="{32961CA0-39C0-4D62-B563-F49551B9AD58}">
      <pane xSplit="7" ySplit="13" topLeftCell="H14" activePane="bottomRight" state="frozen"/>
      <selection pane="bottomRight" activeCell="A22" sqref="A22:XFD22"/>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0" orientation="landscape" r:id="rId1"/>
</worksheet>
</file>

<file path=xl/worksheets/sheet41.xml><?xml version="1.0" encoding="utf-8"?>
<worksheet xmlns="http://schemas.openxmlformats.org/spreadsheetml/2006/main" xmlns:r="http://schemas.openxmlformats.org/officeDocument/2006/relationships">
  <sheetPr codeName="Sheet42">
    <pageSetUpPr fitToPage="1"/>
  </sheetPr>
  <dimension ref="A1:AP70"/>
  <sheetViews>
    <sheetView zoomScale="80" zoomScaleNormal="80" workbookViewId="0">
      <pane xSplit="2" ySplit="3" topLeftCell="C12"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43</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580669.96</v>
      </c>
      <c r="D6" s="48">
        <v>16</v>
      </c>
      <c r="E6" s="39">
        <v>36291.870000000003</v>
      </c>
      <c r="F6" s="39">
        <v>21778.26</v>
      </c>
      <c r="G6" s="39">
        <v>36419.81</v>
      </c>
      <c r="H6" s="39">
        <v>154.94999999999999</v>
      </c>
      <c r="I6" s="28">
        <v>0.27210000000000001</v>
      </c>
      <c r="J6" s="16"/>
      <c r="K6" s="39">
        <v>8197166</v>
      </c>
      <c r="L6" s="48">
        <v>89</v>
      </c>
      <c r="M6" s="39">
        <v>92103</v>
      </c>
      <c r="N6" s="39">
        <v>58197</v>
      </c>
      <c r="O6" s="39">
        <v>124775</v>
      </c>
      <c r="P6" s="39">
        <v>594</v>
      </c>
      <c r="Q6" s="28">
        <v>0.45319999999999999</v>
      </c>
      <c r="R6" s="16"/>
      <c r="S6" s="39">
        <v>2499301</v>
      </c>
      <c r="T6" s="48">
        <v>59</v>
      </c>
      <c r="U6" s="39">
        <v>42361</v>
      </c>
      <c r="V6" s="39">
        <v>34360</v>
      </c>
      <c r="W6" s="39">
        <v>36790</v>
      </c>
      <c r="X6" s="34">
        <v>293</v>
      </c>
      <c r="Y6" s="28">
        <v>0.32429999999999998</v>
      </c>
      <c r="Z6" s="16"/>
      <c r="AA6" s="39">
        <v>4589746</v>
      </c>
      <c r="AB6" s="48">
        <v>78</v>
      </c>
      <c r="AC6" s="39">
        <v>58843</v>
      </c>
      <c r="AD6" s="39">
        <v>31026</v>
      </c>
      <c r="AE6" s="39">
        <v>92237</v>
      </c>
      <c r="AF6" s="39">
        <v>474</v>
      </c>
      <c r="AG6" s="28">
        <v>0.38850000000000001</v>
      </c>
      <c r="AH6" s="16"/>
      <c r="AI6" s="39">
        <v>1564600</v>
      </c>
      <c r="AJ6" s="48">
        <v>40</v>
      </c>
      <c r="AK6" s="39">
        <v>39115</v>
      </c>
      <c r="AL6" s="39">
        <v>29847</v>
      </c>
      <c r="AM6" s="39">
        <v>30789</v>
      </c>
      <c r="AN6" s="39">
        <v>525</v>
      </c>
      <c r="AO6" s="28">
        <v>0.36699999999999999</v>
      </c>
      <c r="AP6" s="9"/>
    </row>
    <row r="7" spans="1:42" s="8" customFormat="1">
      <c r="A7" s="7"/>
      <c r="B7" s="8" t="s">
        <v>74</v>
      </c>
      <c r="C7" s="39">
        <v>0</v>
      </c>
      <c r="D7" s="48">
        <v>0</v>
      </c>
      <c r="E7" s="39">
        <v>0</v>
      </c>
      <c r="F7" s="39">
        <v>0</v>
      </c>
      <c r="G7" s="39">
        <v>0</v>
      </c>
      <c r="H7" s="39">
        <v>0</v>
      </c>
      <c r="I7" s="28">
        <v>0</v>
      </c>
      <c r="J7" s="16"/>
      <c r="K7" s="39">
        <v>946780</v>
      </c>
      <c r="L7" s="48">
        <v>28</v>
      </c>
      <c r="M7" s="39">
        <v>33814</v>
      </c>
      <c r="N7" s="39">
        <v>22276</v>
      </c>
      <c r="O7" s="39">
        <v>38221</v>
      </c>
      <c r="P7" s="39">
        <v>0</v>
      </c>
      <c r="Q7" s="28">
        <v>0</v>
      </c>
      <c r="R7" s="16"/>
      <c r="S7" s="39">
        <v>1302741</v>
      </c>
      <c r="T7" s="48">
        <v>48</v>
      </c>
      <c r="U7" s="39">
        <v>27140</v>
      </c>
      <c r="V7" s="39">
        <v>17343</v>
      </c>
      <c r="W7" s="39">
        <v>33234</v>
      </c>
      <c r="X7" s="34">
        <v>0</v>
      </c>
      <c r="Y7" s="28">
        <v>0</v>
      </c>
      <c r="Z7" s="16"/>
      <c r="AA7" s="39">
        <v>287854</v>
      </c>
      <c r="AB7" s="48">
        <v>9</v>
      </c>
      <c r="AC7" s="39">
        <v>31984</v>
      </c>
      <c r="AD7" s="39">
        <v>22350</v>
      </c>
      <c r="AE7" s="39">
        <v>25013</v>
      </c>
      <c r="AF7" s="39">
        <v>0</v>
      </c>
      <c r="AG7" s="28">
        <v>0</v>
      </c>
      <c r="AH7" s="16"/>
      <c r="AI7" s="39">
        <v>248982</v>
      </c>
      <c r="AJ7" s="48">
        <v>6</v>
      </c>
      <c r="AK7" s="39">
        <v>41497</v>
      </c>
      <c r="AL7" s="39">
        <v>39798</v>
      </c>
      <c r="AM7" s="39">
        <v>30018</v>
      </c>
      <c r="AN7" s="39">
        <v>0</v>
      </c>
      <c r="AO7" s="28">
        <v>0</v>
      </c>
      <c r="AP7" s="9"/>
    </row>
    <row r="8" spans="1:42" s="8" customFormat="1">
      <c r="A8" s="7"/>
      <c r="B8" s="8" t="s">
        <v>75</v>
      </c>
      <c r="C8" s="39">
        <v>114600</v>
      </c>
      <c r="D8" s="48">
        <v>3</v>
      </c>
      <c r="E8" s="39">
        <v>38200</v>
      </c>
      <c r="F8" s="39">
        <v>28800</v>
      </c>
      <c r="G8" s="39">
        <v>17154.59</v>
      </c>
      <c r="H8" s="39">
        <v>303.24</v>
      </c>
      <c r="I8" s="28">
        <v>0.75370000000000004</v>
      </c>
      <c r="J8" s="16"/>
      <c r="K8" s="39">
        <v>717888</v>
      </c>
      <c r="L8" s="48">
        <v>12</v>
      </c>
      <c r="M8" s="39">
        <v>59824</v>
      </c>
      <c r="N8" s="39">
        <v>44272</v>
      </c>
      <c r="O8" s="39">
        <v>64605</v>
      </c>
      <c r="P8" s="39">
        <v>159</v>
      </c>
      <c r="Q8" s="28">
        <v>0.59619999999999995</v>
      </c>
      <c r="R8" s="16"/>
      <c r="S8" s="39">
        <v>307147</v>
      </c>
      <c r="T8" s="48">
        <v>23</v>
      </c>
      <c r="U8" s="39">
        <v>13354</v>
      </c>
      <c r="V8" s="39">
        <v>12147</v>
      </c>
      <c r="W8" s="39">
        <v>10089</v>
      </c>
      <c r="X8" s="34">
        <v>129</v>
      </c>
      <c r="Y8" s="28">
        <v>0.4269</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1016921.01</v>
      </c>
      <c r="D9" s="48">
        <v>25</v>
      </c>
      <c r="E9" s="39">
        <v>40676.839999999997</v>
      </c>
      <c r="F9" s="39">
        <v>35314.980000000003</v>
      </c>
      <c r="G9" s="39">
        <v>20511.41</v>
      </c>
      <c r="H9" s="40"/>
      <c r="I9" s="29"/>
      <c r="J9" s="16"/>
      <c r="K9" s="39">
        <v>71682391</v>
      </c>
      <c r="L9" s="48">
        <v>1512</v>
      </c>
      <c r="M9" s="39">
        <v>47409</v>
      </c>
      <c r="N9" s="39">
        <v>30948</v>
      </c>
      <c r="O9" s="39">
        <v>62422</v>
      </c>
      <c r="P9" s="40"/>
      <c r="Q9" s="29"/>
      <c r="R9" s="16"/>
      <c r="S9" s="39">
        <v>6431556</v>
      </c>
      <c r="T9" s="48">
        <v>146</v>
      </c>
      <c r="U9" s="39">
        <v>44052</v>
      </c>
      <c r="V9" s="39">
        <v>31477</v>
      </c>
      <c r="W9" s="39">
        <v>53756</v>
      </c>
      <c r="X9" s="37"/>
      <c r="Y9" s="29"/>
      <c r="Z9" s="16"/>
      <c r="AA9" s="39">
        <v>0</v>
      </c>
      <c r="AB9" s="48">
        <v>0</v>
      </c>
      <c r="AC9" s="39">
        <v>0</v>
      </c>
      <c r="AD9" s="39">
        <v>0</v>
      </c>
      <c r="AE9" s="39">
        <v>0</v>
      </c>
      <c r="AF9" s="40"/>
      <c r="AG9" s="29"/>
      <c r="AH9" s="16"/>
      <c r="AI9" s="39">
        <v>777170</v>
      </c>
      <c r="AJ9" s="48">
        <v>17</v>
      </c>
      <c r="AK9" s="39">
        <v>45716</v>
      </c>
      <c r="AL9" s="39">
        <v>27372</v>
      </c>
      <c r="AM9" s="39">
        <v>53886</v>
      </c>
      <c r="AN9" s="40"/>
      <c r="AO9" s="29"/>
      <c r="AP9" s="9"/>
    </row>
    <row r="10" spans="1:42" s="8" customFormat="1">
      <c r="A10" s="7"/>
      <c r="B10" s="8" t="s">
        <v>77</v>
      </c>
      <c r="C10" s="39">
        <v>1680524.5</v>
      </c>
      <c r="D10" s="48">
        <v>23</v>
      </c>
      <c r="E10" s="39">
        <v>73066.28</v>
      </c>
      <c r="F10" s="39">
        <v>51947.77</v>
      </c>
      <c r="G10" s="39">
        <v>59888.77</v>
      </c>
      <c r="H10" s="40"/>
      <c r="I10" s="29"/>
      <c r="J10" s="16"/>
      <c r="K10" s="39">
        <v>70146743</v>
      </c>
      <c r="L10" s="48">
        <v>872</v>
      </c>
      <c r="M10" s="39">
        <v>80444</v>
      </c>
      <c r="N10" s="39">
        <v>56016</v>
      </c>
      <c r="O10" s="39">
        <v>87573</v>
      </c>
      <c r="P10" s="40"/>
      <c r="Q10" s="29"/>
      <c r="R10" s="16"/>
      <c r="S10" s="39">
        <v>3063200</v>
      </c>
      <c r="T10" s="48">
        <v>31</v>
      </c>
      <c r="U10" s="39">
        <v>98813</v>
      </c>
      <c r="V10" s="39">
        <v>64016</v>
      </c>
      <c r="W10" s="39">
        <v>121956</v>
      </c>
      <c r="X10" s="37"/>
      <c r="Y10" s="29"/>
      <c r="Z10" s="16"/>
      <c r="AA10" s="39">
        <v>24457541</v>
      </c>
      <c r="AB10" s="48">
        <v>304</v>
      </c>
      <c r="AC10" s="39">
        <v>80452</v>
      </c>
      <c r="AD10" s="39">
        <v>53999</v>
      </c>
      <c r="AE10" s="39">
        <v>126868</v>
      </c>
      <c r="AF10" s="40"/>
      <c r="AG10" s="29"/>
      <c r="AH10" s="16"/>
      <c r="AI10" s="39">
        <v>14102194</v>
      </c>
      <c r="AJ10" s="48">
        <v>166</v>
      </c>
      <c r="AK10" s="39">
        <v>84953</v>
      </c>
      <c r="AL10" s="39">
        <v>58136</v>
      </c>
      <c r="AM10" s="39">
        <v>80528</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548323</v>
      </c>
      <c r="AJ11" s="48">
        <v>5</v>
      </c>
      <c r="AK11" s="39">
        <v>109665</v>
      </c>
      <c r="AL11" s="39">
        <v>106756</v>
      </c>
      <c r="AM11" s="39">
        <v>78594</v>
      </c>
      <c r="AN11" s="40"/>
      <c r="AO11" s="29"/>
      <c r="AP11" s="9"/>
    </row>
    <row r="12" spans="1:42" s="8" customFormat="1">
      <c r="A12" s="7"/>
      <c r="B12" s="8" t="s">
        <v>79</v>
      </c>
      <c r="C12" s="39">
        <v>0</v>
      </c>
      <c r="D12" s="48">
        <v>0</v>
      </c>
      <c r="E12" s="39">
        <v>0</v>
      </c>
      <c r="F12" s="39">
        <v>0</v>
      </c>
      <c r="G12" s="39">
        <v>0</v>
      </c>
      <c r="H12" s="40"/>
      <c r="I12" s="29"/>
      <c r="J12" s="16"/>
      <c r="K12" s="39">
        <v>1550514</v>
      </c>
      <c r="L12" s="48">
        <v>225</v>
      </c>
      <c r="M12" s="39">
        <v>6891</v>
      </c>
      <c r="N12" s="39">
        <v>5410</v>
      </c>
      <c r="O12" s="39">
        <v>5341</v>
      </c>
      <c r="P12" s="40"/>
      <c r="Q12" s="29"/>
      <c r="R12" s="16"/>
      <c r="S12" s="39">
        <v>0</v>
      </c>
      <c r="T12" s="48">
        <v>0</v>
      </c>
      <c r="U12" s="39">
        <v>0</v>
      </c>
      <c r="V12" s="39">
        <v>0</v>
      </c>
      <c r="W12" s="39">
        <v>0</v>
      </c>
      <c r="X12" s="37"/>
      <c r="Y12" s="29"/>
      <c r="Z12" s="16"/>
      <c r="AA12" s="39">
        <v>986979</v>
      </c>
      <c r="AB12" s="48">
        <v>54</v>
      </c>
      <c r="AC12" s="39">
        <v>18277</v>
      </c>
      <c r="AD12" s="39">
        <v>18500</v>
      </c>
      <c r="AE12" s="39">
        <v>11406</v>
      </c>
      <c r="AF12" s="40"/>
      <c r="AG12" s="29"/>
      <c r="AH12" s="16"/>
      <c r="AI12" s="39">
        <v>54000</v>
      </c>
      <c r="AJ12" s="48">
        <v>18</v>
      </c>
      <c r="AK12" s="39">
        <v>3000</v>
      </c>
      <c r="AL12" s="39">
        <v>3000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74703</v>
      </c>
      <c r="T13" s="48">
        <v>3</v>
      </c>
      <c r="U13" s="39">
        <v>24901</v>
      </c>
      <c r="V13" s="39">
        <v>18000</v>
      </c>
      <c r="W13" s="39">
        <v>22458</v>
      </c>
      <c r="X13" s="37"/>
      <c r="Y13" s="29"/>
      <c r="Z13" s="16"/>
      <c r="AA13" s="39">
        <v>155400</v>
      </c>
      <c r="AB13" s="48">
        <v>11</v>
      </c>
      <c r="AC13" s="39">
        <v>14127</v>
      </c>
      <c r="AD13" s="39">
        <v>8000</v>
      </c>
      <c r="AE13" s="39">
        <v>14805</v>
      </c>
      <c r="AF13" s="40"/>
      <c r="AG13" s="29"/>
      <c r="AH13" s="16"/>
      <c r="AI13" s="39">
        <v>25080</v>
      </c>
      <c r="AJ13" s="48">
        <v>3</v>
      </c>
      <c r="AK13" s="39">
        <v>8360</v>
      </c>
      <c r="AL13" s="39">
        <v>8300</v>
      </c>
      <c r="AM13" s="39">
        <v>5210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8381660.5300000003</v>
      </c>
      <c r="D15" s="48">
        <v>146</v>
      </c>
      <c r="E15" s="39">
        <v>57408.63</v>
      </c>
      <c r="F15" s="39">
        <v>40332.720000000001</v>
      </c>
      <c r="G15" s="39">
        <v>102948.1</v>
      </c>
      <c r="H15" s="40"/>
      <c r="I15" s="29"/>
      <c r="J15" s="16"/>
      <c r="K15" s="39">
        <v>18985139</v>
      </c>
      <c r="L15" s="48">
        <v>345</v>
      </c>
      <c r="M15" s="39">
        <v>55029</v>
      </c>
      <c r="N15" s="39">
        <v>32490</v>
      </c>
      <c r="O15" s="39">
        <v>69304</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38034</v>
      </c>
      <c r="AJ18" s="49">
        <v>1</v>
      </c>
      <c r="AK18" s="41">
        <v>38034</v>
      </c>
      <c r="AL18" s="41">
        <v>38034</v>
      </c>
      <c r="AM18" s="41">
        <v>0</v>
      </c>
      <c r="AN18" s="40"/>
      <c r="AO18" s="29"/>
      <c r="AP18" s="9"/>
    </row>
    <row r="19" spans="1:42" s="8" customFormat="1">
      <c r="A19" s="7"/>
      <c r="B19" s="8" t="s">
        <v>86</v>
      </c>
      <c r="C19" s="41">
        <f>C50*D50*E50*7.85</f>
        <v>1625387.2431159997</v>
      </c>
      <c r="D19" s="49">
        <f>D50</f>
        <v>26</v>
      </c>
      <c r="E19" s="41">
        <f t="shared" ref="E19" si="0">C19/D19</f>
        <v>62514.893965999989</v>
      </c>
      <c r="F19" s="40"/>
      <c r="G19" s="40"/>
      <c r="H19" s="40"/>
      <c r="I19" s="29"/>
      <c r="J19" s="17"/>
      <c r="K19" s="41">
        <f>K50*L50*M50*7.85</f>
        <v>6055574.7799999993</v>
      </c>
      <c r="L19" s="49">
        <f>L50</f>
        <v>191</v>
      </c>
      <c r="M19" s="41">
        <f>K19/L19</f>
        <v>31704.579999999998</v>
      </c>
      <c r="N19" s="40"/>
      <c r="O19" s="40"/>
      <c r="P19" s="40"/>
      <c r="Q19" s="29"/>
      <c r="R19" s="17"/>
      <c r="S19" s="41">
        <f>S50*T50*U50*7.85</f>
        <v>3840271.6655600001</v>
      </c>
      <c r="T19" s="49">
        <f>T50</f>
        <v>121</v>
      </c>
      <c r="U19" s="41">
        <f t="shared" ref="U19" si="1">S19/T19</f>
        <v>31737.782360000001</v>
      </c>
      <c r="V19" s="40"/>
      <c r="W19" s="40"/>
      <c r="X19" s="37"/>
      <c r="Y19" s="29"/>
      <c r="Z19" s="17"/>
      <c r="AA19" s="41">
        <f>AA50*AB50*AC50*7.85</f>
        <v>2108113.4054399999</v>
      </c>
      <c r="AB19" s="49">
        <f>AB50</f>
        <v>56</v>
      </c>
      <c r="AC19" s="41">
        <f>AA19/AB19</f>
        <v>37644.882239999999</v>
      </c>
      <c r="AD19" s="40"/>
      <c r="AE19" s="40"/>
      <c r="AF19" s="40"/>
      <c r="AG19" s="29"/>
      <c r="AH19" s="17"/>
      <c r="AI19" s="41">
        <f>AI50*AJ50*AK50*7.85</f>
        <v>18665255.820750002</v>
      </c>
      <c r="AJ19" s="49">
        <f>AJ50</f>
        <v>581</v>
      </c>
      <c r="AK19" s="41">
        <f>AI19/AJ19</f>
        <v>32126.085750000002</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438793.07</v>
      </c>
      <c r="D22" s="48">
        <v>4</v>
      </c>
      <c r="E22" s="39">
        <v>109698.27</v>
      </c>
      <c r="F22" s="39">
        <v>123213.14</v>
      </c>
      <c r="G22" s="39">
        <v>73196.7</v>
      </c>
      <c r="H22" s="39">
        <v>521.1</v>
      </c>
      <c r="I22" s="28">
        <v>0.51219999999999999</v>
      </c>
      <c r="J22" s="16"/>
      <c r="K22" s="39">
        <v>22508225</v>
      </c>
      <c r="L22" s="48">
        <v>273</v>
      </c>
      <c r="M22" s="39">
        <v>82448</v>
      </c>
      <c r="N22" s="39">
        <v>52659</v>
      </c>
      <c r="O22" s="39">
        <v>96240</v>
      </c>
      <c r="P22" s="39">
        <v>523</v>
      </c>
      <c r="Q22" s="28">
        <v>0.4173</v>
      </c>
      <c r="R22" s="16"/>
      <c r="S22" s="39">
        <v>3786975</v>
      </c>
      <c r="T22" s="48">
        <v>87</v>
      </c>
      <c r="U22" s="39">
        <v>43528</v>
      </c>
      <c r="V22" s="39">
        <v>35055</v>
      </c>
      <c r="W22" s="39">
        <v>50300</v>
      </c>
      <c r="X22" s="34">
        <v>0</v>
      </c>
      <c r="Y22" s="28">
        <v>0</v>
      </c>
      <c r="Z22" s="16"/>
      <c r="AA22" s="39">
        <v>12199001</v>
      </c>
      <c r="AB22" s="48">
        <v>180</v>
      </c>
      <c r="AC22" s="39">
        <v>67772</v>
      </c>
      <c r="AD22" s="39">
        <v>31764</v>
      </c>
      <c r="AE22" s="39">
        <v>126920</v>
      </c>
      <c r="AF22" s="39">
        <v>421</v>
      </c>
      <c r="AG22" s="28">
        <v>0.36820000000000003</v>
      </c>
      <c r="AH22" s="16"/>
      <c r="AI22" s="39">
        <v>4682728</v>
      </c>
      <c r="AJ22" s="48">
        <v>89</v>
      </c>
      <c r="AK22" s="39">
        <v>52615</v>
      </c>
      <c r="AL22" s="39">
        <v>42081</v>
      </c>
      <c r="AM22" s="39">
        <v>44518</v>
      </c>
      <c r="AN22" s="39">
        <v>669</v>
      </c>
      <c r="AO22" s="28">
        <v>0.37959999999999999</v>
      </c>
      <c r="AP22" s="9"/>
    </row>
    <row r="23" spans="1:42" s="8" customFormat="1">
      <c r="A23" s="7"/>
      <c r="B23" s="18" t="s">
        <v>105</v>
      </c>
      <c r="C23" s="39">
        <v>261879.53</v>
      </c>
      <c r="D23" s="48">
        <v>3</v>
      </c>
      <c r="E23" s="39">
        <v>87293.18</v>
      </c>
      <c r="F23" s="39">
        <v>89242.93</v>
      </c>
      <c r="G23" s="39">
        <v>70885.16</v>
      </c>
      <c r="H23" s="39">
        <v>493.99</v>
      </c>
      <c r="I23" s="28">
        <v>0.51910000000000001</v>
      </c>
      <c r="J23" s="16"/>
      <c r="K23" s="39">
        <v>18218934</v>
      </c>
      <c r="L23" s="48">
        <v>225</v>
      </c>
      <c r="M23" s="39">
        <v>80973</v>
      </c>
      <c r="N23" s="39">
        <v>52659</v>
      </c>
      <c r="O23" s="39">
        <v>99122</v>
      </c>
      <c r="P23" s="39">
        <v>549</v>
      </c>
      <c r="Q23" s="28">
        <v>0.4607</v>
      </c>
      <c r="R23" s="16"/>
      <c r="S23" s="39">
        <v>4001935</v>
      </c>
      <c r="T23" s="48">
        <v>96</v>
      </c>
      <c r="U23" s="39">
        <v>41687</v>
      </c>
      <c r="V23" s="39">
        <v>27714</v>
      </c>
      <c r="W23" s="39">
        <v>49750</v>
      </c>
      <c r="X23" s="34">
        <v>0</v>
      </c>
      <c r="Y23" s="28">
        <v>0</v>
      </c>
      <c r="Z23" s="16"/>
      <c r="AA23" s="39">
        <v>11796335</v>
      </c>
      <c r="AB23" s="48">
        <v>174</v>
      </c>
      <c r="AC23" s="39">
        <v>67795</v>
      </c>
      <c r="AD23" s="39">
        <v>29203</v>
      </c>
      <c r="AE23" s="39">
        <v>128740</v>
      </c>
      <c r="AF23" s="39">
        <v>419</v>
      </c>
      <c r="AG23" s="28">
        <v>0.3679</v>
      </c>
      <c r="AH23" s="16"/>
      <c r="AI23" s="39">
        <v>2852063</v>
      </c>
      <c r="AJ23" s="48">
        <v>53</v>
      </c>
      <c r="AK23" s="39">
        <v>53813</v>
      </c>
      <c r="AL23" s="39">
        <v>39611</v>
      </c>
      <c r="AM23" s="39">
        <v>41141</v>
      </c>
      <c r="AN23" s="39">
        <v>535</v>
      </c>
      <c r="AO23" s="28">
        <v>0.35880000000000001</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337045.47</v>
      </c>
      <c r="D49" s="48">
        <v>42</v>
      </c>
      <c r="E49" s="24"/>
      <c r="F49" s="24"/>
      <c r="G49" s="24"/>
      <c r="H49" s="24"/>
      <c r="I49" s="24"/>
      <c r="K49" s="39">
        <v>181196</v>
      </c>
      <c r="L49" s="48">
        <v>1146</v>
      </c>
      <c r="M49" s="46"/>
      <c r="N49" s="24"/>
      <c r="O49" s="24"/>
      <c r="P49" s="24"/>
      <c r="Q49" s="24"/>
      <c r="S49" s="39">
        <v>120521</v>
      </c>
      <c r="T49" s="48">
        <v>195</v>
      </c>
      <c r="U49" s="25"/>
      <c r="V49" s="25"/>
      <c r="W49" s="25"/>
      <c r="X49" s="25"/>
      <c r="Y49" s="25"/>
      <c r="AA49" s="39">
        <v>243201</v>
      </c>
      <c r="AB49" s="48">
        <v>62</v>
      </c>
      <c r="AC49" s="45"/>
      <c r="AD49" s="24"/>
      <c r="AE49" s="24"/>
      <c r="AF49" s="25"/>
      <c r="AG49" s="25"/>
      <c r="AI49" s="39">
        <v>162047</v>
      </c>
      <c r="AJ49" s="48">
        <v>1462</v>
      </c>
      <c r="AK49" s="24"/>
      <c r="AL49" s="24"/>
      <c r="AM49" s="24"/>
      <c r="AN49" s="25"/>
      <c r="AO49" s="25"/>
      <c r="AP49" s="9"/>
    </row>
    <row r="50" spans="1:42" s="8" customFormat="1" ht="12.75">
      <c r="A50" s="7"/>
      <c r="B50" s="8" t="s">
        <v>63</v>
      </c>
      <c r="C50" s="39">
        <v>284417.17</v>
      </c>
      <c r="D50" s="48">
        <v>26</v>
      </c>
      <c r="E50" s="26">
        <v>2.8000000000000001E-2</v>
      </c>
      <c r="F50" s="26">
        <v>2.6100000000000002E-2</v>
      </c>
      <c r="G50" s="26">
        <v>1.32E-2</v>
      </c>
      <c r="H50" s="44">
        <v>266.52999999999997</v>
      </c>
      <c r="I50" s="26">
        <v>0.19520000000000001</v>
      </c>
      <c r="K50" s="39">
        <v>175600</v>
      </c>
      <c r="L50" s="48">
        <v>191</v>
      </c>
      <c r="M50" s="26">
        <v>2.3E-2</v>
      </c>
      <c r="N50" s="26">
        <v>2.2499999999999999E-2</v>
      </c>
      <c r="O50" s="26">
        <v>6.8999999999999999E-3</v>
      </c>
      <c r="P50" s="44">
        <v>226</v>
      </c>
      <c r="Q50" s="26">
        <v>0.1933</v>
      </c>
      <c r="S50" s="39">
        <v>121778</v>
      </c>
      <c r="T50" s="48">
        <v>121</v>
      </c>
      <c r="U50" s="26">
        <v>3.32E-2</v>
      </c>
      <c r="V50" s="26">
        <v>3.2000000000000001E-2</v>
      </c>
      <c r="W50" s="26">
        <v>1.06E-2</v>
      </c>
      <c r="X50" s="44">
        <v>259</v>
      </c>
      <c r="Y50" s="26">
        <v>0.25009999999999999</v>
      </c>
      <c r="AA50" s="43">
        <v>220992</v>
      </c>
      <c r="AB50" s="51">
        <v>56</v>
      </c>
      <c r="AC50" s="32">
        <v>2.1700000000000001E-2</v>
      </c>
      <c r="AD50" s="26">
        <v>0.02</v>
      </c>
      <c r="AE50" s="26">
        <v>1.26E-2</v>
      </c>
      <c r="AF50" s="44">
        <v>187</v>
      </c>
      <c r="AG50" s="26">
        <v>0.14630000000000001</v>
      </c>
      <c r="AI50" s="39">
        <v>148818</v>
      </c>
      <c r="AJ50" s="48">
        <v>581</v>
      </c>
      <c r="AK50" s="26">
        <v>2.75E-2</v>
      </c>
      <c r="AL50" s="26">
        <v>2.24E-2</v>
      </c>
      <c r="AM50" s="26">
        <v>1.61E-2</v>
      </c>
      <c r="AN50" s="44">
        <v>330</v>
      </c>
      <c r="AO50" s="26">
        <v>0.22259999999999999</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pageMargins left="0.7" right="0.7" top="0.75" bottom="0.75" header="0.3" footer="0.3"/>
    </customSheetView>
    <customSheetView guid="{32961CA0-39C0-4D62-B563-F49551B9AD58}">
      <pane xSplit="7" ySplit="13" topLeftCell="H14" activePane="bottomRight" state="frozen"/>
      <selection pane="bottomRight" activeCell="A22" sqref="A22:XFD22"/>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42.xml><?xml version="1.0" encoding="utf-8"?>
<worksheet xmlns="http://schemas.openxmlformats.org/spreadsheetml/2006/main" xmlns:r="http://schemas.openxmlformats.org/officeDocument/2006/relationships">
  <sheetPr codeName="Sheet43">
    <pageSetUpPr fitToPage="1"/>
  </sheetPr>
  <dimension ref="A1:AP70"/>
  <sheetViews>
    <sheetView zoomScale="80" zoomScaleNormal="80" workbookViewId="0">
      <pane xSplit="2" ySplit="3" topLeftCell="C13"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44</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0</v>
      </c>
      <c r="D6" s="48">
        <v>0</v>
      </c>
      <c r="E6" s="39">
        <v>0</v>
      </c>
      <c r="F6" s="39">
        <v>0</v>
      </c>
      <c r="G6" s="39">
        <v>0</v>
      </c>
      <c r="H6" s="39">
        <v>0</v>
      </c>
      <c r="I6" s="28">
        <v>0</v>
      </c>
      <c r="J6" s="16"/>
      <c r="K6" s="39">
        <v>337627</v>
      </c>
      <c r="L6" s="48">
        <v>2</v>
      </c>
      <c r="M6" s="39">
        <v>168813</v>
      </c>
      <c r="N6" s="39">
        <v>168813</v>
      </c>
      <c r="O6" s="39">
        <v>174022</v>
      </c>
      <c r="P6" s="39">
        <v>162</v>
      </c>
      <c r="Q6" s="28">
        <v>0.12540000000000001</v>
      </c>
      <c r="R6" s="16"/>
      <c r="S6" s="39">
        <v>0</v>
      </c>
      <c r="T6" s="48">
        <v>0</v>
      </c>
      <c r="U6" s="39">
        <v>0</v>
      </c>
      <c r="V6" s="39">
        <v>0</v>
      </c>
      <c r="W6" s="39">
        <v>0</v>
      </c>
      <c r="X6" s="34">
        <v>0</v>
      </c>
      <c r="Y6" s="28">
        <v>0</v>
      </c>
      <c r="Z6" s="16"/>
      <c r="AA6" s="39">
        <v>36842</v>
      </c>
      <c r="AB6" s="48">
        <v>1</v>
      </c>
      <c r="AC6" s="39">
        <v>36842</v>
      </c>
      <c r="AD6" s="39">
        <v>36842</v>
      </c>
      <c r="AE6" s="39">
        <v>0</v>
      </c>
      <c r="AF6" s="39">
        <v>310</v>
      </c>
      <c r="AG6" s="28">
        <v>0.53069999999999995</v>
      </c>
      <c r="AH6" s="16"/>
      <c r="AI6" s="39">
        <v>109502</v>
      </c>
      <c r="AJ6" s="48">
        <v>3</v>
      </c>
      <c r="AK6" s="39">
        <v>36501</v>
      </c>
      <c r="AL6" s="39">
        <v>34352</v>
      </c>
      <c r="AM6" s="39">
        <v>32835</v>
      </c>
      <c r="AN6" s="39">
        <v>431</v>
      </c>
      <c r="AO6" s="28">
        <v>0.3145</v>
      </c>
      <c r="AP6" s="9"/>
    </row>
    <row r="7" spans="1:42" s="8" customFormat="1">
      <c r="A7" s="7"/>
      <c r="B7" s="8" t="s">
        <v>74</v>
      </c>
      <c r="C7" s="39">
        <v>0</v>
      </c>
      <c r="D7" s="48">
        <v>0</v>
      </c>
      <c r="E7" s="39">
        <v>0</v>
      </c>
      <c r="F7" s="39">
        <v>0</v>
      </c>
      <c r="G7" s="39">
        <v>0</v>
      </c>
      <c r="H7" s="39">
        <v>0</v>
      </c>
      <c r="I7" s="28">
        <v>0</v>
      </c>
      <c r="J7" s="16"/>
      <c r="K7" s="39">
        <v>0</v>
      </c>
      <c r="L7" s="48">
        <v>0</v>
      </c>
      <c r="M7" s="39">
        <v>0</v>
      </c>
      <c r="N7" s="39">
        <v>0</v>
      </c>
      <c r="O7" s="39">
        <v>0</v>
      </c>
      <c r="P7" s="39">
        <v>0</v>
      </c>
      <c r="Q7" s="28">
        <v>0</v>
      </c>
      <c r="R7" s="16"/>
      <c r="S7" s="39">
        <v>0</v>
      </c>
      <c r="T7" s="48">
        <v>0</v>
      </c>
      <c r="U7" s="39">
        <v>0</v>
      </c>
      <c r="V7" s="39">
        <v>0</v>
      </c>
      <c r="W7" s="39">
        <v>0</v>
      </c>
      <c r="X7" s="34">
        <v>0</v>
      </c>
      <c r="Y7" s="28">
        <v>0</v>
      </c>
      <c r="Z7" s="16"/>
      <c r="AA7" s="39">
        <v>0</v>
      </c>
      <c r="AB7" s="48">
        <v>0</v>
      </c>
      <c r="AC7" s="39">
        <v>0</v>
      </c>
      <c r="AD7" s="39">
        <v>0</v>
      </c>
      <c r="AE7" s="39">
        <v>0</v>
      </c>
      <c r="AF7" s="39">
        <v>0</v>
      </c>
      <c r="AG7" s="28">
        <v>0</v>
      </c>
      <c r="AH7" s="16"/>
      <c r="AI7" s="39">
        <v>4768</v>
      </c>
      <c r="AJ7" s="48">
        <v>1</v>
      </c>
      <c r="AK7" s="39">
        <v>4768</v>
      </c>
      <c r="AL7" s="39">
        <v>4768</v>
      </c>
      <c r="AM7" s="39">
        <v>0</v>
      </c>
      <c r="AN7" s="39">
        <v>0</v>
      </c>
      <c r="AO7" s="28">
        <v>0</v>
      </c>
      <c r="AP7" s="9"/>
    </row>
    <row r="8" spans="1:42" s="8" customFormat="1">
      <c r="A8" s="7"/>
      <c r="B8" s="8" t="s">
        <v>75</v>
      </c>
      <c r="C8" s="39">
        <v>0</v>
      </c>
      <c r="D8" s="48">
        <v>0</v>
      </c>
      <c r="E8" s="39">
        <v>0</v>
      </c>
      <c r="F8" s="39">
        <v>0</v>
      </c>
      <c r="G8" s="39">
        <v>0</v>
      </c>
      <c r="H8" s="39">
        <v>0</v>
      </c>
      <c r="I8" s="28">
        <v>0</v>
      </c>
      <c r="J8" s="16"/>
      <c r="K8" s="39">
        <v>0</v>
      </c>
      <c r="L8" s="48">
        <v>0</v>
      </c>
      <c r="M8" s="39">
        <v>0</v>
      </c>
      <c r="N8" s="39">
        <v>0</v>
      </c>
      <c r="O8" s="39">
        <v>0</v>
      </c>
      <c r="P8" s="39">
        <v>0</v>
      </c>
      <c r="Q8" s="28">
        <v>0</v>
      </c>
      <c r="R8" s="16"/>
      <c r="S8" s="39">
        <v>13670</v>
      </c>
      <c r="T8" s="48">
        <v>1</v>
      </c>
      <c r="U8" s="39">
        <v>13670</v>
      </c>
      <c r="V8" s="39">
        <v>13670</v>
      </c>
      <c r="W8" s="39">
        <v>0</v>
      </c>
      <c r="X8" s="34">
        <v>164</v>
      </c>
      <c r="Y8" s="28">
        <v>0.55230000000000001</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0</v>
      </c>
      <c r="D9" s="48">
        <v>0</v>
      </c>
      <c r="E9" s="39">
        <v>0</v>
      </c>
      <c r="F9" s="39">
        <v>0</v>
      </c>
      <c r="G9" s="39">
        <v>0</v>
      </c>
      <c r="H9" s="40"/>
      <c r="I9" s="29"/>
      <c r="J9" s="16"/>
      <c r="K9" s="39">
        <v>620613</v>
      </c>
      <c r="L9" s="48">
        <v>21</v>
      </c>
      <c r="M9" s="39">
        <v>29553</v>
      </c>
      <c r="N9" s="39">
        <v>24522</v>
      </c>
      <c r="O9" s="39">
        <v>14742</v>
      </c>
      <c r="P9" s="40"/>
      <c r="Q9" s="29"/>
      <c r="R9" s="16"/>
      <c r="S9" s="39">
        <v>35867</v>
      </c>
      <c r="T9" s="48">
        <v>1</v>
      </c>
      <c r="U9" s="39">
        <v>35867</v>
      </c>
      <c r="V9" s="39">
        <v>35867</v>
      </c>
      <c r="W9" s="39">
        <v>0</v>
      </c>
      <c r="X9" s="37"/>
      <c r="Y9" s="29"/>
      <c r="Z9" s="16"/>
      <c r="AA9" s="39">
        <v>0</v>
      </c>
      <c r="AB9" s="48">
        <v>0</v>
      </c>
      <c r="AC9" s="39">
        <v>0</v>
      </c>
      <c r="AD9" s="39">
        <v>0</v>
      </c>
      <c r="AE9" s="39">
        <v>0</v>
      </c>
      <c r="AF9" s="40"/>
      <c r="AG9" s="29"/>
      <c r="AH9" s="16"/>
      <c r="AI9" s="39">
        <v>12120</v>
      </c>
      <c r="AJ9" s="48">
        <v>1</v>
      </c>
      <c r="AK9" s="39">
        <v>12120</v>
      </c>
      <c r="AL9" s="39">
        <v>12120</v>
      </c>
      <c r="AM9" s="39">
        <v>0</v>
      </c>
      <c r="AN9" s="40"/>
      <c r="AO9" s="29"/>
      <c r="AP9" s="9"/>
    </row>
    <row r="10" spans="1:42" s="8" customFormat="1">
      <c r="A10" s="7"/>
      <c r="B10" s="8" t="s">
        <v>77</v>
      </c>
      <c r="C10" s="39">
        <v>72170.679999999993</v>
      </c>
      <c r="D10" s="48">
        <v>2</v>
      </c>
      <c r="E10" s="39">
        <v>36085.339999999997</v>
      </c>
      <c r="F10" s="39">
        <v>36085.339999999997</v>
      </c>
      <c r="G10" s="39">
        <v>2573.58</v>
      </c>
      <c r="H10" s="40"/>
      <c r="I10" s="29"/>
      <c r="J10" s="16"/>
      <c r="K10" s="39">
        <v>984998</v>
      </c>
      <c r="L10" s="48">
        <v>23</v>
      </c>
      <c r="M10" s="39">
        <v>42826</v>
      </c>
      <c r="N10" s="39">
        <v>46981</v>
      </c>
      <c r="O10" s="39">
        <v>29906</v>
      </c>
      <c r="P10" s="40"/>
      <c r="Q10" s="29"/>
      <c r="R10" s="16"/>
      <c r="S10" s="39">
        <v>0</v>
      </c>
      <c r="T10" s="48">
        <v>0</v>
      </c>
      <c r="U10" s="39">
        <v>0</v>
      </c>
      <c r="V10" s="39">
        <v>0</v>
      </c>
      <c r="W10" s="39">
        <v>0</v>
      </c>
      <c r="X10" s="37"/>
      <c r="Y10" s="29"/>
      <c r="Z10" s="16"/>
      <c r="AA10" s="39">
        <v>332651</v>
      </c>
      <c r="AB10" s="48">
        <v>8</v>
      </c>
      <c r="AC10" s="39">
        <v>41581</v>
      </c>
      <c r="AD10" s="39">
        <v>29451</v>
      </c>
      <c r="AE10" s="39">
        <v>38955</v>
      </c>
      <c r="AF10" s="40"/>
      <c r="AG10" s="29"/>
      <c r="AH10" s="16"/>
      <c r="AI10" s="39">
        <v>656845</v>
      </c>
      <c r="AJ10" s="48">
        <v>13</v>
      </c>
      <c r="AK10" s="39">
        <v>50527</v>
      </c>
      <c r="AL10" s="39">
        <v>43923</v>
      </c>
      <c r="AM10" s="39">
        <v>26651</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99916</v>
      </c>
      <c r="L12" s="48">
        <v>9</v>
      </c>
      <c r="M12" s="39">
        <v>11102</v>
      </c>
      <c r="N12" s="39">
        <v>8819</v>
      </c>
      <c r="O12" s="39">
        <v>4804</v>
      </c>
      <c r="P12" s="40"/>
      <c r="Q12" s="29"/>
      <c r="R12" s="16"/>
      <c r="S12" s="39">
        <v>3100</v>
      </c>
      <c r="T12" s="48">
        <v>1</v>
      </c>
      <c r="U12" s="39">
        <v>3100</v>
      </c>
      <c r="V12" s="39">
        <v>3100</v>
      </c>
      <c r="W12" s="39">
        <v>0</v>
      </c>
      <c r="X12" s="37"/>
      <c r="Y12" s="29"/>
      <c r="Z12" s="16"/>
      <c r="AA12" s="39">
        <v>0</v>
      </c>
      <c r="AB12" s="48">
        <v>0</v>
      </c>
      <c r="AC12" s="39">
        <v>0</v>
      </c>
      <c r="AD12" s="39">
        <v>0</v>
      </c>
      <c r="AE12" s="39">
        <v>0</v>
      </c>
      <c r="AF12" s="40"/>
      <c r="AG12" s="29"/>
      <c r="AH12" s="16"/>
      <c r="AI12" s="39">
        <v>3000</v>
      </c>
      <c r="AJ12" s="48">
        <v>1</v>
      </c>
      <c r="AK12" s="39">
        <v>3000</v>
      </c>
      <c r="AL12" s="39">
        <v>3000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4754</v>
      </c>
      <c r="AB13" s="48">
        <v>1</v>
      </c>
      <c r="AC13" s="39">
        <v>4754</v>
      </c>
      <c r="AD13" s="39">
        <v>4754</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0</v>
      </c>
      <c r="L15" s="48">
        <v>0</v>
      </c>
      <c r="M15" s="39">
        <v>0</v>
      </c>
      <c r="N15" s="39">
        <v>0</v>
      </c>
      <c r="O15" s="39">
        <v>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131914</v>
      </c>
      <c r="AJ18" s="49">
        <v>3</v>
      </c>
      <c r="AK18" s="41">
        <v>43971</v>
      </c>
      <c r="AL18" s="41">
        <v>32450</v>
      </c>
      <c r="AM18" s="41">
        <v>20857</v>
      </c>
      <c r="AN18" s="40"/>
      <c r="AO18" s="29"/>
      <c r="AP18" s="9"/>
    </row>
    <row r="19" spans="1:42" s="8" customFormat="1">
      <c r="A19" s="7"/>
      <c r="B19" s="8" t="s">
        <v>86</v>
      </c>
      <c r="C19" s="41">
        <f>C50*D50*E50*7.85</f>
        <v>10496.9558655</v>
      </c>
      <c r="D19" s="49">
        <f>D50</f>
        <v>1</v>
      </c>
      <c r="E19" s="41">
        <f t="shared" ref="E19" si="0">C19/D19</f>
        <v>10496.9558655</v>
      </c>
      <c r="F19" s="40"/>
      <c r="G19" s="40"/>
      <c r="H19" s="40"/>
      <c r="I19" s="29"/>
      <c r="J19" s="17"/>
      <c r="K19" s="41">
        <f>K50*L50*M50*7.85</f>
        <v>7096.713999999999</v>
      </c>
      <c r="L19" s="49">
        <f>L50</f>
        <v>1</v>
      </c>
      <c r="M19" s="41">
        <f>K19/L19</f>
        <v>7096.713999999999</v>
      </c>
      <c r="N19" s="40"/>
      <c r="O19" s="40"/>
      <c r="P19" s="40"/>
      <c r="Q19" s="29"/>
      <c r="R19" s="17"/>
      <c r="S19" s="41">
        <f>S50*T50*U50*7.85</f>
        <v>0</v>
      </c>
      <c r="T19" s="49">
        <f>T50</f>
        <v>0</v>
      </c>
      <c r="U19" s="41">
        <v>0</v>
      </c>
      <c r="V19" s="40"/>
      <c r="W19" s="40"/>
      <c r="X19" s="37"/>
      <c r="Y19" s="29"/>
      <c r="Z19" s="17"/>
      <c r="AA19" s="41">
        <f>AA50*AB50*AC50*7.85</f>
        <v>0</v>
      </c>
      <c r="AB19" s="49">
        <f>AB50</f>
        <v>0</v>
      </c>
      <c r="AC19" s="41">
        <v>0</v>
      </c>
      <c r="AD19" s="40"/>
      <c r="AE19" s="40"/>
      <c r="AF19" s="40"/>
      <c r="AG19" s="29"/>
      <c r="AH19" s="17"/>
      <c r="AI19" s="41">
        <f>AI50*AJ50*AK50*7.85</f>
        <v>1643417.55204</v>
      </c>
      <c r="AJ19" s="49">
        <f>AJ50</f>
        <v>29</v>
      </c>
      <c r="AK19" s="41">
        <f>AI19/AJ19</f>
        <v>56669.570760000002</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510658</v>
      </c>
      <c r="L22" s="48">
        <v>4</v>
      </c>
      <c r="M22" s="39">
        <v>127665</v>
      </c>
      <c r="N22" s="39">
        <v>91961</v>
      </c>
      <c r="O22" s="39">
        <v>118871</v>
      </c>
      <c r="P22" s="39">
        <v>454</v>
      </c>
      <c r="Q22" s="28">
        <v>0.35299999999999998</v>
      </c>
      <c r="R22" s="16"/>
      <c r="S22" s="39">
        <v>0</v>
      </c>
      <c r="T22" s="48">
        <v>0</v>
      </c>
      <c r="U22" s="39">
        <v>0</v>
      </c>
      <c r="V22" s="39">
        <v>0</v>
      </c>
      <c r="W22" s="39">
        <v>0</v>
      </c>
      <c r="X22" s="34">
        <v>0</v>
      </c>
      <c r="Y22" s="28">
        <v>0</v>
      </c>
      <c r="Z22" s="16"/>
      <c r="AA22" s="39">
        <v>349470</v>
      </c>
      <c r="AB22" s="48">
        <v>7</v>
      </c>
      <c r="AC22" s="39">
        <v>49924</v>
      </c>
      <c r="AD22" s="39">
        <v>15605</v>
      </c>
      <c r="AE22" s="39">
        <v>80736</v>
      </c>
      <c r="AF22" s="39">
        <v>391</v>
      </c>
      <c r="AG22" s="28">
        <v>0.35920000000000002</v>
      </c>
      <c r="AH22" s="16"/>
      <c r="AI22" s="39">
        <v>200011</v>
      </c>
      <c r="AJ22" s="48">
        <v>4</v>
      </c>
      <c r="AK22" s="39">
        <v>50003</v>
      </c>
      <c r="AL22" s="39">
        <v>52355</v>
      </c>
      <c r="AM22" s="39">
        <v>38053</v>
      </c>
      <c r="AN22" s="39">
        <v>370</v>
      </c>
      <c r="AO22" s="28">
        <v>0.26550000000000001</v>
      </c>
      <c r="AP22" s="9"/>
    </row>
    <row r="23" spans="1:42" s="8" customFormat="1">
      <c r="A23" s="7"/>
      <c r="B23" s="18" t="s">
        <v>105</v>
      </c>
      <c r="C23" s="39">
        <v>0</v>
      </c>
      <c r="D23" s="48">
        <v>0</v>
      </c>
      <c r="E23" s="39">
        <v>0</v>
      </c>
      <c r="F23" s="39">
        <v>0</v>
      </c>
      <c r="G23" s="39">
        <v>0</v>
      </c>
      <c r="H23" s="39">
        <v>0</v>
      </c>
      <c r="I23" s="28">
        <v>0</v>
      </c>
      <c r="J23" s="16"/>
      <c r="K23" s="39">
        <v>372497</v>
      </c>
      <c r="L23" s="48">
        <v>3</v>
      </c>
      <c r="M23" s="39">
        <v>124166</v>
      </c>
      <c r="N23" s="39">
        <v>45761</v>
      </c>
      <c r="O23" s="39">
        <v>145335</v>
      </c>
      <c r="P23" s="39">
        <v>360</v>
      </c>
      <c r="Q23" s="28">
        <v>0.28260000000000002</v>
      </c>
      <c r="R23" s="16"/>
      <c r="S23" s="39">
        <v>0</v>
      </c>
      <c r="T23" s="48">
        <v>0</v>
      </c>
      <c r="U23" s="39">
        <v>0</v>
      </c>
      <c r="V23" s="39">
        <v>0</v>
      </c>
      <c r="W23" s="39">
        <v>0</v>
      </c>
      <c r="X23" s="34">
        <v>0</v>
      </c>
      <c r="Y23" s="28">
        <v>0</v>
      </c>
      <c r="Z23" s="16"/>
      <c r="AA23" s="39">
        <v>266089</v>
      </c>
      <c r="AB23" s="48">
        <v>5</v>
      </c>
      <c r="AC23" s="39">
        <v>53218</v>
      </c>
      <c r="AD23" s="39">
        <v>11894</v>
      </c>
      <c r="AE23" s="39">
        <v>98581</v>
      </c>
      <c r="AF23" s="39">
        <v>575</v>
      </c>
      <c r="AG23" s="28">
        <v>0.46650000000000003</v>
      </c>
      <c r="AH23" s="16"/>
      <c r="AI23" s="39">
        <v>203824</v>
      </c>
      <c r="AJ23" s="48">
        <v>4</v>
      </c>
      <c r="AK23" s="39">
        <v>50956</v>
      </c>
      <c r="AL23" s="39">
        <v>52355</v>
      </c>
      <c r="AM23" s="39">
        <v>39428</v>
      </c>
      <c r="AN23" s="39">
        <v>369</v>
      </c>
      <c r="AO23" s="28">
        <v>0.2646</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30247.24</v>
      </c>
      <c r="D49" s="48">
        <v>2</v>
      </c>
      <c r="E49" s="24"/>
      <c r="F49" s="24"/>
      <c r="G49" s="24"/>
      <c r="H49" s="24"/>
      <c r="I49" s="24"/>
      <c r="K49" s="39">
        <v>296656</v>
      </c>
      <c r="L49" s="48">
        <v>2</v>
      </c>
      <c r="M49" s="46"/>
      <c r="N49" s="24"/>
      <c r="O49" s="24"/>
      <c r="P49" s="24"/>
      <c r="Q49" s="24"/>
      <c r="S49" s="39">
        <v>0</v>
      </c>
      <c r="T49" s="48">
        <v>0</v>
      </c>
      <c r="U49" s="25"/>
      <c r="V49" s="25"/>
      <c r="W49" s="25"/>
      <c r="X49" s="25"/>
      <c r="Y49" s="25"/>
      <c r="AA49" s="39">
        <v>0</v>
      </c>
      <c r="AB49" s="48">
        <v>0</v>
      </c>
      <c r="AC49" s="45"/>
      <c r="AD49" s="24"/>
      <c r="AE49" s="24"/>
      <c r="AF49" s="25"/>
      <c r="AG49" s="25"/>
      <c r="AI49" s="39">
        <v>136680</v>
      </c>
      <c r="AJ49" s="48">
        <v>63</v>
      </c>
      <c r="AK49" s="24"/>
      <c r="AL49" s="24"/>
      <c r="AM49" s="24"/>
      <c r="AN49" s="25"/>
      <c r="AO49" s="25"/>
      <c r="AP49" s="9"/>
    </row>
    <row r="50" spans="1:42" s="8" customFormat="1" ht="12.75">
      <c r="A50" s="7"/>
      <c r="B50" s="8" t="s">
        <v>63</v>
      </c>
      <c r="C50" s="39">
        <v>22857.98</v>
      </c>
      <c r="D50" s="48">
        <v>1</v>
      </c>
      <c r="E50" s="26">
        <v>5.8500000000000003E-2</v>
      </c>
      <c r="F50" s="26">
        <v>5.8500000000000003E-2</v>
      </c>
      <c r="G50" s="26">
        <v>0</v>
      </c>
      <c r="H50" s="44">
        <v>100.18</v>
      </c>
      <c r="I50" s="26">
        <v>0.44969999999999999</v>
      </c>
      <c r="K50" s="39">
        <v>180808</v>
      </c>
      <c r="L50" s="48">
        <v>1</v>
      </c>
      <c r="M50" s="26">
        <v>5.0000000000000001E-3</v>
      </c>
      <c r="N50" s="26">
        <v>5.0000000000000001E-3</v>
      </c>
      <c r="O50" s="26">
        <v>0</v>
      </c>
      <c r="P50" s="44">
        <v>-138</v>
      </c>
      <c r="Q50" s="26">
        <v>-0.1925</v>
      </c>
      <c r="S50" s="39">
        <v>0</v>
      </c>
      <c r="T50" s="48">
        <v>0</v>
      </c>
      <c r="U50" s="26">
        <v>0</v>
      </c>
      <c r="V50" s="26">
        <v>0</v>
      </c>
      <c r="W50" s="26">
        <v>0</v>
      </c>
      <c r="X50" s="44">
        <v>0</v>
      </c>
      <c r="Y50" s="26">
        <v>0</v>
      </c>
      <c r="AA50" s="43">
        <v>0</v>
      </c>
      <c r="AB50" s="51">
        <v>0</v>
      </c>
      <c r="AC50" s="32">
        <v>0</v>
      </c>
      <c r="AD50" s="26">
        <v>0</v>
      </c>
      <c r="AE50" s="26">
        <v>0</v>
      </c>
      <c r="AF50" s="44">
        <v>0</v>
      </c>
      <c r="AG50" s="26">
        <v>0</v>
      </c>
      <c r="AI50" s="39">
        <v>149154</v>
      </c>
      <c r="AJ50" s="48">
        <v>29</v>
      </c>
      <c r="AK50" s="26">
        <v>4.8399999999999999E-2</v>
      </c>
      <c r="AL50" s="26">
        <v>4.8800000000000003E-2</v>
      </c>
      <c r="AM50" s="26">
        <v>8.3999999999999995E-3</v>
      </c>
      <c r="AN50" s="44">
        <v>554</v>
      </c>
      <c r="AO50" s="26">
        <v>0.33479999999999999</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pageMargins left="0.7" right="0.7" top="0.75" bottom="0.75" header="0.3" footer="0.3"/>
    </customSheetView>
    <customSheetView guid="{32961CA0-39C0-4D62-B563-F49551B9AD58}">
      <pane xSplit="7" ySplit="13" topLeftCell="H14" activePane="bottomRight" state="frozen"/>
      <selection pane="bottomRight" activeCell="A22" sqref="A22:XFD22"/>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43.xml><?xml version="1.0" encoding="utf-8"?>
<worksheet xmlns="http://schemas.openxmlformats.org/spreadsheetml/2006/main" xmlns:r="http://schemas.openxmlformats.org/officeDocument/2006/relationships">
  <sheetPr codeName="Sheet44">
    <pageSetUpPr fitToPage="1"/>
  </sheetPr>
  <dimension ref="A1:AP70"/>
  <sheetViews>
    <sheetView zoomScale="80" zoomScaleNormal="80" workbookViewId="0">
      <pane xSplit="2" ySplit="3" topLeftCell="C12"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45</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576133.54</v>
      </c>
      <c r="D6" s="48">
        <v>10</v>
      </c>
      <c r="E6" s="39">
        <v>57613.35</v>
      </c>
      <c r="F6" s="39">
        <v>36440.910000000003</v>
      </c>
      <c r="G6" s="39">
        <v>71476.91</v>
      </c>
      <c r="H6" s="39">
        <v>118.6</v>
      </c>
      <c r="I6" s="28">
        <v>0.28499999999999998</v>
      </c>
      <c r="J6" s="16"/>
      <c r="K6" s="39">
        <v>10385191</v>
      </c>
      <c r="L6" s="48">
        <v>150</v>
      </c>
      <c r="M6" s="39">
        <v>69235</v>
      </c>
      <c r="N6" s="39">
        <v>53355</v>
      </c>
      <c r="O6" s="39">
        <v>58658</v>
      </c>
      <c r="P6" s="39">
        <v>479</v>
      </c>
      <c r="Q6" s="28">
        <v>0.38069999999999998</v>
      </c>
      <c r="R6" s="16"/>
      <c r="S6" s="39">
        <v>2387771</v>
      </c>
      <c r="T6" s="48">
        <v>61</v>
      </c>
      <c r="U6" s="39">
        <v>39144</v>
      </c>
      <c r="V6" s="39">
        <v>33060</v>
      </c>
      <c r="W6" s="39">
        <v>32250</v>
      </c>
      <c r="X6" s="34">
        <v>312</v>
      </c>
      <c r="Y6" s="28">
        <v>0.3357</v>
      </c>
      <c r="Z6" s="16"/>
      <c r="AA6" s="39">
        <v>4433676</v>
      </c>
      <c r="AB6" s="48">
        <v>116</v>
      </c>
      <c r="AC6" s="39">
        <v>38221</v>
      </c>
      <c r="AD6" s="39">
        <v>31047</v>
      </c>
      <c r="AE6" s="39">
        <v>29902</v>
      </c>
      <c r="AF6" s="39">
        <v>411</v>
      </c>
      <c r="AG6" s="28">
        <v>0.41210000000000002</v>
      </c>
      <c r="AH6" s="16"/>
      <c r="AI6" s="39">
        <v>1921793</v>
      </c>
      <c r="AJ6" s="48">
        <v>50</v>
      </c>
      <c r="AK6" s="39">
        <v>38436</v>
      </c>
      <c r="AL6" s="39">
        <v>34100</v>
      </c>
      <c r="AM6" s="39">
        <v>23455</v>
      </c>
      <c r="AN6" s="39">
        <v>560</v>
      </c>
      <c r="AO6" s="28">
        <v>0.4032</v>
      </c>
      <c r="AP6" s="9"/>
    </row>
    <row r="7" spans="1:42" s="8" customFormat="1">
      <c r="A7" s="7"/>
      <c r="B7" s="8" t="s">
        <v>74</v>
      </c>
      <c r="C7" s="39">
        <v>9572.14</v>
      </c>
      <c r="D7" s="48">
        <v>1</v>
      </c>
      <c r="E7" s="39">
        <v>9572.14</v>
      </c>
      <c r="F7" s="39">
        <v>9572.14</v>
      </c>
      <c r="G7" s="39">
        <v>0</v>
      </c>
      <c r="H7" s="39">
        <v>18.82</v>
      </c>
      <c r="I7" s="28">
        <v>2.0400000000000001E-2</v>
      </c>
      <c r="J7" s="16"/>
      <c r="K7" s="39">
        <v>679444</v>
      </c>
      <c r="L7" s="48">
        <v>23</v>
      </c>
      <c r="M7" s="39">
        <v>29541</v>
      </c>
      <c r="N7" s="39">
        <v>24392</v>
      </c>
      <c r="O7" s="39">
        <v>19913</v>
      </c>
      <c r="P7" s="39">
        <v>0</v>
      </c>
      <c r="Q7" s="28">
        <v>0</v>
      </c>
      <c r="R7" s="16"/>
      <c r="S7" s="39">
        <v>1070247</v>
      </c>
      <c r="T7" s="48">
        <v>60</v>
      </c>
      <c r="U7" s="39">
        <v>17837</v>
      </c>
      <c r="V7" s="39">
        <v>12330</v>
      </c>
      <c r="W7" s="39">
        <v>15390</v>
      </c>
      <c r="X7" s="34">
        <v>0</v>
      </c>
      <c r="Y7" s="28">
        <v>0</v>
      </c>
      <c r="Z7" s="16"/>
      <c r="AA7" s="39">
        <v>437068</v>
      </c>
      <c r="AB7" s="48">
        <v>15</v>
      </c>
      <c r="AC7" s="39">
        <v>29138</v>
      </c>
      <c r="AD7" s="39">
        <v>8727</v>
      </c>
      <c r="AE7" s="39">
        <v>36346</v>
      </c>
      <c r="AF7" s="39">
        <v>0</v>
      </c>
      <c r="AG7" s="28">
        <v>0</v>
      </c>
      <c r="AH7" s="16"/>
      <c r="AI7" s="39">
        <v>0</v>
      </c>
      <c r="AJ7" s="48">
        <v>0</v>
      </c>
      <c r="AK7" s="39">
        <v>0</v>
      </c>
      <c r="AL7" s="39">
        <v>0</v>
      </c>
      <c r="AM7" s="39">
        <v>0</v>
      </c>
      <c r="AN7" s="39">
        <v>0</v>
      </c>
      <c r="AO7" s="28">
        <v>0</v>
      </c>
      <c r="AP7" s="9"/>
    </row>
    <row r="8" spans="1:42" s="8" customFormat="1">
      <c r="A8" s="7"/>
      <c r="B8" s="8" t="s">
        <v>75</v>
      </c>
      <c r="C8" s="39">
        <v>8200</v>
      </c>
      <c r="D8" s="48">
        <v>1</v>
      </c>
      <c r="E8" s="39">
        <v>8200</v>
      </c>
      <c r="F8" s="39">
        <v>8200</v>
      </c>
      <c r="G8" s="39">
        <v>0</v>
      </c>
      <c r="H8" s="39">
        <v>62.52</v>
      </c>
      <c r="I8" s="28">
        <v>0.48120000000000002</v>
      </c>
      <c r="J8" s="16"/>
      <c r="K8" s="39">
        <v>504915</v>
      </c>
      <c r="L8" s="48">
        <v>10</v>
      </c>
      <c r="M8" s="39">
        <v>50492</v>
      </c>
      <c r="N8" s="39">
        <v>45198</v>
      </c>
      <c r="O8" s="39">
        <v>32332</v>
      </c>
      <c r="P8" s="39">
        <v>0</v>
      </c>
      <c r="Q8" s="28">
        <v>0</v>
      </c>
      <c r="R8" s="16"/>
      <c r="S8" s="39">
        <v>414253</v>
      </c>
      <c r="T8" s="48">
        <v>29</v>
      </c>
      <c r="U8" s="39">
        <v>14285</v>
      </c>
      <c r="V8" s="39">
        <v>12317</v>
      </c>
      <c r="W8" s="39">
        <v>12282</v>
      </c>
      <c r="X8" s="34">
        <v>107</v>
      </c>
      <c r="Y8" s="28">
        <v>0.38040000000000002</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466012.97</v>
      </c>
      <c r="D9" s="48">
        <v>13</v>
      </c>
      <c r="E9" s="39">
        <v>35847.15</v>
      </c>
      <c r="F9" s="39">
        <v>36755.81</v>
      </c>
      <c r="G9" s="39">
        <v>16095.29</v>
      </c>
      <c r="H9" s="40"/>
      <c r="I9" s="29"/>
      <c r="J9" s="16"/>
      <c r="K9" s="39">
        <v>35950106</v>
      </c>
      <c r="L9" s="48">
        <v>974</v>
      </c>
      <c r="M9" s="39">
        <v>36910</v>
      </c>
      <c r="N9" s="39">
        <v>27521</v>
      </c>
      <c r="O9" s="39">
        <v>36786</v>
      </c>
      <c r="P9" s="40"/>
      <c r="Q9" s="29"/>
      <c r="R9" s="16"/>
      <c r="S9" s="39">
        <v>2798860</v>
      </c>
      <c r="T9" s="48">
        <v>77</v>
      </c>
      <c r="U9" s="39">
        <v>36349</v>
      </c>
      <c r="V9" s="39">
        <v>29683</v>
      </c>
      <c r="W9" s="39">
        <v>25574</v>
      </c>
      <c r="X9" s="37"/>
      <c r="Y9" s="29"/>
      <c r="Z9" s="16"/>
      <c r="AA9" s="39">
        <v>0</v>
      </c>
      <c r="AB9" s="48">
        <v>0</v>
      </c>
      <c r="AC9" s="39">
        <v>0</v>
      </c>
      <c r="AD9" s="39">
        <v>0</v>
      </c>
      <c r="AE9" s="39">
        <v>0</v>
      </c>
      <c r="AF9" s="40"/>
      <c r="AG9" s="29"/>
      <c r="AH9" s="16"/>
      <c r="AI9" s="39">
        <v>121249</v>
      </c>
      <c r="AJ9" s="48">
        <v>3</v>
      </c>
      <c r="AK9" s="39">
        <v>40416</v>
      </c>
      <c r="AL9" s="39">
        <v>41513</v>
      </c>
      <c r="AM9" s="39">
        <v>11625</v>
      </c>
      <c r="AN9" s="40"/>
      <c r="AO9" s="29"/>
      <c r="AP9" s="9"/>
    </row>
    <row r="10" spans="1:42" s="8" customFormat="1">
      <c r="A10" s="7"/>
      <c r="B10" s="8" t="s">
        <v>77</v>
      </c>
      <c r="C10" s="39">
        <v>1689147.77</v>
      </c>
      <c r="D10" s="48">
        <v>38</v>
      </c>
      <c r="E10" s="39">
        <v>44451.26</v>
      </c>
      <c r="F10" s="39">
        <v>37768.81</v>
      </c>
      <c r="G10" s="39">
        <v>25640.69</v>
      </c>
      <c r="H10" s="40"/>
      <c r="I10" s="29"/>
      <c r="J10" s="16"/>
      <c r="K10" s="39">
        <v>33742638</v>
      </c>
      <c r="L10" s="48">
        <v>619</v>
      </c>
      <c r="M10" s="39">
        <v>54512</v>
      </c>
      <c r="N10" s="39">
        <v>42889</v>
      </c>
      <c r="O10" s="39">
        <v>55756</v>
      </c>
      <c r="P10" s="40"/>
      <c r="Q10" s="29"/>
      <c r="R10" s="16"/>
      <c r="S10" s="39">
        <v>1087901</v>
      </c>
      <c r="T10" s="48">
        <v>23</v>
      </c>
      <c r="U10" s="39">
        <v>47300</v>
      </c>
      <c r="V10" s="39">
        <v>38438</v>
      </c>
      <c r="W10" s="39">
        <v>37387</v>
      </c>
      <c r="X10" s="37"/>
      <c r="Y10" s="29"/>
      <c r="Z10" s="16"/>
      <c r="AA10" s="39">
        <v>14620658</v>
      </c>
      <c r="AB10" s="48">
        <v>276</v>
      </c>
      <c r="AC10" s="39">
        <v>52973</v>
      </c>
      <c r="AD10" s="39">
        <v>42462</v>
      </c>
      <c r="AE10" s="39">
        <v>52445</v>
      </c>
      <c r="AF10" s="40"/>
      <c r="AG10" s="29"/>
      <c r="AH10" s="16"/>
      <c r="AI10" s="39">
        <v>1806982</v>
      </c>
      <c r="AJ10" s="48">
        <v>29</v>
      </c>
      <c r="AK10" s="39">
        <v>62310</v>
      </c>
      <c r="AL10" s="39">
        <v>46657</v>
      </c>
      <c r="AM10" s="39">
        <v>54137</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37668</v>
      </c>
      <c r="T11" s="48">
        <v>1</v>
      </c>
      <c r="U11" s="39">
        <v>37668</v>
      </c>
      <c r="V11" s="39">
        <v>37668</v>
      </c>
      <c r="W11" s="39">
        <v>0</v>
      </c>
      <c r="X11" s="37"/>
      <c r="Y11" s="29"/>
      <c r="Z11" s="16"/>
      <c r="AA11" s="39">
        <v>0</v>
      </c>
      <c r="AB11" s="48">
        <v>0</v>
      </c>
      <c r="AC11" s="39">
        <v>0</v>
      </c>
      <c r="AD11" s="39">
        <v>0</v>
      </c>
      <c r="AE11" s="39">
        <v>0</v>
      </c>
      <c r="AF11" s="40"/>
      <c r="AG11" s="29"/>
      <c r="AH11" s="16"/>
      <c r="AI11" s="39">
        <v>140042</v>
      </c>
      <c r="AJ11" s="48">
        <v>1</v>
      </c>
      <c r="AK11" s="39">
        <v>140042</v>
      </c>
      <c r="AL11" s="39">
        <v>140042</v>
      </c>
      <c r="AM11" s="39">
        <v>0</v>
      </c>
      <c r="AN11" s="40"/>
      <c r="AO11" s="29"/>
      <c r="AP11" s="9"/>
    </row>
    <row r="12" spans="1:42" s="8" customFormat="1">
      <c r="A12" s="7"/>
      <c r="B12" s="8" t="s">
        <v>79</v>
      </c>
      <c r="C12" s="39">
        <v>0</v>
      </c>
      <c r="D12" s="48">
        <v>0</v>
      </c>
      <c r="E12" s="39">
        <v>0</v>
      </c>
      <c r="F12" s="39">
        <v>0</v>
      </c>
      <c r="G12" s="39">
        <v>0</v>
      </c>
      <c r="H12" s="40"/>
      <c r="I12" s="29"/>
      <c r="J12" s="16"/>
      <c r="K12" s="39">
        <v>984720</v>
      </c>
      <c r="L12" s="48">
        <v>173</v>
      </c>
      <c r="M12" s="39">
        <v>5692</v>
      </c>
      <c r="N12" s="39">
        <v>5000</v>
      </c>
      <c r="O12" s="39">
        <v>3360</v>
      </c>
      <c r="P12" s="40"/>
      <c r="Q12" s="29"/>
      <c r="R12" s="16"/>
      <c r="S12" s="39">
        <v>9529</v>
      </c>
      <c r="T12" s="48">
        <v>1</v>
      </c>
      <c r="U12" s="39">
        <v>9529</v>
      </c>
      <c r="V12" s="39">
        <v>9529</v>
      </c>
      <c r="W12" s="39">
        <v>0</v>
      </c>
      <c r="X12" s="37"/>
      <c r="Y12" s="29"/>
      <c r="Z12" s="16"/>
      <c r="AA12" s="39">
        <v>683905</v>
      </c>
      <c r="AB12" s="48">
        <v>67</v>
      </c>
      <c r="AC12" s="39">
        <v>10208</v>
      </c>
      <c r="AD12" s="39">
        <v>8500</v>
      </c>
      <c r="AE12" s="39">
        <v>5395</v>
      </c>
      <c r="AF12" s="40"/>
      <c r="AG12" s="29"/>
      <c r="AH12" s="16"/>
      <c r="AI12" s="39">
        <v>3000</v>
      </c>
      <c r="AJ12" s="48">
        <v>1</v>
      </c>
      <c r="AK12" s="39">
        <v>3000</v>
      </c>
      <c r="AL12" s="39">
        <v>3000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4378</v>
      </c>
      <c r="T13" s="48">
        <v>2</v>
      </c>
      <c r="U13" s="39">
        <v>2189</v>
      </c>
      <c r="V13" s="39">
        <v>2189</v>
      </c>
      <c r="W13" s="39">
        <v>1147</v>
      </c>
      <c r="X13" s="37"/>
      <c r="Y13" s="29"/>
      <c r="Z13" s="16"/>
      <c r="AA13" s="39">
        <v>49877</v>
      </c>
      <c r="AB13" s="48">
        <v>6</v>
      </c>
      <c r="AC13" s="39">
        <v>8313</v>
      </c>
      <c r="AD13" s="39">
        <v>7250</v>
      </c>
      <c r="AE13" s="39">
        <v>6163</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14852583</v>
      </c>
      <c r="L15" s="48">
        <v>361</v>
      </c>
      <c r="M15" s="39">
        <v>41143</v>
      </c>
      <c r="N15" s="39">
        <v>29478</v>
      </c>
      <c r="O15" s="39">
        <v>37353</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753650</v>
      </c>
      <c r="AB18" s="49">
        <v>9</v>
      </c>
      <c r="AC18" s="41">
        <v>83739</v>
      </c>
      <c r="AD18" s="41">
        <v>85000</v>
      </c>
      <c r="AE18" s="41">
        <v>45357</v>
      </c>
      <c r="AF18" s="40"/>
      <c r="AG18" s="29"/>
      <c r="AH18" s="17"/>
      <c r="AI18" s="41">
        <v>302020</v>
      </c>
      <c r="AJ18" s="49">
        <v>6</v>
      </c>
      <c r="AK18" s="41">
        <v>50337</v>
      </c>
      <c r="AL18" s="41">
        <v>47088</v>
      </c>
      <c r="AM18" s="41">
        <v>17239</v>
      </c>
      <c r="AN18" s="40"/>
      <c r="AO18" s="29"/>
      <c r="AP18" s="9"/>
    </row>
    <row r="19" spans="1:42" s="8" customFormat="1">
      <c r="A19" s="7"/>
      <c r="B19" s="8" t="s">
        <v>86</v>
      </c>
      <c r="C19" s="41">
        <f>C50*D50*E50*7.85</f>
        <v>446835.30849749997</v>
      </c>
      <c r="D19" s="49">
        <f>D50</f>
        <v>5</v>
      </c>
      <c r="E19" s="41">
        <f t="shared" ref="E19" si="0">C19/D19</f>
        <v>89367.061699499987</v>
      </c>
      <c r="F19" s="40"/>
      <c r="G19" s="40"/>
      <c r="H19" s="40"/>
      <c r="I19" s="29"/>
      <c r="J19" s="17"/>
      <c r="K19" s="41">
        <f>K50*L50*M50*7.85</f>
        <v>2310414.3581400001</v>
      </c>
      <c r="L19" s="49">
        <f>L50</f>
        <v>69</v>
      </c>
      <c r="M19" s="41">
        <f>K19/L19</f>
        <v>33484.266060000002</v>
      </c>
      <c r="N19" s="40"/>
      <c r="O19" s="40"/>
      <c r="P19" s="40"/>
      <c r="Q19" s="29"/>
      <c r="R19" s="17"/>
      <c r="S19" s="41">
        <f>S50*T50*U50*7.85</f>
        <v>9061241.8999199979</v>
      </c>
      <c r="T19" s="49">
        <f>T50</f>
        <v>337</v>
      </c>
      <c r="U19" s="41">
        <f t="shared" ref="U19" si="1">S19/T19</f>
        <v>26887.958159999995</v>
      </c>
      <c r="V19" s="40"/>
      <c r="W19" s="40"/>
      <c r="X19" s="37"/>
      <c r="Y19" s="29"/>
      <c r="Z19" s="17"/>
      <c r="AA19" s="41">
        <f>AA50*AB50*AC50*7.85</f>
        <v>1603162.4192000001</v>
      </c>
      <c r="AB19" s="49">
        <f>AB50</f>
        <v>64</v>
      </c>
      <c r="AC19" s="41">
        <f>AA19/AB19</f>
        <v>25049.412800000002</v>
      </c>
      <c r="AD19" s="40"/>
      <c r="AE19" s="40"/>
      <c r="AF19" s="40"/>
      <c r="AG19" s="29"/>
      <c r="AH19" s="17"/>
      <c r="AI19" s="41">
        <f>AI50*AJ50*AK50*7.85</f>
        <v>14789928.148</v>
      </c>
      <c r="AJ19" s="49">
        <f>AJ50</f>
        <v>334</v>
      </c>
      <c r="AK19" s="41">
        <f>AI19/AJ19</f>
        <v>44281.222000000002</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201275.58</v>
      </c>
      <c r="D22" s="48">
        <v>4</v>
      </c>
      <c r="E22" s="39">
        <v>50318.89</v>
      </c>
      <c r="F22" s="39">
        <v>51309.36</v>
      </c>
      <c r="G22" s="39">
        <v>19563.63</v>
      </c>
      <c r="H22" s="39">
        <v>294.24</v>
      </c>
      <c r="I22" s="28">
        <v>0.54249999999999998</v>
      </c>
      <c r="J22" s="16"/>
      <c r="K22" s="39">
        <v>22417298</v>
      </c>
      <c r="L22" s="48">
        <v>338</v>
      </c>
      <c r="M22" s="39">
        <v>66323</v>
      </c>
      <c r="N22" s="39">
        <v>51467</v>
      </c>
      <c r="O22" s="39">
        <v>57900</v>
      </c>
      <c r="P22" s="39">
        <v>443</v>
      </c>
      <c r="Q22" s="28">
        <v>0.374</v>
      </c>
      <c r="R22" s="16"/>
      <c r="S22" s="39">
        <v>3337786</v>
      </c>
      <c r="T22" s="48">
        <v>90</v>
      </c>
      <c r="U22" s="39">
        <v>37087</v>
      </c>
      <c r="V22" s="39">
        <v>28415</v>
      </c>
      <c r="W22" s="39">
        <v>32097</v>
      </c>
      <c r="X22" s="34">
        <v>0</v>
      </c>
      <c r="Y22" s="28">
        <v>0</v>
      </c>
      <c r="Z22" s="16"/>
      <c r="AA22" s="39">
        <v>9868877</v>
      </c>
      <c r="AB22" s="48">
        <v>250</v>
      </c>
      <c r="AC22" s="39">
        <v>39476</v>
      </c>
      <c r="AD22" s="39">
        <v>31959</v>
      </c>
      <c r="AE22" s="39">
        <v>33073</v>
      </c>
      <c r="AF22" s="39">
        <v>328</v>
      </c>
      <c r="AG22" s="28">
        <v>0.3856</v>
      </c>
      <c r="AH22" s="16"/>
      <c r="AI22" s="39">
        <v>4609657</v>
      </c>
      <c r="AJ22" s="48">
        <v>98</v>
      </c>
      <c r="AK22" s="39">
        <v>47037</v>
      </c>
      <c r="AL22" s="39">
        <v>36098</v>
      </c>
      <c r="AM22" s="39">
        <v>38238</v>
      </c>
      <c r="AN22" s="39">
        <v>594</v>
      </c>
      <c r="AO22" s="28">
        <v>0.40150000000000002</v>
      </c>
      <c r="AP22" s="9"/>
    </row>
    <row r="23" spans="1:42" s="8" customFormat="1">
      <c r="A23" s="7"/>
      <c r="B23" s="18" t="s">
        <v>105</v>
      </c>
      <c r="C23" s="39">
        <v>242484.53</v>
      </c>
      <c r="D23" s="48">
        <v>5</v>
      </c>
      <c r="E23" s="39">
        <v>48496.91</v>
      </c>
      <c r="F23" s="39">
        <v>45962.37</v>
      </c>
      <c r="G23" s="39">
        <v>17425.55</v>
      </c>
      <c r="H23" s="39">
        <v>285.44</v>
      </c>
      <c r="I23" s="28">
        <v>0.52680000000000005</v>
      </c>
      <c r="J23" s="16"/>
      <c r="K23" s="39">
        <v>18298766</v>
      </c>
      <c r="L23" s="48">
        <v>274</v>
      </c>
      <c r="M23" s="39">
        <v>66784</v>
      </c>
      <c r="N23" s="39">
        <v>50686</v>
      </c>
      <c r="O23" s="39">
        <v>59791</v>
      </c>
      <c r="P23" s="39">
        <v>456</v>
      </c>
      <c r="Q23" s="28">
        <v>0.37959999999999999</v>
      </c>
      <c r="R23" s="16"/>
      <c r="S23" s="39">
        <v>3629131</v>
      </c>
      <c r="T23" s="48">
        <v>97</v>
      </c>
      <c r="U23" s="39">
        <v>37414</v>
      </c>
      <c r="V23" s="39">
        <v>28451</v>
      </c>
      <c r="W23" s="39">
        <v>31084</v>
      </c>
      <c r="X23" s="34">
        <v>0</v>
      </c>
      <c r="Y23" s="28">
        <v>0</v>
      </c>
      <c r="Z23" s="16"/>
      <c r="AA23" s="39">
        <v>9908994</v>
      </c>
      <c r="AB23" s="48">
        <v>254</v>
      </c>
      <c r="AC23" s="39">
        <v>39012</v>
      </c>
      <c r="AD23" s="39">
        <v>31600</v>
      </c>
      <c r="AE23" s="39">
        <v>33166</v>
      </c>
      <c r="AF23" s="39">
        <v>316</v>
      </c>
      <c r="AG23" s="28">
        <v>0.3725</v>
      </c>
      <c r="AH23" s="16"/>
      <c r="AI23" s="39">
        <v>2837246</v>
      </c>
      <c r="AJ23" s="48">
        <v>60</v>
      </c>
      <c r="AK23" s="39">
        <v>47287</v>
      </c>
      <c r="AL23" s="39">
        <v>35585</v>
      </c>
      <c r="AM23" s="39">
        <v>40999</v>
      </c>
      <c r="AN23" s="39">
        <v>591</v>
      </c>
      <c r="AO23" s="28">
        <v>0.40749999999999997</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261214.01</v>
      </c>
      <c r="D49" s="48">
        <v>10</v>
      </c>
      <c r="E49" s="24"/>
      <c r="F49" s="24"/>
      <c r="G49" s="24"/>
      <c r="H49" s="24"/>
      <c r="I49" s="24"/>
      <c r="K49" s="39">
        <v>164403</v>
      </c>
      <c r="L49" s="48">
        <v>449</v>
      </c>
      <c r="M49" s="46"/>
      <c r="N49" s="24"/>
      <c r="O49" s="24"/>
      <c r="P49" s="24"/>
      <c r="Q49" s="24"/>
      <c r="S49" s="39">
        <v>114699</v>
      </c>
      <c r="T49" s="48">
        <v>578</v>
      </c>
      <c r="U49" s="25"/>
      <c r="V49" s="25"/>
      <c r="W49" s="25"/>
      <c r="X49" s="25"/>
      <c r="Y49" s="25"/>
      <c r="AA49" s="39">
        <v>98166</v>
      </c>
      <c r="AB49" s="48">
        <v>69</v>
      </c>
      <c r="AC49" s="45"/>
      <c r="AD49" s="24"/>
      <c r="AE49" s="24"/>
      <c r="AF49" s="25"/>
      <c r="AG49" s="25"/>
      <c r="AI49" s="39">
        <v>143087</v>
      </c>
      <c r="AJ49" s="48">
        <v>778</v>
      </c>
      <c r="AK49" s="24"/>
      <c r="AL49" s="24"/>
      <c r="AM49" s="24"/>
      <c r="AN49" s="25"/>
      <c r="AO49" s="25"/>
      <c r="AP49" s="9"/>
    </row>
    <row r="50" spans="1:42" s="8" customFormat="1" ht="12.75">
      <c r="A50" s="7"/>
      <c r="B50" s="8" t="s">
        <v>63</v>
      </c>
      <c r="C50" s="39">
        <v>291906.13</v>
      </c>
      <c r="D50" s="48">
        <v>5</v>
      </c>
      <c r="E50" s="26">
        <v>3.9E-2</v>
      </c>
      <c r="F50" s="26">
        <v>2.98E-2</v>
      </c>
      <c r="G50" s="26">
        <v>1.6400000000000001E-2</v>
      </c>
      <c r="H50" s="44">
        <v>485.51</v>
      </c>
      <c r="I50" s="26">
        <v>0.28720000000000001</v>
      </c>
      <c r="K50" s="39">
        <v>187908</v>
      </c>
      <c r="L50" s="48">
        <v>69</v>
      </c>
      <c r="M50" s="26">
        <v>2.2700000000000001E-2</v>
      </c>
      <c r="N50" s="26">
        <v>2.2499999999999999E-2</v>
      </c>
      <c r="O50" s="26">
        <v>6.7999999999999996E-3</v>
      </c>
      <c r="P50" s="44">
        <v>219</v>
      </c>
      <c r="Q50" s="26">
        <v>0.17929999999999999</v>
      </c>
      <c r="S50" s="39">
        <v>116504</v>
      </c>
      <c r="T50" s="48">
        <v>337</v>
      </c>
      <c r="U50" s="26">
        <v>2.9399999999999999E-2</v>
      </c>
      <c r="V50" s="26">
        <v>2.75E-2</v>
      </c>
      <c r="W50" s="26">
        <v>9.7000000000000003E-3</v>
      </c>
      <c r="X50" s="44">
        <v>218</v>
      </c>
      <c r="Y50" s="26">
        <v>0.23</v>
      </c>
      <c r="AA50" s="43">
        <v>99719</v>
      </c>
      <c r="AB50" s="51">
        <v>64</v>
      </c>
      <c r="AC50" s="32">
        <v>3.2000000000000001E-2</v>
      </c>
      <c r="AD50" s="26">
        <v>2.9700000000000001E-2</v>
      </c>
      <c r="AE50" s="26">
        <v>1.7999999999999999E-2</v>
      </c>
      <c r="AF50" s="44">
        <v>162</v>
      </c>
      <c r="AG50" s="26">
        <v>0.2253</v>
      </c>
      <c r="AI50" s="39">
        <v>141023</v>
      </c>
      <c r="AJ50" s="48">
        <v>334</v>
      </c>
      <c r="AK50" s="26">
        <v>0.04</v>
      </c>
      <c r="AL50" s="26">
        <v>4.4999999999999998E-2</v>
      </c>
      <c r="AM50" s="26">
        <v>1.4200000000000001E-2</v>
      </c>
      <c r="AN50" s="44">
        <v>424</v>
      </c>
      <c r="AO50" s="26">
        <v>0.29620000000000002</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pageMargins left="0.7" right="0.7" top="0.75" bottom="0.75" header="0.3" footer="0.3"/>
    </customSheetView>
    <customSheetView guid="{32961CA0-39C0-4D62-B563-F49551B9AD58}">
      <pane xSplit="7" ySplit="13" topLeftCell="H14" activePane="bottomRight" state="frozen"/>
      <selection pane="bottomRight" activeCell="A22" sqref="A22:XFD22"/>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44.xml><?xml version="1.0" encoding="utf-8"?>
<worksheet xmlns="http://schemas.openxmlformats.org/spreadsheetml/2006/main" xmlns:r="http://schemas.openxmlformats.org/officeDocument/2006/relationships">
  <sheetPr codeName="Sheet45">
    <pageSetUpPr fitToPage="1"/>
  </sheetPr>
  <dimension ref="A1:AP70"/>
  <sheetViews>
    <sheetView zoomScale="80" zoomScaleNormal="80" workbookViewId="0">
      <pane xSplit="2" ySplit="3" topLeftCell="C18"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46</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474100</v>
      </c>
      <c r="D6" s="48">
        <v>4</v>
      </c>
      <c r="E6" s="39">
        <v>118525</v>
      </c>
      <c r="F6" s="39">
        <v>92850</v>
      </c>
      <c r="G6" s="39">
        <v>97503.28</v>
      </c>
      <c r="H6" s="39">
        <v>125.45</v>
      </c>
      <c r="I6" s="28">
        <v>0.1033</v>
      </c>
      <c r="J6" s="16"/>
      <c r="K6" s="39">
        <v>28131806</v>
      </c>
      <c r="L6" s="48">
        <v>498</v>
      </c>
      <c r="M6" s="39">
        <v>56490</v>
      </c>
      <c r="N6" s="39">
        <v>45980</v>
      </c>
      <c r="O6" s="39">
        <v>44036</v>
      </c>
      <c r="P6" s="39">
        <v>430</v>
      </c>
      <c r="Q6" s="28">
        <v>0.38840000000000002</v>
      </c>
      <c r="R6" s="16"/>
      <c r="S6" s="39">
        <v>2423306</v>
      </c>
      <c r="T6" s="48">
        <v>78</v>
      </c>
      <c r="U6" s="39">
        <v>31068</v>
      </c>
      <c r="V6" s="39">
        <v>22355</v>
      </c>
      <c r="W6" s="39">
        <v>44026</v>
      </c>
      <c r="X6" s="34">
        <v>273</v>
      </c>
      <c r="Y6" s="28">
        <v>0.27889999999999998</v>
      </c>
      <c r="Z6" s="16"/>
      <c r="AA6" s="39">
        <v>8993778</v>
      </c>
      <c r="AB6" s="48">
        <v>242</v>
      </c>
      <c r="AC6" s="39">
        <v>37164</v>
      </c>
      <c r="AD6" s="39">
        <v>24673</v>
      </c>
      <c r="AE6" s="39">
        <v>46588</v>
      </c>
      <c r="AF6" s="39">
        <v>407</v>
      </c>
      <c r="AG6" s="28">
        <v>0.3947</v>
      </c>
      <c r="AH6" s="16"/>
      <c r="AI6" s="39">
        <v>900788</v>
      </c>
      <c r="AJ6" s="48">
        <v>23</v>
      </c>
      <c r="AK6" s="39">
        <v>39165</v>
      </c>
      <c r="AL6" s="39">
        <v>28616</v>
      </c>
      <c r="AM6" s="39">
        <v>43509</v>
      </c>
      <c r="AN6" s="39">
        <v>734</v>
      </c>
      <c r="AO6" s="28">
        <v>0.40899999999999997</v>
      </c>
      <c r="AP6" s="9"/>
    </row>
    <row r="7" spans="1:42" s="8" customFormat="1">
      <c r="A7" s="7"/>
      <c r="B7" s="8" t="s">
        <v>74</v>
      </c>
      <c r="C7" s="39">
        <v>0</v>
      </c>
      <c r="D7" s="48">
        <v>0</v>
      </c>
      <c r="E7" s="39">
        <v>0</v>
      </c>
      <c r="F7" s="39">
        <v>0</v>
      </c>
      <c r="G7" s="39">
        <v>0</v>
      </c>
      <c r="H7" s="39">
        <v>0</v>
      </c>
      <c r="I7" s="28">
        <v>0</v>
      </c>
      <c r="J7" s="16"/>
      <c r="K7" s="39">
        <v>3798423</v>
      </c>
      <c r="L7" s="48">
        <v>133</v>
      </c>
      <c r="M7" s="39">
        <v>28560</v>
      </c>
      <c r="N7" s="39">
        <v>16674</v>
      </c>
      <c r="O7" s="39">
        <v>54138</v>
      </c>
      <c r="P7" s="39">
        <v>0</v>
      </c>
      <c r="Q7" s="28">
        <v>0</v>
      </c>
      <c r="R7" s="16"/>
      <c r="S7" s="39">
        <v>1376748</v>
      </c>
      <c r="T7" s="48">
        <v>64</v>
      </c>
      <c r="U7" s="39">
        <v>21512</v>
      </c>
      <c r="V7" s="39">
        <v>15167</v>
      </c>
      <c r="W7" s="39">
        <v>20325</v>
      </c>
      <c r="X7" s="34">
        <v>0</v>
      </c>
      <c r="Y7" s="28">
        <v>0</v>
      </c>
      <c r="Z7" s="16"/>
      <c r="AA7" s="39">
        <v>585780</v>
      </c>
      <c r="AB7" s="48">
        <v>26</v>
      </c>
      <c r="AC7" s="39">
        <v>22530</v>
      </c>
      <c r="AD7" s="39">
        <v>15641</v>
      </c>
      <c r="AE7" s="39">
        <v>26908</v>
      </c>
      <c r="AF7" s="39">
        <v>0</v>
      </c>
      <c r="AG7" s="28">
        <v>0</v>
      </c>
      <c r="AH7" s="16"/>
      <c r="AI7" s="39">
        <v>92893</v>
      </c>
      <c r="AJ7" s="48">
        <v>9</v>
      </c>
      <c r="AK7" s="39">
        <v>10321</v>
      </c>
      <c r="AL7" s="39">
        <v>7074</v>
      </c>
      <c r="AM7" s="39">
        <v>8465</v>
      </c>
      <c r="AN7" s="39">
        <v>0</v>
      </c>
      <c r="AO7" s="28">
        <v>0</v>
      </c>
      <c r="AP7" s="9"/>
    </row>
    <row r="8" spans="1:42" s="8" customFormat="1">
      <c r="A8" s="7"/>
      <c r="B8" s="8" t="s">
        <v>75</v>
      </c>
      <c r="C8" s="39">
        <v>0</v>
      </c>
      <c r="D8" s="48">
        <v>0</v>
      </c>
      <c r="E8" s="39">
        <v>0</v>
      </c>
      <c r="F8" s="39">
        <v>0</v>
      </c>
      <c r="G8" s="39">
        <v>0</v>
      </c>
      <c r="H8" s="39">
        <v>0</v>
      </c>
      <c r="I8" s="28">
        <v>0</v>
      </c>
      <c r="J8" s="16"/>
      <c r="K8" s="39">
        <v>359826</v>
      </c>
      <c r="L8" s="48">
        <v>14</v>
      </c>
      <c r="M8" s="39">
        <v>25702</v>
      </c>
      <c r="N8" s="39">
        <v>24074</v>
      </c>
      <c r="O8" s="39">
        <v>11059</v>
      </c>
      <c r="P8" s="39">
        <v>0</v>
      </c>
      <c r="Q8" s="28">
        <v>0</v>
      </c>
      <c r="R8" s="16"/>
      <c r="S8" s="39">
        <v>497675</v>
      </c>
      <c r="T8" s="48">
        <v>43</v>
      </c>
      <c r="U8" s="39">
        <v>11574</v>
      </c>
      <c r="V8" s="39">
        <v>8993</v>
      </c>
      <c r="W8" s="39">
        <v>8925</v>
      </c>
      <c r="X8" s="34">
        <v>130</v>
      </c>
      <c r="Y8" s="28">
        <v>0.41970000000000002</v>
      </c>
      <c r="Z8" s="16"/>
      <c r="AA8" s="39">
        <v>6208</v>
      </c>
      <c r="AB8" s="48">
        <v>1</v>
      </c>
      <c r="AC8" s="39">
        <v>6208</v>
      </c>
      <c r="AD8" s="39">
        <v>6208</v>
      </c>
      <c r="AE8" s="39">
        <v>0</v>
      </c>
      <c r="AF8" s="39">
        <v>646</v>
      </c>
      <c r="AG8" s="28">
        <v>0.54530000000000001</v>
      </c>
      <c r="AH8" s="16"/>
      <c r="AI8" s="39">
        <v>10362</v>
      </c>
      <c r="AJ8" s="48">
        <v>2</v>
      </c>
      <c r="AK8" s="39">
        <v>5181</v>
      </c>
      <c r="AL8" s="39">
        <v>5181</v>
      </c>
      <c r="AM8" s="39">
        <v>3453</v>
      </c>
      <c r="AN8" s="39">
        <v>308</v>
      </c>
      <c r="AO8" s="28">
        <v>0.78990000000000005</v>
      </c>
      <c r="AP8" s="9"/>
    </row>
    <row r="9" spans="1:42" s="8" customFormat="1">
      <c r="A9" s="7"/>
      <c r="B9" s="8" t="s">
        <v>76</v>
      </c>
      <c r="C9" s="39">
        <v>573308.25</v>
      </c>
      <c r="D9" s="48">
        <v>19</v>
      </c>
      <c r="E9" s="39">
        <v>30174.12</v>
      </c>
      <c r="F9" s="39">
        <v>28661.51</v>
      </c>
      <c r="G9" s="39">
        <v>7963.07</v>
      </c>
      <c r="H9" s="40"/>
      <c r="I9" s="29"/>
      <c r="J9" s="16"/>
      <c r="K9" s="39">
        <v>57029179</v>
      </c>
      <c r="L9" s="48">
        <v>1956</v>
      </c>
      <c r="M9" s="39">
        <v>29156</v>
      </c>
      <c r="N9" s="39">
        <v>23323</v>
      </c>
      <c r="O9" s="39">
        <v>38930</v>
      </c>
      <c r="P9" s="40"/>
      <c r="Q9" s="29"/>
      <c r="R9" s="16"/>
      <c r="S9" s="39">
        <v>7802710</v>
      </c>
      <c r="T9" s="48">
        <v>233</v>
      </c>
      <c r="U9" s="39">
        <v>33488</v>
      </c>
      <c r="V9" s="39">
        <v>26548</v>
      </c>
      <c r="W9" s="39">
        <v>32994</v>
      </c>
      <c r="X9" s="37"/>
      <c r="Y9" s="29"/>
      <c r="Z9" s="16"/>
      <c r="AA9" s="39">
        <v>0</v>
      </c>
      <c r="AB9" s="48">
        <v>0</v>
      </c>
      <c r="AC9" s="39">
        <v>0</v>
      </c>
      <c r="AD9" s="39">
        <v>0</v>
      </c>
      <c r="AE9" s="39">
        <v>0</v>
      </c>
      <c r="AF9" s="40"/>
      <c r="AG9" s="29"/>
      <c r="AH9" s="16"/>
      <c r="AI9" s="39">
        <v>1057235</v>
      </c>
      <c r="AJ9" s="48">
        <v>17</v>
      </c>
      <c r="AK9" s="39">
        <v>62190</v>
      </c>
      <c r="AL9" s="39">
        <v>37040</v>
      </c>
      <c r="AM9" s="39">
        <v>66826</v>
      </c>
      <c r="AN9" s="40"/>
      <c r="AO9" s="29"/>
      <c r="AP9" s="9"/>
    </row>
    <row r="10" spans="1:42" s="8" customFormat="1">
      <c r="A10" s="7"/>
      <c r="B10" s="8" t="s">
        <v>77</v>
      </c>
      <c r="C10" s="39">
        <v>0</v>
      </c>
      <c r="D10" s="48">
        <v>0</v>
      </c>
      <c r="E10" s="39">
        <v>0</v>
      </c>
      <c r="F10" s="39">
        <v>0</v>
      </c>
      <c r="G10" s="39">
        <v>0</v>
      </c>
      <c r="H10" s="40"/>
      <c r="I10" s="29"/>
      <c r="J10" s="16"/>
      <c r="K10" s="39">
        <v>65913362</v>
      </c>
      <c r="L10" s="48">
        <v>1624</v>
      </c>
      <c r="M10" s="39">
        <v>40587</v>
      </c>
      <c r="N10" s="39">
        <v>33772</v>
      </c>
      <c r="O10" s="39">
        <v>38548</v>
      </c>
      <c r="P10" s="40"/>
      <c r="Q10" s="29"/>
      <c r="R10" s="16"/>
      <c r="S10" s="39">
        <v>2606096</v>
      </c>
      <c r="T10" s="48">
        <v>67</v>
      </c>
      <c r="U10" s="39">
        <v>38897</v>
      </c>
      <c r="V10" s="39">
        <v>32726</v>
      </c>
      <c r="W10" s="39">
        <v>31492</v>
      </c>
      <c r="X10" s="37"/>
      <c r="Y10" s="29"/>
      <c r="Z10" s="16"/>
      <c r="AA10" s="39">
        <v>43128373</v>
      </c>
      <c r="AB10" s="48">
        <v>1008</v>
      </c>
      <c r="AC10" s="39">
        <v>42786</v>
      </c>
      <c r="AD10" s="39">
        <v>35903</v>
      </c>
      <c r="AE10" s="39">
        <v>36679</v>
      </c>
      <c r="AF10" s="40"/>
      <c r="AG10" s="29"/>
      <c r="AH10" s="16"/>
      <c r="AI10" s="39">
        <v>2878694</v>
      </c>
      <c r="AJ10" s="48">
        <v>73</v>
      </c>
      <c r="AK10" s="39">
        <v>39434</v>
      </c>
      <c r="AL10" s="39">
        <v>24036</v>
      </c>
      <c r="AM10" s="39">
        <v>43870</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11219</v>
      </c>
      <c r="AJ11" s="48">
        <v>1</v>
      </c>
      <c r="AK11" s="39">
        <v>11219</v>
      </c>
      <c r="AL11" s="39">
        <v>11219</v>
      </c>
      <c r="AM11" s="39">
        <v>0</v>
      </c>
      <c r="AN11" s="40"/>
      <c r="AO11" s="29"/>
      <c r="AP11" s="9"/>
    </row>
    <row r="12" spans="1:42" s="8" customFormat="1">
      <c r="A12" s="7"/>
      <c r="B12" s="8" t="s">
        <v>79</v>
      </c>
      <c r="C12" s="39">
        <v>0</v>
      </c>
      <c r="D12" s="48">
        <v>0</v>
      </c>
      <c r="E12" s="39">
        <v>0</v>
      </c>
      <c r="F12" s="39">
        <v>0</v>
      </c>
      <c r="G12" s="39">
        <v>0</v>
      </c>
      <c r="H12" s="40"/>
      <c r="I12" s="29"/>
      <c r="J12" s="16"/>
      <c r="K12" s="39">
        <v>3575122</v>
      </c>
      <c r="L12" s="48">
        <v>600</v>
      </c>
      <c r="M12" s="39">
        <v>5959</v>
      </c>
      <c r="N12" s="39">
        <v>5000</v>
      </c>
      <c r="O12" s="39">
        <v>3519</v>
      </c>
      <c r="P12" s="40"/>
      <c r="Q12" s="29"/>
      <c r="R12" s="16"/>
      <c r="S12" s="39">
        <v>9489</v>
      </c>
      <c r="T12" s="48">
        <v>3</v>
      </c>
      <c r="U12" s="39">
        <v>3163</v>
      </c>
      <c r="V12" s="39">
        <v>3000</v>
      </c>
      <c r="W12" s="39">
        <v>282</v>
      </c>
      <c r="X12" s="37"/>
      <c r="Y12" s="29"/>
      <c r="Z12" s="16"/>
      <c r="AA12" s="39">
        <v>1726075</v>
      </c>
      <c r="AB12" s="48">
        <v>168</v>
      </c>
      <c r="AC12" s="39">
        <v>10274</v>
      </c>
      <c r="AD12" s="39">
        <v>8500</v>
      </c>
      <c r="AE12" s="39">
        <v>6374</v>
      </c>
      <c r="AF12" s="40"/>
      <c r="AG12" s="29"/>
      <c r="AH12" s="16"/>
      <c r="AI12" s="39">
        <v>73662</v>
      </c>
      <c r="AJ12" s="48">
        <v>24</v>
      </c>
      <c r="AK12" s="39">
        <v>3069</v>
      </c>
      <c r="AL12" s="39">
        <v>3000</v>
      </c>
      <c r="AM12" s="39">
        <v>417</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7300</v>
      </c>
      <c r="T13" s="48">
        <v>1</v>
      </c>
      <c r="U13" s="39">
        <v>7300</v>
      </c>
      <c r="V13" s="39">
        <v>7300</v>
      </c>
      <c r="W13" s="39">
        <v>0</v>
      </c>
      <c r="X13" s="37"/>
      <c r="Y13" s="29"/>
      <c r="Z13" s="16"/>
      <c r="AA13" s="39">
        <v>67236</v>
      </c>
      <c r="AB13" s="48">
        <v>14</v>
      </c>
      <c r="AC13" s="39">
        <v>4803</v>
      </c>
      <c r="AD13" s="39">
        <v>5500</v>
      </c>
      <c r="AE13" s="39">
        <v>1974</v>
      </c>
      <c r="AF13" s="40"/>
      <c r="AG13" s="29"/>
      <c r="AH13" s="16"/>
      <c r="AI13" s="39">
        <v>5258</v>
      </c>
      <c r="AJ13" s="48">
        <v>1</v>
      </c>
      <c r="AK13" s="39">
        <v>5258</v>
      </c>
      <c r="AL13" s="39">
        <v>5258</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0</v>
      </c>
      <c r="L15" s="48">
        <v>0</v>
      </c>
      <c r="M15" s="39">
        <v>0</v>
      </c>
      <c r="N15" s="39">
        <v>0</v>
      </c>
      <c r="O15" s="39">
        <v>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1685417</v>
      </c>
      <c r="AB18" s="49">
        <v>22</v>
      </c>
      <c r="AC18" s="41">
        <v>76610</v>
      </c>
      <c r="AD18" s="41">
        <v>55500</v>
      </c>
      <c r="AE18" s="41">
        <v>53869</v>
      </c>
      <c r="AF18" s="40"/>
      <c r="AG18" s="29"/>
      <c r="AH18" s="17"/>
      <c r="AI18" s="41">
        <v>312390</v>
      </c>
      <c r="AJ18" s="49">
        <v>6</v>
      </c>
      <c r="AK18" s="41">
        <v>52065</v>
      </c>
      <c r="AL18" s="41">
        <v>44966</v>
      </c>
      <c r="AM18" s="41">
        <v>35472</v>
      </c>
      <c r="AN18" s="40"/>
      <c r="AO18" s="29"/>
      <c r="AP18" s="9"/>
    </row>
    <row r="19" spans="1:42" s="8" customFormat="1">
      <c r="A19" s="7"/>
      <c r="B19" s="8" t="s">
        <v>86</v>
      </c>
      <c r="C19" s="41">
        <f>C50*D50*E50*7.85</f>
        <v>553123.45559499995</v>
      </c>
      <c r="D19" s="49">
        <f>D50</f>
        <v>10</v>
      </c>
      <c r="E19" s="41">
        <f t="shared" ref="E19" si="0">C19/D19</f>
        <v>55312.345559499998</v>
      </c>
      <c r="F19" s="40"/>
      <c r="G19" s="40"/>
      <c r="H19" s="40"/>
      <c r="I19" s="29"/>
      <c r="J19" s="17"/>
      <c r="K19" s="41">
        <f>K50*L50*M50*7.85</f>
        <v>5919760.8624</v>
      </c>
      <c r="L19" s="49">
        <f>L50</f>
        <v>238</v>
      </c>
      <c r="M19" s="41">
        <f>K19/L19</f>
        <v>24872.944800000001</v>
      </c>
      <c r="N19" s="40"/>
      <c r="O19" s="40"/>
      <c r="P19" s="40"/>
      <c r="Q19" s="29"/>
      <c r="R19" s="17"/>
      <c r="S19" s="41">
        <f>S50*T50*U50*7.85</f>
        <v>6616421.5467999997</v>
      </c>
      <c r="T19" s="49">
        <f>T50</f>
        <v>292</v>
      </c>
      <c r="U19" s="41">
        <f t="shared" ref="U19" si="1">S19/T19</f>
        <v>22658.977899999998</v>
      </c>
      <c r="V19" s="40"/>
      <c r="W19" s="40"/>
      <c r="X19" s="37"/>
      <c r="Y19" s="29"/>
      <c r="Z19" s="17"/>
      <c r="AA19" s="41">
        <f>AA50*AB50*AC50*7.85</f>
        <v>109592.36242499998</v>
      </c>
      <c r="AB19" s="49">
        <f>AB50</f>
        <v>3</v>
      </c>
      <c r="AC19" s="41">
        <f>AA19/AB19</f>
        <v>36530.787474999997</v>
      </c>
      <c r="AD19" s="40"/>
      <c r="AE19" s="40"/>
      <c r="AF19" s="40"/>
      <c r="AG19" s="29"/>
      <c r="AH19" s="17"/>
      <c r="AI19" s="41">
        <f>AI50*AJ50*AK50*7.85</f>
        <v>2732397.5859599998</v>
      </c>
      <c r="AJ19" s="49">
        <f>AJ50</f>
        <v>82</v>
      </c>
      <c r="AK19" s="41">
        <f>AI19/AJ19</f>
        <v>33321.921779999997</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73218.64</v>
      </c>
      <c r="D22" s="48">
        <v>1</v>
      </c>
      <c r="E22" s="39">
        <v>73218.64</v>
      </c>
      <c r="F22" s="39">
        <v>73218.64</v>
      </c>
      <c r="G22" s="39">
        <v>0</v>
      </c>
      <c r="H22" s="39">
        <v>699.98</v>
      </c>
      <c r="I22" s="28">
        <v>0.43959999999999999</v>
      </c>
      <c r="J22" s="16"/>
      <c r="K22" s="39">
        <v>62224782</v>
      </c>
      <c r="L22" s="48">
        <v>1036</v>
      </c>
      <c r="M22" s="39">
        <v>60063</v>
      </c>
      <c r="N22" s="39">
        <v>47459</v>
      </c>
      <c r="O22" s="39">
        <v>54855</v>
      </c>
      <c r="P22" s="39">
        <v>428</v>
      </c>
      <c r="Q22" s="28">
        <v>0.38950000000000001</v>
      </c>
      <c r="R22" s="16"/>
      <c r="S22" s="39">
        <v>3456535</v>
      </c>
      <c r="T22" s="48">
        <v>110</v>
      </c>
      <c r="U22" s="39">
        <v>31423</v>
      </c>
      <c r="V22" s="39">
        <v>22006</v>
      </c>
      <c r="W22" s="39">
        <v>39494</v>
      </c>
      <c r="X22" s="34">
        <v>0</v>
      </c>
      <c r="Y22" s="28">
        <v>0</v>
      </c>
      <c r="Z22" s="16"/>
      <c r="AA22" s="39">
        <v>19243247</v>
      </c>
      <c r="AB22" s="48">
        <v>499</v>
      </c>
      <c r="AC22" s="39">
        <v>38564</v>
      </c>
      <c r="AD22" s="39">
        <v>24300</v>
      </c>
      <c r="AE22" s="39">
        <v>49435</v>
      </c>
      <c r="AF22" s="39">
        <v>330</v>
      </c>
      <c r="AG22" s="28">
        <v>0.35799999999999998</v>
      </c>
      <c r="AH22" s="16"/>
      <c r="AI22" s="39">
        <v>1607412</v>
      </c>
      <c r="AJ22" s="48">
        <v>38</v>
      </c>
      <c r="AK22" s="39">
        <v>42300</v>
      </c>
      <c r="AL22" s="39">
        <v>30797</v>
      </c>
      <c r="AM22" s="39">
        <v>48759</v>
      </c>
      <c r="AN22" s="39">
        <v>732</v>
      </c>
      <c r="AO22" s="28">
        <v>0.40200000000000002</v>
      </c>
      <c r="AP22" s="9"/>
    </row>
    <row r="23" spans="1:42" s="8" customFormat="1">
      <c r="A23" s="7"/>
      <c r="B23" s="18" t="s">
        <v>105</v>
      </c>
      <c r="C23" s="39">
        <v>126568.47</v>
      </c>
      <c r="D23" s="48">
        <v>2</v>
      </c>
      <c r="E23" s="39">
        <v>63284.24</v>
      </c>
      <c r="F23" s="39">
        <v>63284.24</v>
      </c>
      <c r="G23" s="39">
        <v>14049.37</v>
      </c>
      <c r="H23" s="39">
        <v>659.31</v>
      </c>
      <c r="I23" s="28">
        <v>0.55000000000000004</v>
      </c>
      <c r="J23" s="16"/>
      <c r="K23" s="39">
        <v>50960257</v>
      </c>
      <c r="L23" s="48">
        <v>868</v>
      </c>
      <c r="M23" s="39">
        <v>58710</v>
      </c>
      <c r="N23" s="39">
        <v>47392</v>
      </c>
      <c r="O23" s="39">
        <v>51527</v>
      </c>
      <c r="P23" s="39">
        <v>434</v>
      </c>
      <c r="Q23" s="28">
        <v>0.39689999999999998</v>
      </c>
      <c r="R23" s="16"/>
      <c r="S23" s="39">
        <v>4045118</v>
      </c>
      <c r="T23" s="48">
        <v>125</v>
      </c>
      <c r="U23" s="39">
        <v>32361</v>
      </c>
      <c r="V23" s="39">
        <v>22492</v>
      </c>
      <c r="W23" s="39">
        <v>38523</v>
      </c>
      <c r="X23" s="34">
        <v>0</v>
      </c>
      <c r="Y23" s="28">
        <v>0</v>
      </c>
      <c r="Z23" s="16"/>
      <c r="AA23" s="39">
        <v>18691444</v>
      </c>
      <c r="AB23" s="48">
        <v>499</v>
      </c>
      <c r="AC23" s="39">
        <v>37458</v>
      </c>
      <c r="AD23" s="39">
        <v>22860</v>
      </c>
      <c r="AE23" s="39">
        <v>50496</v>
      </c>
      <c r="AF23" s="39">
        <v>330</v>
      </c>
      <c r="AG23" s="28">
        <v>0.36230000000000001</v>
      </c>
      <c r="AH23" s="16"/>
      <c r="AI23" s="39">
        <v>1506827</v>
      </c>
      <c r="AJ23" s="48">
        <v>36</v>
      </c>
      <c r="AK23" s="39">
        <v>41856</v>
      </c>
      <c r="AL23" s="39">
        <v>28500</v>
      </c>
      <c r="AM23" s="39">
        <v>49868</v>
      </c>
      <c r="AN23" s="39">
        <v>749</v>
      </c>
      <c r="AO23" s="28">
        <v>0.39529999999999998</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115</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306594.93</v>
      </c>
      <c r="D49" s="48">
        <v>17</v>
      </c>
      <c r="E49" s="24"/>
      <c r="F49" s="24"/>
      <c r="G49" s="24"/>
      <c r="H49" s="24"/>
      <c r="I49" s="24"/>
      <c r="K49" s="39">
        <v>131046</v>
      </c>
      <c r="L49" s="48">
        <v>2829</v>
      </c>
      <c r="M49" s="46"/>
      <c r="N49" s="24"/>
      <c r="O49" s="24"/>
      <c r="P49" s="24"/>
      <c r="Q49" s="24"/>
      <c r="S49" s="39">
        <v>108809</v>
      </c>
      <c r="T49" s="48">
        <v>612</v>
      </c>
      <c r="U49" s="25"/>
      <c r="V49" s="25"/>
      <c r="W49" s="25"/>
      <c r="X49" s="25"/>
      <c r="Y49" s="25"/>
      <c r="AA49" s="39">
        <v>187364</v>
      </c>
      <c r="AB49" s="48">
        <v>4</v>
      </c>
      <c r="AC49" s="45"/>
      <c r="AD49" s="24"/>
      <c r="AE49" s="24"/>
      <c r="AF49" s="25"/>
      <c r="AG49" s="25"/>
      <c r="AI49" s="39">
        <v>134726</v>
      </c>
      <c r="AJ49" s="48">
        <v>826</v>
      </c>
      <c r="AK49" s="24"/>
      <c r="AL49" s="24"/>
      <c r="AM49" s="24"/>
      <c r="AN49" s="25"/>
      <c r="AO49" s="25"/>
      <c r="AP49" s="9"/>
    </row>
    <row r="50" spans="1:42" s="8" customFormat="1" ht="12.75">
      <c r="A50" s="7"/>
      <c r="B50" s="8" t="s">
        <v>63</v>
      </c>
      <c r="C50" s="39">
        <v>265892.78000000003</v>
      </c>
      <c r="D50" s="48">
        <v>10</v>
      </c>
      <c r="E50" s="26">
        <v>2.6499999999999999E-2</v>
      </c>
      <c r="F50" s="26">
        <v>2.7300000000000001E-2</v>
      </c>
      <c r="G50" s="26">
        <v>8.2000000000000007E-3</v>
      </c>
      <c r="H50" s="44">
        <v>428.57</v>
      </c>
      <c r="I50" s="26">
        <v>0.21360000000000001</v>
      </c>
      <c r="K50" s="39">
        <v>144024</v>
      </c>
      <c r="L50" s="48">
        <v>238</v>
      </c>
      <c r="M50" s="26">
        <v>2.1999999999999999E-2</v>
      </c>
      <c r="N50" s="26">
        <v>0.02</v>
      </c>
      <c r="O50" s="26">
        <v>7.4999999999999997E-3</v>
      </c>
      <c r="P50" s="44">
        <v>179</v>
      </c>
      <c r="Q50" s="26">
        <v>0.18820000000000001</v>
      </c>
      <c r="S50" s="39">
        <v>107705</v>
      </c>
      <c r="T50" s="48">
        <v>292</v>
      </c>
      <c r="U50" s="26">
        <v>2.6800000000000001E-2</v>
      </c>
      <c r="V50" s="26">
        <v>2.5999999999999999E-2</v>
      </c>
      <c r="W50" s="26">
        <v>1.34E-2</v>
      </c>
      <c r="X50" s="44">
        <v>189</v>
      </c>
      <c r="Y50" s="26">
        <v>0.21129999999999999</v>
      </c>
      <c r="AA50" s="43">
        <v>188405</v>
      </c>
      <c r="AB50" s="51">
        <v>3</v>
      </c>
      <c r="AC50" s="32">
        <v>2.47E-2</v>
      </c>
      <c r="AD50" s="26">
        <v>2.35E-2</v>
      </c>
      <c r="AE50" s="26">
        <v>2.5000000000000001E-3</v>
      </c>
      <c r="AF50" s="44">
        <v>272</v>
      </c>
      <c r="AG50" s="26">
        <v>0.17430000000000001</v>
      </c>
      <c r="AI50" s="39">
        <v>123756</v>
      </c>
      <c r="AJ50" s="48">
        <v>82</v>
      </c>
      <c r="AK50" s="26">
        <v>3.4299999999999997E-2</v>
      </c>
      <c r="AL50" s="26">
        <v>2.9700000000000001E-2</v>
      </c>
      <c r="AM50" s="26">
        <v>2.0199999999999999E-2</v>
      </c>
      <c r="AN50" s="44">
        <v>388</v>
      </c>
      <c r="AO50" s="26">
        <v>0.2646</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pageMargins left="0.7" right="0.7" top="0.75" bottom="0.75" header="0.3" footer="0.3"/>
    </customSheetView>
    <customSheetView guid="{32961CA0-39C0-4D62-B563-F49551B9AD58}">
      <pane xSplit="7" ySplit="13" topLeftCell="H14" activePane="bottomRight" state="frozen"/>
      <selection pane="bottomRight" activeCell="B30" sqref="B30"/>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45.xml><?xml version="1.0" encoding="utf-8"?>
<worksheet xmlns="http://schemas.openxmlformats.org/spreadsheetml/2006/main" xmlns:r="http://schemas.openxmlformats.org/officeDocument/2006/relationships">
  <sheetPr codeName="Sheet46">
    <pageSetUpPr fitToPage="1"/>
  </sheetPr>
  <dimension ref="A1:AP70"/>
  <sheetViews>
    <sheetView zoomScale="80" zoomScaleNormal="80" workbookViewId="0">
      <pane xSplit="2" ySplit="3" topLeftCell="C15"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47</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857400</v>
      </c>
      <c r="D6" s="48">
        <v>8</v>
      </c>
      <c r="E6" s="39">
        <v>107175</v>
      </c>
      <c r="F6" s="39">
        <v>115750</v>
      </c>
      <c r="G6" s="39">
        <v>71754</v>
      </c>
      <c r="H6" s="39">
        <v>39.33</v>
      </c>
      <c r="I6" s="28">
        <v>6.2300000000000001E-2</v>
      </c>
      <c r="J6" s="16"/>
      <c r="K6" s="39">
        <v>8021495</v>
      </c>
      <c r="L6" s="48">
        <v>71</v>
      </c>
      <c r="M6" s="39">
        <v>112979</v>
      </c>
      <c r="N6" s="39">
        <v>80472</v>
      </c>
      <c r="O6" s="39">
        <v>95251</v>
      </c>
      <c r="P6" s="39">
        <v>716</v>
      </c>
      <c r="Q6" s="28">
        <v>0.35820000000000002</v>
      </c>
      <c r="R6" s="16"/>
      <c r="S6" s="39">
        <v>1459714</v>
      </c>
      <c r="T6" s="48">
        <v>23</v>
      </c>
      <c r="U6" s="39">
        <v>63466</v>
      </c>
      <c r="V6" s="39">
        <v>55469</v>
      </c>
      <c r="W6" s="39">
        <v>49217</v>
      </c>
      <c r="X6" s="34">
        <v>537</v>
      </c>
      <c r="Y6" s="28">
        <v>0.33500000000000002</v>
      </c>
      <c r="Z6" s="16"/>
      <c r="AA6" s="39">
        <v>2709842</v>
      </c>
      <c r="AB6" s="48">
        <v>28</v>
      </c>
      <c r="AC6" s="39">
        <v>96780</v>
      </c>
      <c r="AD6" s="39">
        <v>49418</v>
      </c>
      <c r="AE6" s="39">
        <v>149569</v>
      </c>
      <c r="AF6" s="39">
        <v>746</v>
      </c>
      <c r="AG6" s="28">
        <v>0.34949999999999998</v>
      </c>
      <c r="AH6" s="16"/>
      <c r="AI6" s="39">
        <v>2889070</v>
      </c>
      <c r="AJ6" s="48">
        <v>58</v>
      </c>
      <c r="AK6" s="39">
        <v>49812</v>
      </c>
      <c r="AL6" s="39">
        <v>41735</v>
      </c>
      <c r="AM6" s="39">
        <v>41909</v>
      </c>
      <c r="AN6" s="39">
        <v>654</v>
      </c>
      <c r="AO6" s="28">
        <v>0.37459999999999999</v>
      </c>
      <c r="AP6" s="9"/>
    </row>
    <row r="7" spans="1:42" s="8" customFormat="1">
      <c r="A7" s="7"/>
      <c r="B7" s="8" t="s">
        <v>74</v>
      </c>
      <c r="C7" s="39">
        <v>4408.7299999999996</v>
      </c>
      <c r="D7" s="48">
        <v>1</v>
      </c>
      <c r="E7" s="39">
        <v>4408.7299999999996</v>
      </c>
      <c r="F7" s="39">
        <v>4408.7299999999996</v>
      </c>
      <c r="G7" s="39">
        <v>0</v>
      </c>
      <c r="H7" s="39">
        <v>0.12</v>
      </c>
      <c r="I7" s="28">
        <v>1E-4</v>
      </c>
      <c r="J7" s="16"/>
      <c r="K7" s="39">
        <v>455004</v>
      </c>
      <c r="L7" s="48">
        <v>7</v>
      </c>
      <c r="M7" s="39">
        <v>65001</v>
      </c>
      <c r="N7" s="39">
        <v>41899</v>
      </c>
      <c r="O7" s="39">
        <v>42265</v>
      </c>
      <c r="P7" s="39">
        <v>0</v>
      </c>
      <c r="Q7" s="28">
        <v>0</v>
      </c>
      <c r="R7" s="16"/>
      <c r="S7" s="39">
        <v>2546185</v>
      </c>
      <c r="T7" s="48">
        <v>52</v>
      </c>
      <c r="U7" s="39">
        <v>48965</v>
      </c>
      <c r="V7" s="39">
        <v>29946</v>
      </c>
      <c r="W7" s="39">
        <v>62403</v>
      </c>
      <c r="X7" s="34">
        <v>0</v>
      </c>
      <c r="Y7" s="28">
        <v>0</v>
      </c>
      <c r="Z7" s="16"/>
      <c r="AA7" s="39">
        <v>636947</v>
      </c>
      <c r="AB7" s="48">
        <v>16</v>
      </c>
      <c r="AC7" s="39">
        <v>39809</v>
      </c>
      <c r="AD7" s="39">
        <v>29350</v>
      </c>
      <c r="AE7" s="39">
        <v>38253</v>
      </c>
      <c r="AF7" s="39">
        <v>0</v>
      </c>
      <c r="AG7" s="28">
        <v>0</v>
      </c>
      <c r="AH7" s="16"/>
      <c r="AI7" s="39">
        <v>543764</v>
      </c>
      <c r="AJ7" s="48">
        <v>23</v>
      </c>
      <c r="AK7" s="39">
        <v>23642</v>
      </c>
      <c r="AL7" s="39">
        <v>18025</v>
      </c>
      <c r="AM7" s="39">
        <v>22138</v>
      </c>
      <c r="AN7" s="39">
        <v>0</v>
      </c>
      <c r="AO7" s="28">
        <v>0</v>
      </c>
      <c r="AP7" s="9"/>
    </row>
    <row r="8" spans="1:42" s="8" customFormat="1">
      <c r="A8" s="7"/>
      <c r="B8" s="8" t="s">
        <v>75</v>
      </c>
      <c r="C8" s="39">
        <v>9400</v>
      </c>
      <c r="D8" s="48">
        <v>1</v>
      </c>
      <c r="E8" s="39">
        <v>9400</v>
      </c>
      <c r="F8" s="39">
        <v>9400</v>
      </c>
      <c r="G8" s="39">
        <v>0</v>
      </c>
      <c r="H8" s="39">
        <v>151.86000000000001</v>
      </c>
      <c r="I8" s="28">
        <v>0.67820000000000003</v>
      </c>
      <c r="J8" s="16"/>
      <c r="K8" s="39">
        <v>205097</v>
      </c>
      <c r="L8" s="48">
        <v>4</v>
      </c>
      <c r="M8" s="39">
        <v>51274</v>
      </c>
      <c r="N8" s="39">
        <v>52340</v>
      </c>
      <c r="O8" s="39">
        <v>17474</v>
      </c>
      <c r="P8" s="39">
        <v>0</v>
      </c>
      <c r="Q8" s="28">
        <v>0</v>
      </c>
      <c r="R8" s="16"/>
      <c r="S8" s="39">
        <v>716006</v>
      </c>
      <c r="T8" s="48">
        <v>27</v>
      </c>
      <c r="U8" s="39">
        <v>26519</v>
      </c>
      <c r="V8" s="39">
        <v>23395</v>
      </c>
      <c r="W8" s="39">
        <v>19807</v>
      </c>
      <c r="X8" s="34">
        <v>148</v>
      </c>
      <c r="Y8" s="28">
        <v>0.45050000000000001</v>
      </c>
      <c r="Z8" s="16"/>
      <c r="AA8" s="39">
        <v>34926</v>
      </c>
      <c r="AB8" s="48">
        <v>3</v>
      </c>
      <c r="AC8" s="39">
        <v>11642</v>
      </c>
      <c r="AD8" s="39">
        <v>10827</v>
      </c>
      <c r="AE8" s="39">
        <v>2593</v>
      </c>
      <c r="AF8" s="39">
        <v>53</v>
      </c>
      <c r="AG8" s="28">
        <v>0.22589999999999999</v>
      </c>
      <c r="AH8" s="16"/>
      <c r="AI8" s="39">
        <v>27885</v>
      </c>
      <c r="AJ8" s="48">
        <v>3</v>
      </c>
      <c r="AK8" s="39">
        <v>9295</v>
      </c>
      <c r="AL8" s="39">
        <v>4683</v>
      </c>
      <c r="AM8" s="39">
        <v>9500</v>
      </c>
      <c r="AN8" s="39">
        <v>344</v>
      </c>
      <c r="AO8" s="28">
        <v>0.63160000000000005</v>
      </c>
      <c r="AP8" s="9"/>
    </row>
    <row r="9" spans="1:42" s="8" customFormat="1">
      <c r="A9" s="7"/>
      <c r="B9" s="8" t="s">
        <v>76</v>
      </c>
      <c r="C9" s="39">
        <v>620671.26</v>
      </c>
      <c r="D9" s="48">
        <v>10</v>
      </c>
      <c r="E9" s="39">
        <v>62067.13</v>
      </c>
      <c r="F9" s="39">
        <v>58537.86</v>
      </c>
      <c r="G9" s="39">
        <v>29810.89</v>
      </c>
      <c r="H9" s="40"/>
      <c r="I9" s="29"/>
      <c r="J9" s="16"/>
      <c r="K9" s="39">
        <v>36815738</v>
      </c>
      <c r="L9" s="48">
        <v>634</v>
      </c>
      <c r="M9" s="39">
        <v>58069</v>
      </c>
      <c r="N9" s="39">
        <v>43446</v>
      </c>
      <c r="O9" s="39">
        <v>51940</v>
      </c>
      <c r="P9" s="40"/>
      <c r="Q9" s="29"/>
      <c r="R9" s="16"/>
      <c r="S9" s="39">
        <v>8490007</v>
      </c>
      <c r="T9" s="48">
        <v>130</v>
      </c>
      <c r="U9" s="39">
        <v>65308</v>
      </c>
      <c r="V9" s="39">
        <v>51744</v>
      </c>
      <c r="W9" s="39">
        <v>44123</v>
      </c>
      <c r="X9" s="37"/>
      <c r="Y9" s="29"/>
      <c r="Z9" s="16"/>
      <c r="AA9" s="39">
        <v>0</v>
      </c>
      <c r="AB9" s="48">
        <v>0</v>
      </c>
      <c r="AC9" s="39">
        <v>0</v>
      </c>
      <c r="AD9" s="39">
        <v>0</v>
      </c>
      <c r="AE9" s="39">
        <v>0</v>
      </c>
      <c r="AF9" s="40"/>
      <c r="AG9" s="29"/>
      <c r="AH9" s="16"/>
      <c r="AI9" s="39">
        <v>1328040</v>
      </c>
      <c r="AJ9" s="48">
        <v>22</v>
      </c>
      <c r="AK9" s="39">
        <v>60365</v>
      </c>
      <c r="AL9" s="39">
        <v>40453</v>
      </c>
      <c r="AM9" s="39">
        <v>65541</v>
      </c>
      <c r="AN9" s="40"/>
      <c r="AO9" s="29"/>
      <c r="AP9" s="9"/>
    </row>
    <row r="10" spans="1:42" s="8" customFormat="1">
      <c r="A10" s="7"/>
      <c r="B10" s="8" t="s">
        <v>77</v>
      </c>
      <c r="C10" s="39">
        <v>1500831.87</v>
      </c>
      <c r="D10" s="48">
        <v>23</v>
      </c>
      <c r="E10" s="39">
        <v>65253.56</v>
      </c>
      <c r="F10" s="39">
        <v>54419.81</v>
      </c>
      <c r="G10" s="39">
        <v>60313.72</v>
      </c>
      <c r="H10" s="40"/>
      <c r="I10" s="29"/>
      <c r="J10" s="16"/>
      <c r="K10" s="39">
        <v>98914861</v>
      </c>
      <c r="L10" s="48">
        <v>1279</v>
      </c>
      <c r="M10" s="39">
        <v>77338</v>
      </c>
      <c r="N10" s="39">
        <v>63364</v>
      </c>
      <c r="O10" s="39">
        <v>67073</v>
      </c>
      <c r="P10" s="40"/>
      <c r="Q10" s="29"/>
      <c r="R10" s="16"/>
      <c r="S10" s="39">
        <v>4511098</v>
      </c>
      <c r="T10" s="48">
        <v>62</v>
      </c>
      <c r="U10" s="39">
        <v>72760</v>
      </c>
      <c r="V10" s="39">
        <v>49896</v>
      </c>
      <c r="W10" s="39">
        <v>123078</v>
      </c>
      <c r="X10" s="37"/>
      <c r="Y10" s="29"/>
      <c r="Z10" s="16"/>
      <c r="AA10" s="39">
        <v>26387320</v>
      </c>
      <c r="AB10" s="48">
        <v>338</v>
      </c>
      <c r="AC10" s="39">
        <v>78069</v>
      </c>
      <c r="AD10" s="39">
        <v>57300</v>
      </c>
      <c r="AE10" s="39">
        <v>88941</v>
      </c>
      <c r="AF10" s="40"/>
      <c r="AG10" s="29"/>
      <c r="AH10" s="16"/>
      <c r="AI10" s="39">
        <v>12654767</v>
      </c>
      <c r="AJ10" s="48">
        <v>158</v>
      </c>
      <c r="AK10" s="39">
        <v>80093</v>
      </c>
      <c r="AL10" s="39">
        <v>61079</v>
      </c>
      <c r="AM10" s="39">
        <v>70333</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29728</v>
      </c>
      <c r="T11" s="48">
        <v>1</v>
      </c>
      <c r="U11" s="39">
        <v>29728</v>
      </c>
      <c r="V11" s="39">
        <v>29728</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1329582</v>
      </c>
      <c r="L12" s="48">
        <v>212</v>
      </c>
      <c r="M12" s="39">
        <v>6272</v>
      </c>
      <c r="N12" s="39">
        <v>5234</v>
      </c>
      <c r="O12" s="39">
        <v>3506</v>
      </c>
      <c r="P12" s="40"/>
      <c r="Q12" s="29"/>
      <c r="R12" s="16"/>
      <c r="S12" s="39">
        <v>10000</v>
      </c>
      <c r="T12" s="48">
        <v>3</v>
      </c>
      <c r="U12" s="39">
        <v>3333</v>
      </c>
      <c r="V12" s="39">
        <v>3000</v>
      </c>
      <c r="W12" s="39">
        <v>577</v>
      </c>
      <c r="X12" s="37"/>
      <c r="Y12" s="29"/>
      <c r="Z12" s="16"/>
      <c r="AA12" s="39">
        <v>614000</v>
      </c>
      <c r="AB12" s="48">
        <v>46</v>
      </c>
      <c r="AC12" s="39">
        <v>13348</v>
      </c>
      <c r="AD12" s="39">
        <v>10000</v>
      </c>
      <c r="AE12" s="39">
        <v>8094</v>
      </c>
      <c r="AF12" s="40"/>
      <c r="AG12" s="29"/>
      <c r="AH12" s="16"/>
      <c r="AI12" s="39">
        <v>107500</v>
      </c>
      <c r="AJ12" s="48">
        <v>32</v>
      </c>
      <c r="AK12" s="39">
        <v>3359</v>
      </c>
      <c r="AL12" s="39">
        <v>3000</v>
      </c>
      <c r="AM12" s="39">
        <v>1333</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3500</v>
      </c>
      <c r="T13" s="48">
        <v>1</v>
      </c>
      <c r="U13" s="39">
        <v>3500</v>
      </c>
      <c r="V13" s="39">
        <v>3500</v>
      </c>
      <c r="W13" s="39">
        <v>0</v>
      </c>
      <c r="X13" s="37"/>
      <c r="Y13" s="29"/>
      <c r="Z13" s="16"/>
      <c r="AA13" s="39">
        <v>78957</v>
      </c>
      <c r="AB13" s="48">
        <v>9</v>
      </c>
      <c r="AC13" s="39">
        <v>8773</v>
      </c>
      <c r="AD13" s="39">
        <v>6000</v>
      </c>
      <c r="AE13" s="39">
        <v>8927</v>
      </c>
      <c r="AF13" s="40"/>
      <c r="AG13" s="29"/>
      <c r="AH13" s="16"/>
      <c r="AI13" s="39">
        <v>27052</v>
      </c>
      <c r="AJ13" s="48">
        <v>6</v>
      </c>
      <c r="AK13" s="39">
        <v>4509</v>
      </c>
      <c r="AL13" s="39">
        <v>4825</v>
      </c>
      <c r="AM13" s="39">
        <v>2464</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4807055.5</v>
      </c>
      <c r="D15" s="48">
        <v>67</v>
      </c>
      <c r="E15" s="39">
        <v>71747.100000000006</v>
      </c>
      <c r="F15" s="39">
        <v>59279.65</v>
      </c>
      <c r="G15" s="39">
        <v>54513.31</v>
      </c>
      <c r="H15" s="40"/>
      <c r="I15" s="29"/>
      <c r="J15" s="16"/>
      <c r="K15" s="39">
        <v>12363980</v>
      </c>
      <c r="L15" s="48">
        <v>238</v>
      </c>
      <c r="M15" s="39">
        <v>51949</v>
      </c>
      <c r="N15" s="39">
        <v>37139</v>
      </c>
      <c r="O15" s="39">
        <v>48615</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200000</v>
      </c>
      <c r="AB18" s="49">
        <v>1</v>
      </c>
      <c r="AC18" s="41">
        <v>200000</v>
      </c>
      <c r="AD18" s="41">
        <v>200000</v>
      </c>
      <c r="AE18" s="41">
        <v>0</v>
      </c>
      <c r="AF18" s="40"/>
      <c r="AG18" s="29"/>
      <c r="AH18" s="17"/>
      <c r="AI18" s="41">
        <v>0</v>
      </c>
      <c r="AJ18" s="49">
        <v>0</v>
      </c>
      <c r="AK18" s="41">
        <v>0</v>
      </c>
      <c r="AL18" s="41">
        <v>0</v>
      </c>
      <c r="AM18" s="41">
        <v>0</v>
      </c>
      <c r="AN18" s="40"/>
      <c r="AO18" s="29"/>
      <c r="AP18" s="9"/>
    </row>
    <row r="19" spans="1:42" s="8" customFormat="1">
      <c r="A19" s="7"/>
      <c r="B19" s="8" t="s">
        <v>86</v>
      </c>
      <c r="C19" s="41">
        <f>C50*D50*E50*7.85</f>
        <v>771321.33171509998</v>
      </c>
      <c r="D19" s="49">
        <f>D50</f>
        <v>6</v>
      </c>
      <c r="E19" s="41">
        <f t="shared" ref="E19" si="0">C19/D19</f>
        <v>128553.55528585</v>
      </c>
      <c r="F19" s="40"/>
      <c r="G19" s="40"/>
      <c r="H19" s="40"/>
      <c r="I19" s="29"/>
      <c r="J19" s="17"/>
      <c r="K19" s="41">
        <f>K50*L50*M50*7.85</f>
        <v>898487.65409999993</v>
      </c>
      <c r="L19" s="49">
        <f>L50</f>
        <v>19</v>
      </c>
      <c r="M19" s="41">
        <f>K19/L19</f>
        <v>47288.823899999996</v>
      </c>
      <c r="N19" s="40"/>
      <c r="O19" s="40"/>
      <c r="P19" s="40"/>
      <c r="Q19" s="29"/>
      <c r="R19" s="17"/>
      <c r="S19" s="41">
        <f>S50*T50*U50*7.85</f>
        <v>8213243.6465999996</v>
      </c>
      <c r="T19" s="49">
        <f>T50</f>
        <v>258</v>
      </c>
      <c r="U19" s="41">
        <f t="shared" ref="U19" si="1">S19/T19</f>
        <v>31834.277699999999</v>
      </c>
      <c r="V19" s="40"/>
      <c r="W19" s="40"/>
      <c r="X19" s="37"/>
      <c r="Y19" s="29"/>
      <c r="Z19" s="17"/>
      <c r="AA19" s="41">
        <f>AA50*AB50*AC50*7.85</f>
        <v>2136243.6182499998</v>
      </c>
      <c r="AB19" s="49">
        <f>AB50</f>
        <v>35</v>
      </c>
      <c r="AC19" s="41">
        <f>AA19/AB19</f>
        <v>61035.531949999997</v>
      </c>
      <c r="AD19" s="40"/>
      <c r="AE19" s="40"/>
      <c r="AF19" s="40"/>
      <c r="AG19" s="29"/>
      <c r="AH19" s="17"/>
      <c r="AI19" s="41">
        <f>AI50*AJ50*AK50*7.85</f>
        <v>15058807.054500001</v>
      </c>
      <c r="AJ19" s="49">
        <f>AJ50</f>
        <v>263</v>
      </c>
      <c r="AK19" s="41">
        <f>AI19/AJ19</f>
        <v>57257.821500000005</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429376.22</v>
      </c>
      <c r="D22" s="48">
        <v>1</v>
      </c>
      <c r="E22" s="39">
        <v>429376.22</v>
      </c>
      <c r="F22" s="39">
        <v>429376.22</v>
      </c>
      <c r="G22" s="39">
        <v>0</v>
      </c>
      <c r="H22" s="39">
        <v>2324.39</v>
      </c>
      <c r="I22" s="28">
        <v>0.55810000000000004</v>
      </c>
      <c r="J22" s="16"/>
      <c r="K22" s="39">
        <v>21863300</v>
      </c>
      <c r="L22" s="48">
        <v>171</v>
      </c>
      <c r="M22" s="39">
        <v>127856</v>
      </c>
      <c r="N22" s="39">
        <v>88787</v>
      </c>
      <c r="O22" s="39">
        <v>135672</v>
      </c>
      <c r="P22" s="39">
        <v>716</v>
      </c>
      <c r="Q22" s="28">
        <v>0.35070000000000001</v>
      </c>
      <c r="R22" s="16"/>
      <c r="S22" s="39">
        <v>2421140</v>
      </c>
      <c r="T22" s="48">
        <v>29</v>
      </c>
      <c r="U22" s="39">
        <v>83488</v>
      </c>
      <c r="V22" s="39">
        <v>48927</v>
      </c>
      <c r="W22" s="39">
        <v>100692</v>
      </c>
      <c r="X22" s="34">
        <v>0</v>
      </c>
      <c r="Y22" s="28">
        <v>0</v>
      </c>
      <c r="Z22" s="16"/>
      <c r="AA22" s="39">
        <v>6370196</v>
      </c>
      <c r="AB22" s="48">
        <v>65</v>
      </c>
      <c r="AC22" s="39">
        <v>98003</v>
      </c>
      <c r="AD22" s="39">
        <v>46216</v>
      </c>
      <c r="AE22" s="39">
        <v>141807</v>
      </c>
      <c r="AF22" s="39">
        <v>646</v>
      </c>
      <c r="AG22" s="28">
        <v>0.34410000000000002</v>
      </c>
      <c r="AH22" s="16"/>
      <c r="AI22" s="39">
        <v>4820948</v>
      </c>
      <c r="AJ22" s="48">
        <v>91</v>
      </c>
      <c r="AK22" s="39">
        <v>52977</v>
      </c>
      <c r="AL22" s="39">
        <v>45303</v>
      </c>
      <c r="AM22" s="39">
        <v>39434</v>
      </c>
      <c r="AN22" s="39">
        <v>690</v>
      </c>
      <c r="AO22" s="28">
        <v>0.37019999999999997</v>
      </c>
      <c r="AP22" s="9"/>
    </row>
    <row r="23" spans="1:42" s="8" customFormat="1">
      <c r="A23" s="7"/>
      <c r="B23" s="18" t="s">
        <v>105</v>
      </c>
      <c r="C23" s="39">
        <v>429376.22</v>
      </c>
      <c r="D23" s="48">
        <v>1</v>
      </c>
      <c r="E23" s="39">
        <v>429376.22</v>
      </c>
      <c r="F23" s="39">
        <v>429376.22</v>
      </c>
      <c r="G23" s="39">
        <v>0</v>
      </c>
      <c r="H23" s="39">
        <v>2324.39</v>
      </c>
      <c r="I23" s="28">
        <v>0.55810000000000004</v>
      </c>
      <c r="J23" s="16"/>
      <c r="K23" s="39">
        <v>17301663</v>
      </c>
      <c r="L23" s="48">
        <v>134</v>
      </c>
      <c r="M23" s="39">
        <v>129117</v>
      </c>
      <c r="N23" s="39">
        <v>92650</v>
      </c>
      <c r="O23" s="39">
        <v>130117</v>
      </c>
      <c r="P23" s="39">
        <v>741</v>
      </c>
      <c r="Q23" s="28">
        <v>0.34899999999999998</v>
      </c>
      <c r="R23" s="16"/>
      <c r="S23" s="39">
        <v>2902100</v>
      </c>
      <c r="T23" s="48">
        <v>36</v>
      </c>
      <c r="U23" s="39">
        <v>80614</v>
      </c>
      <c r="V23" s="39">
        <v>45747</v>
      </c>
      <c r="W23" s="39">
        <v>99158</v>
      </c>
      <c r="X23" s="34">
        <v>0</v>
      </c>
      <c r="Y23" s="28">
        <v>0</v>
      </c>
      <c r="Z23" s="16"/>
      <c r="AA23" s="39">
        <v>5441707</v>
      </c>
      <c r="AB23" s="48">
        <v>62</v>
      </c>
      <c r="AC23" s="39">
        <v>87769</v>
      </c>
      <c r="AD23" s="39">
        <v>43750</v>
      </c>
      <c r="AE23" s="39">
        <v>136446</v>
      </c>
      <c r="AF23" s="39">
        <v>587</v>
      </c>
      <c r="AG23" s="28">
        <v>0.33629999999999999</v>
      </c>
      <c r="AH23" s="16"/>
      <c r="AI23" s="39">
        <v>4383125</v>
      </c>
      <c r="AJ23" s="48">
        <v>77</v>
      </c>
      <c r="AK23" s="39">
        <v>56924</v>
      </c>
      <c r="AL23" s="39">
        <v>49154</v>
      </c>
      <c r="AM23" s="39">
        <v>40159</v>
      </c>
      <c r="AN23" s="39">
        <v>669</v>
      </c>
      <c r="AO23" s="28">
        <v>0.3548</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460284.72</v>
      </c>
      <c r="D49" s="48">
        <v>16</v>
      </c>
      <c r="E49" s="24"/>
      <c r="F49" s="24"/>
      <c r="G49" s="24"/>
      <c r="H49" s="24"/>
      <c r="I49" s="24"/>
      <c r="K49" s="39">
        <v>357195</v>
      </c>
      <c r="L49" s="48">
        <v>83</v>
      </c>
      <c r="M49" s="46"/>
      <c r="N49" s="24"/>
      <c r="O49" s="24"/>
      <c r="P49" s="24"/>
      <c r="Q49" s="24"/>
      <c r="S49" s="39">
        <v>173756</v>
      </c>
      <c r="T49" s="48">
        <v>465</v>
      </c>
      <c r="U49" s="25"/>
      <c r="V49" s="25"/>
      <c r="W49" s="25"/>
      <c r="X49" s="25"/>
      <c r="Y49" s="25"/>
      <c r="AA49" s="39">
        <v>311685</v>
      </c>
      <c r="AB49" s="48">
        <v>43</v>
      </c>
      <c r="AC49" s="45"/>
      <c r="AD49" s="24"/>
      <c r="AE49" s="24"/>
      <c r="AF49" s="25"/>
      <c r="AG49" s="25"/>
      <c r="AI49" s="39">
        <v>202995</v>
      </c>
      <c r="AJ49" s="48">
        <v>673</v>
      </c>
      <c r="AK49" s="24"/>
      <c r="AL49" s="24"/>
      <c r="AM49" s="24"/>
      <c r="AN49" s="25"/>
      <c r="AO49" s="25"/>
      <c r="AP49" s="9"/>
    </row>
    <row r="50" spans="1:42" s="8" customFormat="1" ht="12.75">
      <c r="A50" s="7"/>
      <c r="B50" s="8" t="s">
        <v>63</v>
      </c>
      <c r="C50" s="39">
        <v>679512.41</v>
      </c>
      <c r="D50" s="48">
        <v>6</v>
      </c>
      <c r="E50" s="26">
        <v>2.41E-2</v>
      </c>
      <c r="F50" s="26">
        <v>2.4799999999999999E-2</v>
      </c>
      <c r="G50" s="26">
        <v>3.8999999999999998E-3</v>
      </c>
      <c r="H50" s="44">
        <v>330.8</v>
      </c>
      <c r="I50" s="26">
        <v>9.5299999999999996E-2</v>
      </c>
      <c r="K50" s="39">
        <v>338430</v>
      </c>
      <c r="L50" s="48">
        <v>19</v>
      </c>
      <c r="M50" s="26">
        <v>1.78E-2</v>
      </c>
      <c r="N50" s="26">
        <v>0.01</v>
      </c>
      <c r="O50" s="26">
        <v>1.18E-2</v>
      </c>
      <c r="P50" s="44">
        <v>207</v>
      </c>
      <c r="Q50" s="26">
        <v>0.1045</v>
      </c>
      <c r="S50" s="39">
        <v>177865</v>
      </c>
      <c r="T50" s="48">
        <v>258</v>
      </c>
      <c r="U50" s="26">
        <v>2.2800000000000001E-2</v>
      </c>
      <c r="V50" s="26">
        <v>2.1499999999999998E-2</v>
      </c>
      <c r="W50" s="26">
        <v>8.6E-3</v>
      </c>
      <c r="X50" s="44">
        <v>310</v>
      </c>
      <c r="Y50" s="26">
        <v>0.22839999999999999</v>
      </c>
      <c r="AA50" s="43">
        <v>309770</v>
      </c>
      <c r="AB50" s="51">
        <v>35</v>
      </c>
      <c r="AC50" s="32">
        <v>2.5100000000000001E-2</v>
      </c>
      <c r="AD50" s="26">
        <v>2.1299999999999999E-2</v>
      </c>
      <c r="AE50" s="26">
        <v>1.18E-2</v>
      </c>
      <c r="AF50" s="44">
        <v>305</v>
      </c>
      <c r="AG50" s="26">
        <v>0.14680000000000001</v>
      </c>
      <c r="AI50" s="39">
        <v>211420</v>
      </c>
      <c r="AJ50" s="48">
        <v>263</v>
      </c>
      <c r="AK50" s="26">
        <v>3.4500000000000003E-2</v>
      </c>
      <c r="AL50" s="26">
        <v>0.04</v>
      </c>
      <c r="AM50" s="26">
        <v>1.32E-2</v>
      </c>
      <c r="AN50" s="44">
        <v>542</v>
      </c>
      <c r="AO50" s="26">
        <v>0.26229999999999998</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pageMargins left="0.7" right="0.7" top="0.75" bottom="0.75" header="0.3" footer="0.3"/>
    </customSheetView>
    <customSheetView guid="{32961CA0-39C0-4D62-B563-F49551B9AD58}">
      <pane xSplit="7" ySplit="13" topLeftCell="H14" activePane="bottomRight" state="frozen"/>
      <selection pane="bottomRight" activeCell="A22" sqref="A22:XFD22"/>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46.xml><?xml version="1.0" encoding="utf-8"?>
<worksheet xmlns="http://schemas.openxmlformats.org/spreadsheetml/2006/main" xmlns:r="http://schemas.openxmlformats.org/officeDocument/2006/relationships">
  <sheetPr codeName="Sheet47">
    <pageSetUpPr fitToPage="1"/>
  </sheetPr>
  <dimension ref="A1:AP70"/>
  <sheetViews>
    <sheetView zoomScale="80" zoomScaleNormal="80" workbookViewId="0">
      <pane xSplit="2" ySplit="3" topLeftCell="C12"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48</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7011254.5700000003</v>
      </c>
      <c r="D6" s="48">
        <v>58</v>
      </c>
      <c r="E6" s="39">
        <v>120883.7</v>
      </c>
      <c r="F6" s="39">
        <v>110200</v>
      </c>
      <c r="G6" s="39">
        <v>69675.37</v>
      </c>
      <c r="H6" s="39">
        <v>188.28</v>
      </c>
      <c r="I6" s="28">
        <v>0.13200000000000001</v>
      </c>
      <c r="J6" s="16"/>
      <c r="K6" s="39">
        <v>37589674</v>
      </c>
      <c r="L6" s="48">
        <v>348</v>
      </c>
      <c r="M6" s="39">
        <v>108016</v>
      </c>
      <c r="N6" s="39">
        <v>93714</v>
      </c>
      <c r="O6" s="39">
        <v>68373</v>
      </c>
      <c r="P6" s="39">
        <v>655</v>
      </c>
      <c r="Q6" s="28">
        <v>0.37090000000000001</v>
      </c>
      <c r="R6" s="16"/>
      <c r="S6" s="39">
        <v>3756774</v>
      </c>
      <c r="T6" s="48">
        <v>72</v>
      </c>
      <c r="U6" s="39">
        <v>52177</v>
      </c>
      <c r="V6" s="39">
        <v>39649</v>
      </c>
      <c r="W6" s="39">
        <v>43587</v>
      </c>
      <c r="X6" s="34">
        <v>422</v>
      </c>
      <c r="Y6" s="28">
        <v>0.3</v>
      </c>
      <c r="Z6" s="16"/>
      <c r="AA6" s="39">
        <v>15319096</v>
      </c>
      <c r="AB6" s="48">
        <v>181</v>
      </c>
      <c r="AC6" s="39">
        <v>84636</v>
      </c>
      <c r="AD6" s="39">
        <v>67598</v>
      </c>
      <c r="AE6" s="39">
        <v>67886</v>
      </c>
      <c r="AF6" s="39">
        <v>738</v>
      </c>
      <c r="AG6" s="28">
        <v>0.40589999999999998</v>
      </c>
      <c r="AH6" s="16"/>
      <c r="AI6" s="39">
        <v>8090149</v>
      </c>
      <c r="AJ6" s="48">
        <v>122</v>
      </c>
      <c r="AK6" s="39">
        <v>66313</v>
      </c>
      <c r="AL6" s="39">
        <v>50069</v>
      </c>
      <c r="AM6" s="39">
        <v>53777</v>
      </c>
      <c r="AN6" s="39">
        <v>984</v>
      </c>
      <c r="AO6" s="28">
        <v>0.41599999999999998</v>
      </c>
      <c r="AP6" s="9"/>
    </row>
    <row r="7" spans="1:42" s="8" customFormat="1">
      <c r="A7" s="7"/>
      <c r="B7" s="8" t="s">
        <v>74</v>
      </c>
      <c r="C7" s="39">
        <v>9600</v>
      </c>
      <c r="D7" s="48">
        <v>1</v>
      </c>
      <c r="E7" s="39">
        <v>9600</v>
      </c>
      <c r="F7" s="39">
        <v>9600</v>
      </c>
      <c r="G7" s="39">
        <v>0</v>
      </c>
      <c r="H7" s="39">
        <v>524.21</v>
      </c>
      <c r="I7" s="28">
        <v>0.48420000000000002</v>
      </c>
      <c r="J7" s="16"/>
      <c r="K7" s="39">
        <v>7776616</v>
      </c>
      <c r="L7" s="48">
        <v>130</v>
      </c>
      <c r="M7" s="39">
        <v>59820</v>
      </c>
      <c r="N7" s="39">
        <v>49909</v>
      </c>
      <c r="O7" s="39">
        <v>44283</v>
      </c>
      <c r="P7" s="39">
        <v>0</v>
      </c>
      <c r="Q7" s="28">
        <v>0</v>
      </c>
      <c r="R7" s="16"/>
      <c r="S7" s="39">
        <v>5008100</v>
      </c>
      <c r="T7" s="48">
        <v>122</v>
      </c>
      <c r="U7" s="39">
        <v>41050</v>
      </c>
      <c r="V7" s="39">
        <v>28147</v>
      </c>
      <c r="W7" s="39">
        <v>38200</v>
      </c>
      <c r="X7" s="34">
        <v>0</v>
      </c>
      <c r="Y7" s="28">
        <v>0</v>
      </c>
      <c r="Z7" s="16"/>
      <c r="AA7" s="39">
        <v>4212354</v>
      </c>
      <c r="AB7" s="48">
        <v>68</v>
      </c>
      <c r="AC7" s="39">
        <v>61946</v>
      </c>
      <c r="AD7" s="39">
        <v>48701</v>
      </c>
      <c r="AE7" s="39">
        <v>51100</v>
      </c>
      <c r="AF7" s="39">
        <v>0</v>
      </c>
      <c r="AG7" s="28">
        <v>0</v>
      </c>
      <c r="AH7" s="16"/>
      <c r="AI7" s="39">
        <v>2868751</v>
      </c>
      <c r="AJ7" s="48">
        <v>98</v>
      </c>
      <c r="AK7" s="39">
        <v>29273</v>
      </c>
      <c r="AL7" s="39">
        <v>19887</v>
      </c>
      <c r="AM7" s="39">
        <v>25843</v>
      </c>
      <c r="AN7" s="39">
        <v>0</v>
      </c>
      <c r="AO7" s="28">
        <v>0</v>
      </c>
      <c r="AP7" s="9"/>
    </row>
    <row r="8" spans="1:42" s="8" customFormat="1">
      <c r="A8" s="7"/>
      <c r="B8" s="8" t="s">
        <v>75</v>
      </c>
      <c r="C8" s="39">
        <v>238500</v>
      </c>
      <c r="D8" s="48">
        <v>8</v>
      </c>
      <c r="E8" s="39">
        <v>29812.5</v>
      </c>
      <c r="F8" s="39">
        <v>23750</v>
      </c>
      <c r="G8" s="39">
        <v>26843.91</v>
      </c>
      <c r="H8" s="39">
        <v>341.57</v>
      </c>
      <c r="I8" s="28">
        <v>0.66249999999999998</v>
      </c>
      <c r="J8" s="16"/>
      <c r="K8" s="39">
        <v>4030459</v>
      </c>
      <c r="L8" s="48">
        <v>50</v>
      </c>
      <c r="M8" s="39">
        <v>80609</v>
      </c>
      <c r="N8" s="39">
        <v>72440</v>
      </c>
      <c r="O8" s="39">
        <v>56140</v>
      </c>
      <c r="P8" s="39">
        <v>242</v>
      </c>
      <c r="Q8" s="28">
        <v>0.8105</v>
      </c>
      <c r="R8" s="16"/>
      <c r="S8" s="39">
        <v>2612262</v>
      </c>
      <c r="T8" s="48">
        <v>96</v>
      </c>
      <c r="U8" s="39">
        <v>27211</v>
      </c>
      <c r="V8" s="39">
        <v>19482</v>
      </c>
      <c r="W8" s="39">
        <v>27766</v>
      </c>
      <c r="X8" s="34">
        <v>134</v>
      </c>
      <c r="Y8" s="28">
        <v>0.37309999999999999</v>
      </c>
      <c r="Z8" s="16"/>
      <c r="AA8" s="39">
        <v>25090</v>
      </c>
      <c r="AB8" s="48">
        <v>3</v>
      </c>
      <c r="AC8" s="39">
        <v>8363</v>
      </c>
      <c r="AD8" s="39">
        <v>4021</v>
      </c>
      <c r="AE8" s="39">
        <v>11012</v>
      </c>
      <c r="AF8" s="39">
        <v>255</v>
      </c>
      <c r="AG8" s="28">
        <v>0.3226</v>
      </c>
      <c r="AH8" s="16"/>
      <c r="AI8" s="39">
        <v>133077</v>
      </c>
      <c r="AJ8" s="48">
        <v>8</v>
      </c>
      <c r="AK8" s="39">
        <v>16635</v>
      </c>
      <c r="AL8" s="39">
        <v>7347</v>
      </c>
      <c r="AM8" s="39">
        <v>29074</v>
      </c>
      <c r="AN8" s="39">
        <v>268</v>
      </c>
      <c r="AO8" s="28">
        <v>0.50029999999999997</v>
      </c>
      <c r="AP8" s="9"/>
    </row>
    <row r="9" spans="1:42" s="8" customFormat="1">
      <c r="A9" s="7"/>
      <c r="B9" s="8" t="s">
        <v>76</v>
      </c>
      <c r="C9" s="39">
        <v>1920729.7</v>
      </c>
      <c r="D9" s="48">
        <v>35</v>
      </c>
      <c r="E9" s="39">
        <v>54877.99</v>
      </c>
      <c r="F9" s="39">
        <v>44310.92</v>
      </c>
      <c r="G9" s="39">
        <v>33072.089999999997</v>
      </c>
      <c r="H9" s="40"/>
      <c r="I9" s="29"/>
      <c r="J9" s="16"/>
      <c r="K9" s="39">
        <v>216425096</v>
      </c>
      <c r="L9" s="48">
        <v>3114</v>
      </c>
      <c r="M9" s="39">
        <v>69501</v>
      </c>
      <c r="N9" s="39">
        <v>54548</v>
      </c>
      <c r="O9" s="39">
        <v>56594</v>
      </c>
      <c r="P9" s="40"/>
      <c r="Q9" s="29"/>
      <c r="R9" s="16"/>
      <c r="S9" s="39">
        <v>23074434</v>
      </c>
      <c r="T9" s="48">
        <v>312</v>
      </c>
      <c r="U9" s="39">
        <v>73957</v>
      </c>
      <c r="V9" s="39">
        <v>62091</v>
      </c>
      <c r="W9" s="39">
        <v>53214</v>
      </c>
      <c r="X9" s="37"/>
      <c r="Y9" s="29"/>
      <c r="Z9" s="16"/>
      <c r="AA9" s="39">
        <v>0</v>
      </c>
      <c r="AB9" s="48">
        <v>0</v>
      </c>
      <c r="AC9" s="39">
        <v>0</v>
      </c>
      <c r="AD9" s="39">
        <v>0</v>
      </c>
      <c r="AE9" s="39">
        <v>0</v>
      </c>
      <c r="AF9" s="40"/>
      <c r="AG9" s="29"/>
      <c r="AH9" s="16"/>
      <c r="AI9" s="39">
        <v>1744507</v>
      </c>
      <c r="AJ9" s="48">
        <v>25</v>
      </c>
      <c r="AK9" s="39">
        <v>69780</v>
      </c>
      <c r="AL9" s="39">
        <v>66000</v>
      </c>
      <c r="AM9" s="39">
        <v>42227</v>
      </c>
      <c r="AN9" s="40"/>
      <c r="AO9" s="29"/>
      <c r="AP9" s="9"/>
    </row>
    <row r="10" spans="1:42" s="8" customFormat="1">
      <c r="A10" s="7"/>
      <c r="B10" s="8" t="s">
        <v>77</v>
      </c>
      <c r="C10" s="39">
        <v>9532874.9399999995</v>
      </c>
      <c r="D10" s="48">
        <v>106</v>
      </c>
      <c r="E10" s="39">
        <v>89932.78</v>
      </c>
      <c r="F10" s="39">
        <v>74316.72</v>
      </c>
      <c r="G10" s="39">
        <v>56523.73</v>
      </c>
      <c r="H10" s="40"/>
      <c r="I10" s="29"/>
      <c r="J10" s="16"/>
      <c r="K10" s="39">
        <v>167717378</v>
      </c>
      <c r="L10" s="48">
        <v>1693</v>
      </c>
      <c r="M10" s="39">
        <v>99065</v>
      </c>
      <c r="N10" s="39">
        <v>87128</v>
      </c>
      <c r="O10" s="39">
        <v>70916</v>
      </c>
      <c r="P10" s="40"/>
      <c r="Q10" s="29"/>
      <c r="R10" s="16"/>
      <c r="S10" s="39">
        <v>11144550</v>
      </c>
      <c r="T10" s="48">
        <v>152</v>
      </c>
      <c r="U10" s="39">
        <v>73319</v>
      </c>
      <c r="V10" s="39">
        <v>62037</v>
      </c>
      <c r="W10" s="39">
        <v>46896</v>
      </c>
      <c r="X10" s="37"/>
      <c r="Y10" s="29"/>
      <c r="Z10" s="16"/>
      <c r="AA10" s="39">
        <v>76594016</v>
      </c>
      <c r="AB10" s="48">
        <v>715</v>
      </c>
      <c r="AC10" s="39">
        <v>107124</v>
      </c>
      <c r="AD10" s="39">
        <v>90901</v>
      </c>
      <c r="AE10" s="39">
        <v>85815</v>
      </c>
      <c r="AF10" s="40"/>
      <c r="AG10" s="29"/>
      <c r="AH10" s="16"/>
      <c r="AI10" s="39">
        <v>25048834</v>
      </c>
      <c r="AJ10" s="48">
        <v>334</v>
      </c>
      <c r="AK10" s="39">
        <v>74997</v>
      </c>
      <c r="AL10" s="39">
        <v>66823</v>
      </c>
      <c r="AM10" s="39">
        <v>44742</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31536</v>
      </c>
      <c r="AJ11" s="48">
        <v>1</v>
      </c>
      <c r="AK11" s="39">
        <v>31536</v>
      </c>
      <c r="AL11" s="39">
        <v>31536</v>
      </c>
      <c r="AM11" s="39">
        <v>0</v>
      </c>
      <c r="AN11" s="40"/>
      <c r="AO11" s="29"/>
      <c r="AP11" s="9"/>
    </row>
    <row r="12" spans="1:42" s="8" customFormat="1">
      <c r="A12" s="7"/>
      <c r="B12" s="8" t="s">
        <v>79</v>
      </c>
      <c r="C12" s="39">
        <v>0</v>
      </c>
      <c r="D12" s="48">
        <v>0</v>
      </c>
      <c r="E12" s="39">
        <v>0</v>
      </c>
      <c r="F12" s="39">
        <v>0</v>
      </c>
      <c r="G12" s="39">
        <v>0</v>
      </c>
      <c r="H12" s="40"/>
      <c r="I12" s="29"/>
      <c r="J12" s="16"/>
      <c r="K12" s="39">
        <v>2857693</v>
      </c>
      <c r="L12" s="48">
        <v>385</v>
      </c>
      <c r="M12" s="39">
        <v>7423</v>
      </c>
      <c r="N12" s="39">
        <v>5428</v>
      </c>
      <c r="O12" s="39">
        <v>5528</v>
      </c>
      <c r="P12" s="40"/>
      <c r="Q12" s="29"/>
      <c r="R12" s="16"/>
      <c r="S12" s="39">
        <v>3000</v>
      </c>
      <c r="T12" s="48">
        <v>1</v>
      </c>
      <c r="U12" s="39">
        <v>3000</v>
      </c>
      <c r="V12" s="39">
        <v>3000</v>
      </c>
      <c r="W12" s="39">
        <v>0</v>
      </c>
      <c r="X12" s="37"/>
      <c r="Y12" s="29"/>
      <c r="Z12" s="16"/>
      <c r="AA12" s="39">
        <v>2172631</v>
      </c>
      <c r="AB12" s="48">
        <v>125</v>
      </c>
      <c r="AC12" s="39">
        <v>17381</v>
      </c>
      <c r="AD12" s="39">
        <v>18500</v>
      </c>
      <c r="AE12" s="39">
        <v>8022</v>
      </c>
      <c r="AF12" s="40"/>
      <c r="AG12" s="29"/>
      <c r="AH12" s="16"/>
      <c r="AI12" s="39">
        <v>101220</v>
      </c>
      <c r="AJ12" s="48">
        <v>34</v>
      </c>
      <c r="AK12" s="39">
        <v>2977</v>
      </c>
      <c r="AL12" s="39">
        <v>3000</v>
      </c>
      <c r="AM12" s="39">
        <v>134</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75109</v>
      </c>
      <c r="T13" s="48">
        <v>13</v>
      </c>
      <c r="U13" s="39">
        <v>5778</v>
      </c>
      <c r="V13" s="39">
        <v>4907</v>
      </c>
      <c r="W13" s="39">
        <v>3358</v>
      </c>
      <c r="X13" s="37"/>
      <c r="Y13" s="29"/>
      <c r="Z13" s="16"/>
      <c r="AA13" s="39">
        <v>370217</v>
      </c>
      <c r="AB13" s="48">
        <v>30</v>
      </c>
      <c r="AC13" s="39">
        <v>12341</v>
      </c>
      <c r="AD13" s="39">
        <v>6000</v>
      </c>
      <c r="AE13" s="39">
        <v>22261</v>
      </c>
      <c r="AF13" s="40"/>
      <c r="AG13" s="29"/>
      <c r="AH13" s="16"/>
      <c r="AI13" s="39">
        <v>30984</v>
      </c>
      <c r="AJ13" s="48">
        <v>6</v>
      </c>
      <c r="AK13" s="39">
        <v>5164</v>
      </c>
      <c r="AL13" s="39">
        <v>4833</v>
      </c>
      <c r="AM13" s="39">
        <v>2487</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12709592.15</v>
      </c>
      <c r="D15" s="48">
        <v>167</v>
      </c>
      <c r="E15" s="39">
        <v>76105.34</v>
      </c>
      <c r="F15" s="39">
        <v>60297.32</v>
      </c>
      <c r="G15" s="39">
        <v>67659.31</v>
      </c>
      <c r="H15" s="40"/>
      <c r="I15" s="29"/>
      <c r="J15" s="16"/>
      <c r="K15" s="39">
        <v>86054906</v>
      </c>
      <c r="L15" s="48">
        <v>1316</v>
      </c>
      <c r="M15" s="39">
        <v>65391</v>
      </c>
      <c r="N15" s="39">
        <v>50990</v>
      </c>
      <c r="O15" s="39">
        <v>48974</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147142</v>
      </c>
      <c r="AJ18" s="49">
        <v>2</v>
      </c>
      <c r="AK18" s="41">
        <v>73571</v>
      </c>
      <c r="AL18" s="41">
        <v>73571</v>
      </c>
      <c r="AM18" s="41">
        <v>17450</v>
      </c>
      <c r="AN18" s="40"/>
      <c r="AO18" s="29"/>
      <c r="AP18" s="9"/>
    </row>
    <row r="19" spans="1:42" s="8" customFormat="1">
      <c r="A19" s="7"/>
      <c r="B19" s="8" t="s">
        <v>86</v>
      </c>
      <c r="C19" s="41">
        <f>C50*D50*E50*7.85</f>
        <v>3447014.0484324</v>
      </c>
      <c r="D19" s="49">
        <f>D50</f>
        <v>46</v>
      </c>
      <c r="E19" s="41">
        <f t="shared" ref="E19" si="0">C19/D19</f>
        <v>74935.088009400002</v>
      </c>
      <c r="F19" s="40"/>
      <c r="G19" s="40"/>
      <c r="H19" s="40"/>
      <c r="I19" s="29"/>
      <c r="J19" s="17"/>
      <c r="K19" s="41">
        <f>K50*L50*M50*7.85</f>
        <v>21622852.631999999</v>
      </c>
      <c r="L19" s="49">
        <f>L50</f>
        <v>457</v>
      </c>
      <c r="M19" s="41">
        <f>K19/L19</f>
        <v>47314.775999999998</v>
      </c>
      <c r="N19" s="40"/>
      <c r="O19" s="40"/>
      <c r="P19" s="40"/>
      <c r="Q19" s="29"/>
      <c r="R19" s="17"/>
      <c r="S19" s="41">
        <f>S50*T50*U50*7.85</f>
        <v>10859013.970559999</v>
      </c>
      <c r="T19" s="49">
        <f>T50</f>
        <v>272</v>
      </c>
      <c r="U19" s="41">
        <f t="shared" ref="U19" si="1">S19/T19</f>
        <v>39922.845479999996</v>
      </c>
      <c r="V19" s="40"/>
      <c r="W19" s="40"/>
      <c r="X19" s="37"/>
      <c r="Y19" s="29"/>
      <c r="Z19" s="17"/>
      <c r="AA19" s="41">
        <f>AA50*AB50*AC50*7.85</f>
        <v>5513366.3309999993</v>
      </c>
      <c r="AB19" s="49">
        <f>AB50</f>
        <v>99</v>
      </c>
      <c r="AC19" s="41">
        <f>AA19/AB19</f>
        <v>55690.568999999996</v>
      </c>
      <c r="AD19" s="40"/>
      <c r="AE19" s="40"/>
      <c r="AF19" s="40"/>
      <c r="AG19" s="29"/>
      <c r="AH19" s="17"/>
      <c r="AI19" s="41">
        <f>AI50*AJ50*AK50*7.85</f>
        <v>32056301.137139998</v>
      </c>
      <c r="AJ19" s="49">
        <f>AJ50</f>
        <v>706</v>
      </c>
      <c r="AK19" s="41">
        <f>AI19/AJ19</f>
        <v>45405.525689999995</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1185269.79</v>
      </c>
      <c r="D22" s="48">
        <v>9</v>
      </c>
      <c r="E22" s="39">
        <v>131696.64000000001</v>
      </c>
      <c r="F22" s="39">
        <v>137787.12</v>
      </c>
      <c r="G22" s="39">
        <v>58602.58</v>
      </c>
      <c r="H22" s="39">
        <v>665.93</v>
      </c>
      <c r="I22" s="28">
        <v>0.38600000000000001</v>
      </c>
      <c r="J22" s="16"/>
      <c r="K22" s="39">
        <v>80351559</v>
      </c>
      <c r="L22" s="48">
        <v>689</v>
      </c>
      <c r="M22" s="39">
        <v>116621</v>
      </c>
      <c r="N22" s="39">
        <v>97242</v>
      </c>
      <c r="O22" s="39">
        <v>80797</v>
      </c>
      <c r="P22" s="39">
        <v>705</v>
      </c>
      <c r="Q22" s="28">
        <v>0.376</v>
      </c>
      <c r="R22" s="16"/>
      <c r="S22" s="39">
        <v>6101400</v>
      </c>
      <c r="T22" s="48">
        <v>113</v>
      </c>
      <c r="U22" s="39">
        <v>53995</v>
      </c>
      <c r="V22" s="39">
        <v>39366</v>
      </c>
      <c r="W22" s="39">
        <v>50715</v>
      </c>
      <c r="X22" s="34">
        <v>0</v>
      </c>
      <c r="Y22" s="28">
        <v>0</v>
      </c>
      <c r="Z22" s="16"/>
      <c r="AA22" s="39">
        <v>31169308</v>
      </c>
      <c r="AB22" s="48">
        <v>387</v>
      </c>
      <c r="AC22" s="39">
        <v>80541</v>
      </c>
      <c r="AD22" s="39">
        <v>62263</v>
      </c>
      <c r="AE22" s="39">
        <v>74084</v>
      </c>
      <c r="AF22" s="39">
        <v>545</v>
      </c>
      <c r="AG22" s="28">
        <v>0.33050000000000002</v>
      </c>
      <c r="AH22" s="16"/>
      <c r="AI22" s="39">
        <v>13635125</v>
      </c>
      <c r="AJ22" s="48">
        <v>210</v>
      </c>
      <c r="AK22" s="39">
        <v>64929</v>
      </c>
      <c r="AL22" s="39">
        <v>50555</v>
      </c>
      <c r="AM22" s="39">
        <v>53958</v>
      </c>
      <c r="AN22" s="39">
        <v>824</v>
      </c>
      <c r="AO22" s="28">
        <v>0.3931</v>
      </c>
      <c r="AP22" s="9"/>
    </row>
    <row r="23" spans="1:42" s="8" customFormat="1">
      <c r="A23" s="7"/>
      <c r="B23" s="18" t="s">
        <v>105</v>
      </c>
      <c r="C23" s="39">
        <v>1057039.56</v>
      </c>
      <c r="D23" s="48">
        <v>8</v>
      </c>
      <c r="E23" s="39">
        <v>132129.95000000001</v>
      </c>
      <c r="F23" s="39">
        <v>155620.17000000001</v>
      </c>
      <c r="G23" s="39">
        <v>62633.38</v>
      </c>
      <c r="H23" s="39">
        <v>700.41</v>
      </c>
      <c r="I23" s="28">
        <v>0.39079999999999998</v>
      </c>
      <c r="J23" s="16"/>
      <c r="K23" s="39">
        <v>69057813</v>
      </c>
      <c r="L23" s="48">
        <v>591</v>
      </c>
      <c r="M23" s="39">
        <v>116849</v>
      </c>
      <c r="N23" s="39">
        <v>98679</v>
      </c>
      <c r="O23" s="39">
        <v>79972</v>
      </c>
      <c r="P23" s="39">
        <v>714</v>
      </c>
      <c r="Q23" s="28">
        <v>0.38669999999999999</v>
      </c>
      <c r="R23" s="16"/>
      <c r="S23" s="39">
        <v>6174640</v>
      </c>
      <c r="T23" s="48">
        <v>113</v>
      </c>
      <c r="U23" s="39">
        <v>54643</v>
      </c>
      <c r="V23" s="39">
        <v>38961</v>
      </c>
      <c r="W23" s="39">
        <v>50915</v>
      </c>
      <c r="X23" s="34">
        <v>0</v>
      </c>
      <c r="Y23" s="28">
        <v>0</v>
      </c>
      <c r="Z23" s="16"/>
      <c r="AA23" s="39">
        <v>28391041</v>
      </c>
      <c r="AB23" s="48">
        <v>363</v>
      </c>
      <c r="AC23" s="39">
        <v>78212</v>
      </c>
      <c r="AD23" s="39">
        <v>59705</v>
      </c>
      <c r="AE23" s="39">
        <v>73867</v>
      </c>
      <c r="AF23" s="39">
        <v>550</v>
      </c>
      <c r="AG23" s="28">
        <v>0.34060000000000001</v>
      </c>
      <c r="AH23" s="16"/>
      <c r="AI23" s="39">
        <v>10272459</v>
      </c>
      <c r="AJ23" s="48">
        <v>154</v>
      </c>
      <c r="AK23" s="39">
        <v>66704</v>
      </c>
      <c r="AL23" s="39">
        <v>54587</v>
      </c>
      <c r="AM23" s="39">
        <v>51693</v>
      </c>
      <c r="AN23" s="39">
        <v>921</v>
      </c>
      <c r="AO23" s="28">
        <v>0.41299999999999998</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357458.09</v>
      </c>
      <c r="D49" s="48">
        <v>66</v>
      </c>
      <c r="E49" s="24"/>
      <c r="F49" s="24"/>
      <c r="G49" s="24"/>
      <c r="H49" s="24"/>
      <c r="I49" s="24"/>
      <c r="K49" s="39">
        <v>286592</v>
      </c>
      <c r="L49" s="48">
        <v>1881</v>
      </c>
      <c r="M49" s="46"/>
      <c r="N49" s="24"/>
      <c r="O49" s="24"/>
      <c r="P49" s="24"/>
      <c r="Q49" s="24"/>
      <c r="S49" s="39">
        <v>196540</v>
      </c>
      <c r="T49" s="48">
        <v>447</v>
      </c>
      <c r="U49" s="25"/>
      <c r="V49" s="25"/>
      <c r="W49" s="25"/>
      <c r="X49" s="25"/>
      <c r="Y49" s="25"/>
      <c r="AA49" s="39">
        <v>317134</v>
      </c>
      <c r="AB49" s="48">
        <v>120</v>
      </c>
      <c r="AC49" s="45"/>
      <c r="AD49" s="24"/>
      <c r="AE49" s="24"/>
      <c r="AF49" s="25"/>
      <c r="AG49" s="25"/>
      <c r="AI49" s="39">
        <v>227672</v>
      </c>
      <c r="AJ49" s="48">
        <v>2174</v>
      </c>
      <c r="AK49" s="24"/>
      <c r="AL49" s="24"/>
      <c r="AM49" s="24"/>
      <c r="AN49" s="25"/>
      <c r="AO49" s="25"/>
      <c r="AP49" s="9"/>
    </row>
    <row r="50" spans="1:42" s="8" customFormat="1" ht="12.75">
      <c r="A50" s="7"/>
      <c r="B50" s="8" t="s">
        <v>63</v>
      </c>
      <c r="C50" s="39">
        <v>388043.54</v>
      </c>
      <c r="D50" s="48">
        <v>46</v>
      </c>
      <c r="E50" s="26">
        <v>2.46E-2</v>
      </c>
      <c r="F50" s="26">
        <v>2.4799999999999999E-2</v>
      </c>
      <c r="G50" s="26">
        <v>8.0000000000000002E-3</v>
      </c>
      <c r="H50" s="44">
        <v>158.12</v>
      </c>
      <c r="I50" s="26">
        <v>9.2100000000000001E-2</v>
      </c>
      <c r="K50" s="39">
        <v>301368</v>
      </c>
      <c r="L50" s="48">
        <v>457</v>
      </c>
      <c r="M50" s="26">
        <v>0.02</v>
      </c>
      <c r="N50" s="26">
        <v>2.1000000000000001E-2</v>
      </c>
      <c r="O50" s="26">
        <v>6.7999999999999996E-3</v>
      </c>
      <c r="P50" s="44">
        <v>233</v>
      </c>
      <c r="Q50" s="26">
        <v>0.1298</v>
      </c>
      <c r="S50" s="39">
        <v>201814</v>
      </c>
      <c r="T50" s="48">
        <v>272</v>
      </c>
      <c r="U50" s="26">
        <v>2.52E-2</v>
      </c>
      <c r="V50" s="26">
        <v>2.5000000000000001E-2</v>
      </c>
      <c r="W50" s="26">
        <v>1.0200000000000001E-2</v>
      </c>
      <c r="X50" s="44">
        <v>339</v>
      </c>
      <c r="Y50" s="26">
        <v>0.22459999999999999</v>
      </c>
      <c r="AA50" s="43">
        <v>315304</v>
      </c>
      <c r="AB50" s="51">
        <v>99</v>
      </c>
      <c r="AC50" s="32">
        <v>2.2499999999999999E-2</v>
      </c>
      <c r="AD50" s="26">
        <v>0.02</v>
      </c>
      <c r="AE50" s="26">
        <v>1.11E-2</v>
      </c>
      <c r="AF50" s="44">
        <v>266</v>
      </c>
      <c r="AG50" s="26">
        <v>0.1467</v>
      </c>
      <c r="AI50" s="39">
        <v>223326</v>
      </c>
      <c r="AJ50" s="48">
        <v>706</v>
      </c>
      <c r="AK50" s="26">
        <v>2.5899999999999999E-2</v>
      </c>
      <c r="AL50" s="26">
        <v>2.3699999999999999E-2</v>
      </c>
      <c r="AM50" s="26">
        <v>1.0699999999999999E-2</v>
      </c>
      <c r="AN50" s="44">
        <v>451</v>
      </c>
      <c r="AO50" s="26">
        <v>0.21759999999999999</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pageMargins left="0.7" right="0.7" top="0.75" bottom="0.75" header="0.3" footer="0.3"/>
    </customSheetView>
    <customSheetView guid="{32961CA0-39C0-4D62-B563-F49551B9AD58}">
      <pane xSplit="7" ySplit="13" topLeftCell="H14" activePane="bottomRight" state="frozen"/>
      <selection pane="bottomRight" activeCell="A23" sqref="A23:XFD23"/>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47.xml><?xml version="1.0" encoding="utf-8"?>
<worksheet xmlns="http://schemas.openxmlformats.org/spreadsheetml/2006/main" xmlns:r="http://schemas.openxmlformats.org/officeDocument/2006/relationships">
  <sheetPr codeName="Sheet38">
    <pageSetUpPr fitToPage="1"/>
  </sheetPr>
  <dimension ref="A1:AP70"/>
  <sheetViews>
    <sheetView zoomScale="80" zoomScaleNormal="80" workbookViewId="0">
      <pane xSplit="2" ySplit="3" topLeftCell="C15"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49</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19300</v>
      </c>
      <c r="D6" s="48">
        <v>1</v>
      </c>
      <c r="E6" s="39">
        <v>19300</v>
      </c>
      <c r="F6" s="39">
        <v>19300</v>
      </c>
      <c r="G6" s="39">
        <v>0</v>
      </c>
      <c r="H6" s="39">
        <v>106.6</v>
      </c>
      <c r="I6" s="28">
        <v>0.1804</v>
      </c>
      <c r="J6" s="16"/>
      <c r="K6" s="39">
        <v>399508</v>
      </c>
      <c r="L6" s="48">
        <v>6</v>
      </c>
      <c r="M6" s="39">
        <v>66585</v>
      </c>
      <c r="N6" s="39">
        <v>66736</v>
      </c>
      <c r="O6" s="39">
        <v>41168</v>
      </c>
      <c r="P6" s="39">
        <v>566</v>
      </c>
      <c r="Q6" s="28">
        <v>0.36209999999999998</v>
      </c>
      <c r="R6" s="16"/>
      <c r="S6" s="39">
        <v>135108</v>
      </c>
      <c r="T6" s="48">
        <v>3</v>
      </c>
      <c r="U6" s="39">
        <v>45036</v>
      </c>
      <c r="V6" s="39">
        <v>51874</v>
      </c>
      <c r="W6" s="39">
        <v>12441</v>
      </c>
      <c r="X6" s="34">
        <v>340</v>
      </c>
      <c r="Y6" s="28">
        <v>0.33910000000000001</v>
      </c>
      <c r="Z6" s="16"/>
      <c r="AA6" s="39">
        <v>292906</v>
      </c>
      <c r="AB6" s="48">
        <v>7</v>
      </c>
      <c r="AC6" s="39">
        <v>41844</v>
      </c>
      <c r="AD6" s="39">
        <v>40723</v>
      </c>
      <c r="AE6" s="39">
        <v>23457</v>
      </c>
      <c r="AF6" s="39">
        <v>681</v>
      </c>
      <c r="AG6" s="28">
        <v>0.41560000000000002</v>
      </c>
      <c r="AH6" s="16"/>
      <c r="AI6" s="39">
        <v>103289</v>
      </c>
      <c r="AJ6" s="48">
        <v>1</v>
      </c>
      <c r="AK6" s="39">
        <v>103289</v>
      </c>
      <c r="AL6" s="39">
        <v>103289</v>
      </c>
      <c r="AM6" s="39">
        <v>0</v>
      </c>
      <c r="AN6" s="39">
        <v>407</v>
      </c>
      <c r="AO6" s="28">
        <v>0.27739999999999998</v>
      </c>
      <c r="AP6" s="9"/>
    </row>
    <row r="7" spans="1:42" s="8" customFormat="1">
      <c r="A7" s="7"/>
      <c r="B7" s="8" t="s">
        <v>74</v>
      </c>
      <c r="C7" s="39">
        <v>0</v>
      </c>
      <c r="D7" s="48">
        <v>0</v>
      </c>
      <c r="E7" s="39">
        <v>0</v>
      </c>
      <c r="F7" s="39">
        <v>0</v>
      </c>
      <c r="G7" s="39">
        <v>0</v>
      </c>
      <c r="H7" s="39">
        <v>0</v>
      </c>
      <c r="I7" s="28">
        <v>0</v>
      </c>
      <c r="J7" s="16"/>
      <c r="K7" s="39">
        <v>0</v>
      </c>
      <c r="L7" s="48">
        <v>0</v>
      </c>
      <c r="M7" s="39">
        <v>0</v>
      </c>
      <c r="N7" s="39">
        <v>0</v>
      </c>
      <c r="O7" s="39">
        <v>0</v>
      </c>
      <c r="P7" s="39">
        <v>0</v>
      </c>
      <c r="Q7" s="28">
        <v>0</v>
      </c>
      <c r="R7" s="16"/>
      <c r="S7" s="39">
        <v>31855</v>
      </c>
      <c r="T7" s="48">
        <v>2</v>
      </c>
      <c r="U7" s="39">
        <v>15928</v>
      </c>
      <c r="V7" s="39">
        <v>15928</v>
      </c>
      <c r="W7" s="39">
        <v>9443</v>
      </c>
      <c r="X7" s="34">
        <v>0</v>
      </c>
      <c r="Y7" s="28">
        <v>0</v>
      </c>
      <c r="Z7" s="16"/>
      <c r="AA7" s="39">
        <v>7700</v>
      </c>
      <c r="AB7" s="48">
        <v>1</v>
      </c>
      <c r="AC7" s="39">
        <v>7700</v>
      </c>
      <c r="AD7" s="39">
        <v>7700</v>
      </c>
      <c r="AE7" s="39">
        <v>0</v>
      </c>
      <c r="AF7" s="39">
        <v>0</v>
      </c>
      <c r="AG7" s="28">
        <v>0</v>
      </c>
      <c r="AH7" s="16"/>
      <c r="AI7" s="39">
        <v>0</v>
      </c>
      <c r="AJ7" s="48">
        <v>0</v>
      </c>
      <c r="AK7" s="39">
        <v>0</v>
      </c>
      <c r="AL7" s="39">
        <v>0</v>
      </c>
      <c r="AM7" s="39">
        <v>0</v>
      </c>
      <c r="AN7" s="39">
        <v>0</v>
      </c>
      <c r="AO7" s="28">
        <v>0</v>
      </c>
      <c r="AP7" s="9"/>
    </row>
    <row r="8" spans="1:42" s="8" customFormat="1">
      <c r="A8" s="7"/>
      <c r="B8" s="8" t="s">
        <v>75</v>
      </c>
      <c r="C8" s="39">
        <v>0</v>
      </c>
      <c r="D8" s="48">
        <v>0</v>
      </c>
      <c r="E8" s="39">
        <v>0</v>
      </c>
      <c r="F8" s="39">
        <v>0</v>
      </c>
      <c r="G8" s="39">
        <v>0</v>
      </c>
      <c r="H8" s="39">
        <v>0</v>
      </c>
      <c r="I8" s="28">
        <v>0</v>
      </c>
      <c r="J8" s="16"/>
      <c r="K8" s="39">
        <v>99222</v>
      </c>
      <c r="L8" s="48">
        <v>1</v>
      </c>
      <c r="M8" s="39">
        <v>99222</v>
      </c>
      <c r="N8" s="39">
        <v>99222</v>
      </c>
      <c r="O8" s="39">
        <v>0</v>
      </c>
      <c r="P8" s="39">
        <v>0</v>
      </c>
      <c r="Q8" s="28">
        <v>0</v>
      </c>
      <c r="R8" s="16"/>
      <c r="S8" s="39">
        <v>27572</v>
      </c>
      <c r="T8" s="48">
        <v>1</v>
      </c>
      <c r="U8" s="39">
        <v>27572</v>
      </c>
      <c r="V8" s="39">
        <v>27572</v>
      </c>
      <c r="W8" s="39">
        <v>0</v>
      </c>
      <c r="X8" s="34">
        <v>183</v>
      </c>
      <c r="Y8" s="28">
        <v>0.33779999999999999</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43746.59</v>
      </c>
      <c r="D9" s="48">
        <v>1</v>
      </c>
      <c r="E9" s="39">
        <v>43746.59</v>
      </c>
      <c r="F9" s="39">
        <v>43746.59</v>
      </c>
      <c r="G9" s="39">
        <v>0</v>
      </c>
      <c r="H9" s="40"/>
      <c r="I9" s="29"/>
      <c r="J9" s="16"/>
      <c r="K9" s="39">
        <v>3073771</v>
      </c>
      <c r="L9" s="48">
        <v>65</v>
      </c>
      <c r="M9" s="39">
        <v>47289</v>
      </c>
      <c r="N9" s="39">
        <v>36475</v>
      </c>
      <c r="O9" s="39">
        <v>33552</v>
      </c>
      <c r="P9" s="40"/>
      <c r="Q9" s="29"/>
      <c r="R9" s="16"/>
      <c r="S9" s="39">
        <v>244706</v>
      </c>
      <c r="T9" s="48">
        <v>5</v>
      </c>
      <c r="U9" s="39">
        <v>48941</v>
      </c>
      <c r="V9" s="39">
        <v>45179</v>
      </c>
      <c r="W9" s="39">
        <v>31899</v>
      </c>
      <c r="X9" s="37"/>
      <c r="Y9" s="29"/>
      <c r="Z9" s="16"/>
      <c r="AA9" s="39">
        <v>0</v>
      </c>
      <c r="AB9" s="48">
        <v>0</v>
      </c>
      <c r="AC9" s="39">
        <v>0</v>
      </c>
      <c r="AD9" s="39">
        <v>0</v>
      </c>
      <c r="AE9" s="39">
        <v>0</v>
      </c>
      <c r="AF9" s="40"/>
      <c r="AG9" s="29"/>
      <c r="AH9" s="16"/>
      <c r="AI9" s="39">
        <v>198145</v>
      </c>
      <c r="AJ9" s="48">
        <v>1</v>
      </c>
      <c r="AK9" s="39">
        <v>198145</v>
      </c>
      <c r="AL9" s="39">
        <v>198145</v>
      </c>
      <c r="AM9" s="39">
        <v>0</v>
      </c>
      <c r="AN9" s="40"/>
      <c r="AO9" s="29"/>
      <c r="AP9" s="9"/>
    </row>
    <row r="10" spans="1:42" s="8" customFormat="1">
      <c r="A10" s="7"/>
      <c r="B10" s="8" t="s">
        <v>77</v>
      </c>
      <c r="C10" s="39">
        <v>132883.23000000001</v>
      </c>
      <c r="D10" s="48">
        <v>2</v>
      </c>
      <c r="E10" s="39">
        <v>66441.62</v>
      </c>
      <c r="F10" s="39">
        <v>66441.62</v>
      </c>
      <c r="G10" s="39">
        <v>9445.2000000000007</v>
      </c>
      <c r="H10" s="40"/>
      <c r="I10" s="29"/>
      <c r="J10" s="16"/>
      <c r="K10" s="39">
        <v>978790</v>
      </c>
      <c r="L10" s="48">
        <v>15</v>
      </c>
      <c r="M10" s="39">
        <v>65253</v>
      </c>
      <c r="N10" s="39">
        <v>48962</v>
      </c>
      <c r="O10" s="39">
        <v>61044</v>
      </c>
      <c r="P10" s="40"/>
      <c r="Q10" s="29"/>
      <c r="R10" s="16"/>
      <c r="S10" s="39">
        <v>0</v>
      </c>
      <c r="T10" s="48">
        <v>0</v>
      </c>
      <c r="U10" s="39">
        <v>0</v>
      </c>
      <c r="V10" s="39">
        <v>0</v>
      </c>
      <c r="W10" s="39">
        <v>0</v>
      </c>
      <c r="X10" s="37"/>
      <c r="Y10" s="29"/>
      <c r="Z10" s="16"/>
      <c r="AA10" s="39">
        <v>650122</v>
      </c>
      <c r="AB10" s="48">
        <v>12</v>
      </c>
      <c r="AC10" s="39">
        <v>54177</v>
      </c>
      <c r="AD10" s="39">
        <v>55035</v>
      </c>
      <c r="AE10" s="39">
        <v>28839</v>
      </c>
      <c r="AF10" s="40"/>
      <c r="AG10" s="29"/>
      <c r="AH10" s="16"/>
      <c r="AI10" s="39">
        <v>396093</v>
      </c>
      <c r="AJ10" s="48">
        <v>3</v>
      </c>
      <c r="AK10" s="39">
        <v>132031</v>
      </c>
      <c r="AL10" s="39">
        <v>141520</v>
      </c>
      <c r="AM10" s="39">
        <v>90697</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37995</v>
      </c>
      <c r="L12" s="48">
        <v>3</v>
      </c>
      <c r="M12" s="39">
        <v>12665</v>
      </c>
      <c r="N12" s="39">
        <v>11779</v>
      </c>
      <c r="O12" s="39">
        <v>4572</v>
      </c>
      <c r="P12" s="40"/>
      <c r="Q12" s="29"/>
      <c r="R12" s="16"/>
      <c r="S12" s="39">
        <v>0</v>
      </c>
      <c r="T12" s="48">
        <v>0</v>
      </c>
      <c r="U12" s="39">
        <v>0</v>
      </c>
      <c r="V12" s="39">
        <v>0</v>
      </c>
      <c r="W12" s="39">
        <v>0</v>
      </c>
      <c r="X12" s="37"/>
      <c r="Y12" s="29"/>
      <c r="Z12" s="16"/>
      <c r="AA12" s="39">
        <v>91186</v>
      </c>
      <c r="AB12" s="48">
        <v>6</v>
      </c>
      <c r="AC12" s="39">
        <v>15198</v>
      </c>
      <c r="AD12" s="39">
        <v>14593</v>
      </c>
      <c r="AE12" s="39">
        <v>11042</v>
      </c>
      <c r="AF12" s="40"/>
      <c r="AG12" s="29"/>
      <c r="AH12" s="16"/>
      <c r="AI12" s="39">
        <v>0</v>
      </c>
      <c r="AJ12" s="48">
        <v>0</v>
      </c>
      <c r="AK12" s="39">
        <v>0</v>
      </c>
      <c r="AL12" s="39">
        <v>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8000</v>
      </c>
      <c r="AB13" s="48">
        <v>1</v>
      </c>
      <c r="AC13" s="39">
        <v>8000</v>
      </c>
      <c r="AD13" s="39">
        <v>8000</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32533</v>
      </c>
      <c r="L15" s="48">
        <v>1</v>
      </c>
      <c r="M15" s="39">
        <v>32533</v>
      </c>
      <c r="N15" s="39">
        <v>32533</v>
      </c>
      <c r="O15" s="39">
        <v>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116133.52800000001</v>
      </c>
      <c r="D19" s="49">
        <f>D50</f>
        <v>1</v>
      </c>
      <c r="E19" s="41">
        <f t="shared" ref="E19" si="0">C19/D19</f>
        <v>116133.52800000001</v>
      </c>
      <c r="F19" s="40"/>
      <c r="G19" s="40"/>
      <c r="H19" s="40"/>
      <c r="I19" s="29"/>
      <c r="J19" s="17"/>
      <c r="K19" s="41">
        <f>K50*L50*M50*7.85</f>
        <v>0</v>
      </c>
      <c r="L19" s="49">
        <f>L50</f>
        <v>0</v>
      </c>
      <c r="M19" s="41">
        <v>0</v>
      </c>
      <c r="N19" s="40"/>
      <c r="O19" s="40"/>
      <c r="P19" s="40"/>
      <c r="Q19" s="29"/>
      <c r="R19" s="17"/>
      <c r="S19" s="41">
        <f>S50*T50*U50*7.85</f>
        <v>0</v>
      </c>
      <c r="T19" s="49">
        <f>T50</f>
        <v>0</v>
      </c>
      <c r="U19" s="41">
        <v>0</v>
      </c>
      <c r="V19" s="40"/>
      <c r="W19" s="40"/>
      <c r="X19" s="37"/>
      <c r="Y19" s="29"/>
      <c r="Z19" s="17"/>
      <c r="AA19" s="41">
        <f>AA50*AB50*AC50*7.85</f>
        <v>0</v>
      </c>
      <c r="AB19" s="49">
        <f>AB50</f>
        <v>0</v>
      </c>
      <c r="AC19" s="41">
        <v>0</v>
      </c>
      <c r="AD19" s="40"/>
      <c r="AE19" s="40"/>
      <c r="AF19" s="40"/>
      <c r="AG19" s="29"/>
      <c r="AH19" s="17"/>
      <c r="AI19" s="41">
        <f>AI50*AJ50*AK50*7.85</f>
        <v>87605.477189999991</v>
      </c>
      <c r="AJ19" s="49">
        <f>AJ50</f>
        <v>2</v>
      </c>
      <c r="AK19" s="41">
        <f>AI19/AJ19</f>
        <v>43802.738594999995</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1421721</v>
      </c>
      <c r="L22" s="48">
        <v>13</v>
      </c>
      <c r="M22" s="39">
        <v>109363</v>
      </c>
      <c r="N22" s="39">
        <v>75857</v>
      </c>
      <c r="O22" s="39">
        <v>96679</v>
      </c>
      <c r="P22" s="39">
        <v>566</v>
      </c>
      <c r="Q22" s="28">
        <v>0.36070000000000002</v>
      </c>
      <c r="R22" s="16"/>
      <c r="S22" s="39">
        <v>164143</v>
      </c>
      <c r="T22" s="48">
        <v>3</v>
      </c>
      <c r="U22" s="39">
        <v>54714</v>
      </c>
      <c r="V22" s="39">
        <v>51274</v>
      </c>
      <c r="W22" s="39">
        <v>28855</v>
      </c>
      <c r="X22" s="34">
        <v>0</v>
      </c>
      <c r="Y22" s="28">
        <v>0</v>
      </c>
      <c r="Z22" s="16"/>
      <c r="AA22" s="39">
        <v>746390</v>
      </c>
      <c r="AB22" s="48">
        <v>16</v>
      </c>
      <c r="AC22" s="39">
        <v>46649</v>
      </c>
      <c r="AD22" s="39">
        <v>33745</v>
      </c>
      <c r="AE22" s="39">
        <v>47357</v>
      </c>
      <c r="AF22" s="39">
        <v>676</v>
      </c>
      <c r="AG22" s="28">
        <v>0.436</v>
      </c>
      <c r="AH22" s="16"/>
      <c r="AI22" s="39">
        <v>120043</v>
      </c>
      <c r="AJ22" s="48">
        <v>2</v>
      </c>
      <c r="AK22" s="39">
        <v>60022</v>
      </c>
      <c r="AL22" s="39">
        <v>60022</v>
      </c>
      <c r="AM22" s="39">
        <v>61189</v>
      </c>
      <c r="AN22" s="39">
        <v>353</v>
      </c>
      <c r="AO22" s="28">
        <v>0.27300000000000002</v>
      </c>
      <c r="AP22" s="9"/>
    </row>
    <row r="23" spans="1:42" s="8" customFormat="1">
      <c r="A23" s="7"/>
      <c r="B23" s="18" t="s">
        <v>105</v>
      </c>
      <c r="C23" s="39">
        <v>0</v>
      </c>
      <c r="D23" s="48">
        <v>0</v>
      </c>
      <c r="E23" s="39">
        <v>0</v>
      </c>
      <c r="F23" s="39">
        <v>0</v>
      </c>
      <c r="G23" s="39">
        <v>0</v>
      </c>
      <c r="H23" s="39">
        <v>0</v>
      </c>
      <c r="I23" s="28">
        <v>0</v>
      </c>
      <c r="J23" s="16"/>
      <c r="K23" s="39">
        <v>1056670</v>
      </c>
      <c r="L23" s="48">
        <v>12</v>
      </c>
      <c r="M23" s="39">
        <v>88056</v>
      </c>
      <c r="N23" s="39">
        <v>74538</v>
      </c>
      <c r="O23" s="39">
        <v>61302</v>
      </c>
      <c r="P23" s="39">
        <v>537</v>
      </c>
      <c r="Q23" s="28">
        <v>0.37359999999999999</v>
      </c>
      <c r="R23" s="16"/>
      <c r="S23" s="39">
        <v>164143</v>
      </c>
      <c r="T23" s="48">
        <v>3</v>
      </c>
      <c r="U23" s="39">
        <v>54714</v>
      </c>
      <c r="V23" s="39">
        <v>51274</v>
      </c>
      <c r="W23" s="39">
        <v>28855</v>
      </c>
      <c r="X23" s="34">
        <v>0</v>
      </c>
      <c r="Y23" s="28">
        <v>0</v>
      </c>
      <c r="Z23" s="16"/>
      <c r="AA23" s="39">
        <v>512127</v>
      </c>
      <c r="AB23" s="48">
        <v>14</v>
      </c>
      <c r="AC23" s="39">
        <v>36580</v>
      </c>
      <c r="AD23" s="39">
        <v>33745</v>
      </c>
      <c r="AE23" s="39">
        <v>23211</v>
      </c>
      <c r="AF23" s="39">
        <v>616</v>
      </c>
      <c r="AG23" s="28">
        <v>0.42709999999999998</v>
      </c>
      <c r="AH23" s="16"/>
      <c r="AI23" s="39">
        <v>16754</v>
      </c>
      <c r="AJ23" s="48">
        <v>1</v>
      </c>
      <c r="AK23" s="39">
        <v>16754</v>
      </c>
      <c r="AL23" s="39">
        <v>16754</v>
      </c>
      <c r="AM23" s="39">
        <v>0</v>
      </c>
      <c r="AN23" s="39">
        <v>167</v>
      </c>
      <c r="AO23" s="28">
        <v>0.25790000000000002</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621600</v>
      </c>
      <c r="D49" s="48">
        <v>1</v>
      </c>
      <c r="E49" s="24"/>
      <c r="F49" s="24"/>
      <c r="G49" s="24"/>
      <c r="H49" s="24"/>
      <c r="I49" s="24"/>
      <c r="K49" s="39">
        <v>243931</v>
      </c>
      <c r="L49" s="48">
        <v>10</v>
      </c>
      <c r="M49" s="46"/>
      <c r="N49" s="24"/>
      <c r="O49" s="24"/>
      <c r="P49" s="24"/>
      <c r="Q49" s="24"/>
      <c r="S49" s="39">
        <v>170996</v>
      </c>
      <c r="T49" s="48">
        <v>2</v>
      </c>
      <c r="U49" s="25"/>
      <c r="V49" s="25"/>
      <c r="W49" s="25"/>
      <c r="X49" s="25"/>
      <c r="Y49" s="25"/>
      <c r="AA49" s="39">
        <v>0</v>
      </c>
      <c r="AB49" s="48">
        <v>0</v>
      </c>
      <c r="AC49" s="45"/>
      <c r="AD49" s="24"/>
      <c r="AE49" s="24"/>
      <c r="AF49" s="25"/>
      <c r="AG49" s="25"/>
      <c r="AI49" s="39">
        <v>246013</v>
      </c>
      <c r="AJ49" s="48">
        <v>14</v>
      </c>
      <c r="AK49" s="24"/>
      <c r="AL49" s="24"/>
      <c r="AM49" s="24"/>
      <c r="AN49" s="25"/>
      <c r="AO49" s="25"/>
      <c r="AP49" s="9"/>
    </row>
    <row r="50" spans="1:42" s="8" customFormat="1" ht="12.75">
      <c r="A50" s="7"/>
      <c r="B50" s="8" t="s">
        <v>63</v>
      </c>
      <c r="C50" s="39">
        <v>621600</v>
      </c>
      <c r="D50" s="48">
        <v>1</v>
      </c>
      <c r="E50" s="26">
        <v>2.3800000000000002E-2</v>
      </c>
      <c r="F50" s="26">
        <v>2.3800000000000002E-2</v>
      </c>
      <c r="G50" s="26">
        <v>0</v>
      </c>
      <c r="H50" s="44">
        <v>102.83</v>
      </c>
      <c r="I50" s="26">
        <v>3.6900000000000002E-2</v>
      </c>
      <c r="K50" s="39">
        <v>0</v>
      </c>
      <c r="L50" s="48">
        <v>0</v>
      </c>
      <c r="M50" s="26">
        <v>0</v>
      </c>
      <c r="N50" s="26">
        <v>0</v>
      </c>
      <c r="O50" s="26">
        <v>0</v>
      </c>
      <c r="P50" s="44">
        <v>0</v>
      </c>
      <c r="Q50" s="26">
        <v>0</v>
      </c>
      <c r="S50" s="39">
        <v>0</v>
      </c>
      <c r="T50" s="48">
        <v>0</v>
      </c>
      <c r="U50" s="26">
        <v>0</v>
      </c>
      <c r="V50" s="26">
        <v>0</v>
      </c>
      <c r="W50" s="26">
        <v>0</v>
      </c>
      <c r="X50" s="44">
        <v>0</v>
      </c>
      <c r="Y50" s="26">
        <v>0</v>
      </c>
      <c r="AA50" s="43">
        <v>0</v>
      </c>
      <c r="AB50" s="51">
        <v>0</v>
      </c>
      <c r="AC50" s="32">
        <v>0</v>
      </c>
      <c r="AD50" s="26">
        <v>0</v>
      </c>
      <c r="AE50" s="26">
        <v>0</v>
      </c>
      <c r="AF50" s="44">
        <v>0</v>
      </c>
      <c r="AG50" s="26">
        <v>0</v>
      </c>
      <c r="AI50" s="39">
        <v>254793</v>
      </c>
      <c r="AJ50" s="48">
        <v>2</v>
      </c>
      <c r="AK50" s="26">
        <v>2.1899999999999999E-2</v>
      </c>
      <c r="AL50" s="26">
        <v>2.3E-2</v>
      </c>
      <c r="AM50" s="26">
        <v>4.0000000000000001E-3</v>
      </c>
      <c r="AN50" s="44">
        <v>376</v>
      </c>
      <c r="AO50" s="26">
        <v>0.19339999999999999</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pageMargins left="0.7" right="0.7" top="0.75" bottom="0.75" header="0.3" footer="0.3"/>
    </customSheetView>
    <customSheetView guid="{32961CA0-39C0-4D62-B563-F49551B9AD58}">
      <selection activeCell="A23" sqref="A23:XFD23"/>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48.xml><?xml version="1.0" encoding="utf-8"?>
<worksheet xmlns="http://schemas.openxmlformats.org/spreadsheetml/2006/main" xmlns:r="http://schemas.openxmlformats.org/officeDocument/2006/relationships">
  <sheetPr codeName="Sheet48">
    <pageSetUpPr fitToPage="1"/>
  </sheetPr>
  <dimension ref="A1:AP70"/>
  <sheetViews>
    <sheetView zoomScale="80" zoomScaleNormal="80" workbookViewId="0">
      <pane xSplit="2" ySplit="3" topLeftCell="C10"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50</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2701339.33</v>
      </c>
      <c r="D6" s="48">
        <v>23</v>
      </c>
      <c r="E6" s="39">
        <v>117449.54</v>
      </c>
      <c r="F6" s="39">
        <v>89600</v>
      </c>
      <c r="G6" s="39">
        <v>83510.89</v>
      </c>
      <c r="H6" s="39">
        <v>213.61</v>
      </c>
      <c r="I6" s="28">
        <v>0.13719999999999999</v>
      </c>
      <c r="J6" s="16"/>
      <c r="K6" s="39">
        <v>59063123</v>
      </c>
      <c r="L6" s="48">
        <v>420</v>
      </c>
      <c r="M6" s="39">
        <v>140626</v>
      </c>
      <c r="N6" s="39">
        <v>108372</v>
      </c>
      <c r="O6" s="39">
        <v>124809</v>
      </c>
      <c r="P6" s="39">
        <v>833</v>
      </c>
      <c r="Q6" s="28">
        <v>0.4259</v>
      </c>
      <c r="R6" s="16"/>
      <c r="S6" s="39">
        <v>4234600</v>
      </c>
      <c r="T6" s="48">
        <v>42</v>
      </c>
      <c r="U6" s="39">
        <v>100824</v>
      </c>
      <c r="V6" s="39">
        <v>84070</v>
      </c>
      <c r="W6" s="39">
        <v>69010</v>
      </c>
      <c r="X6" s="34">
        <v>753</v>
      </c>
      <c r="Y6" s="28">
        <v>0.37309999999999999</v>
      </c>
      <c r="Z6" s="16"/>
      <c r="AA6" s="39">
        <v>25773907</v>
      </c>
      <c r="AB6" s="48">
        <v>267</v>
      </c>
      <c r="AC6" s="39">
        <v>96531</v>
      </c>
      <c r="AD6" s="39">
        <v>69635</v>
      </c>
      <c r="AE6" s="39">
        <v>112114</v>
      </c>
      <c r="AF6" s="39">
        <v>815</v>
      </c>
      <c r="AG6" s="28">
        <v>0.40620000000000001</v>
      </c>
      <c r="AH6" s="16"/>
      <c r="AI6" s="39">
        <v>11711637</v>
      </c>
      <c r="AJ6" s="48">
        <v>150</v>
      </c>
      <c r="AK6" s="39">
        <v>78078</v>
      </c>
      <c r="AL6" s="39">
        <v>70346</v>
      </c>
      <c r="AM6" s="39">
        <v>55854</v>
      </c>
      <c r="AN6" s="39">
        <v>833</v>
      </c>
      <c r="AO6" s="28">
        <v>0.39910000000000001</v>
      </c>
      <c r="AP6" s="9"/>
    </row>
    <row r="7" spans="1:42" s="8" customFormat="1">
      <c r="A7" s="7"/>
      <c r="B7" s="8" t="s">
        <v>74</v>
      </c>
      <c r="C7" s="39">
        <v>146852.21</v>
      </c>
      <c r="D7" s="48">
        <v>2</v>
      </c>
      <c r="E7" s="39">
        <v>73426.100000000006</v>
      </c>
      <c r="F7" s="39">
        <v>73426.100000000006</v>
      </c>
      <c r="G7" s="39">
        <v>5668.15</v>
      </c>
      <c r="H7" s="39">
        <v>315.51</v>
      </c>
      <c r="I7" s="28">
        <v>0.3352</v>
      </c>
      <c r="J7" s="16"/>
      <c r="K7" s="39">
        <v>4922511</v>
      </c>
      <c r="L7" s="48">
        <v>76</v>
      </c>
      <c r="M7" s="39">
        <v>64770</v>
      </c>
      <c r="N7" s="39">
        <v>50893</v>
      </c>
      <c r="O7" s="39">
        <v>55471</v>
      </c>
      <c r="P7" s="39">
        <v>0</v>
      </c>
      <c r="Q7" s="28">
        <v>0</v>
      </c>
      <c r="R7" s="16"/>
      <c r="S7" s="39">
        <v>4334592</v>
      </c>
      <c r="T7" s="48">
        <v>96</v>
      </c>
      <c r="U7" s="39">
        <v>45152</v>
      </c>
      <c r="V7" s="39">
        <v>35265</v>
      </c>
      <c r="W7" s="39">
        <v>47426</v>
      </c>
      <c r="X7" s="34">
        <v>0</v>
      </c>
      <c r="Y7" s="28">
        <v>0</v>
      </c>
      <c r="Z7" s="16"/>
      <c r="AA7" s="39">
        <v>3078730</v>
      </c>
      <c r="AB7" s="48">
        <v>69</v>
      </c>
      <c r="AC7" s="39">
        <v>44619</v>
      </c>
      <c r="AD7" s="39">
        <v>35000</v>
      </c>
      <c r="AE7" s="39">
        <v>41548</v>
      </c>
      <c r="AF7" s="39">
        <v>0</v>
      </c>
      <c r="AG7" s="28">
        <v>0</v>
      </c>
      <c r="AH7" s="16"/>
      <c r="AI7" s="39">
        <v>2235651</v>
      </c>
      <c r="AJ7" s="48">
        <v>66</v>
      </c>
      <c r="AK7" s="39">
        <v>33873</v>
      </c>
      <c r="AL7" s="39">
        <v>25829</v>
      </c>
      <c r="AM7" s="39">
        <v>31363</v>
      </c>
      <c r="AN7" s="39">
        <v>0</v>
      </c>
      <c r="AO7" s="28">
        <v>0</v>
      </c>
      <c r="AP7" s="9"/>
    </row>
    <row r="8" spans="1:42" s="8" customFormat="1">
      <c r="A8" s="7"/>
      <c r="B8" s="8" t="s">
        <v>75</v>
      </c>
      <c r="C8" s="39">
        <v>437200</v>
      </c>
      <c r="D8" s="48">
        <v>9</v>
      </c>
      <c r="E8" s="39">
        <v>48577.78</v>
      </c>
      <c r="F8" s="39">
        <v>37700</v>
      </c>
      <c r="G8" s="39">
        <v>45687.98</v>
      </c>
      <c r="H8" s="39">
        <v>331.71</v>
      </c>
      <c r="I8" s="28">
        <v>0.61450000000000005</v>
      </c>
      <c r="J8" s="16"/>
      <c r="K8" s="39">
        <v>4193321</v>
      </c>
      <c r="L8" s="48">
        <v>54</v>
      </c>
      <c r="M8" s="39">
        <v>77654</v>
      </c>
      <c r="N8" s="39">
        <v>67510</v>
      </c>
      <c r="O8" s="39">
        <v>65896</v>
      </c>
      <c r="P8" s="39">
        <v>216</v>
      </c>
      <c r="Q8" s="28">
        <v>0.68340000000000001</v>
      </c>
      <c r="R8" s="16"/>
      <c r="S8" s="39">
        <v>1421733</v>
      </c>
      <c r="T8" s="48">
        <v>55</v>
      </c>
      <c r="U8" s="39">
        <v>25850</v>
      </c>
      <c r="V8" s="39">
        <v>19913</v>
      </c>
      <c r="W8" s="39">
        <v>22232</v>
      </c>
      <c r="X8" s="34">
        <v>126</v>
      </c>
      <c r="Y8" s="28">
        <v>0.39900000000000002</v>
      </c>
      <c r="Z8" s="16"/>
      <c r="AA8" s="39">
        <v>102684</v>
      </c>
      <c r="AB8" s="48">
        <v>12</v>
      </c>
      <c r="AC8" s="39">
        <v>8557</v>
      </c>
      <c r="AD8" s="39">
        <v>4084</v>
      </c>
      <c r="AE8" s="39">
        <v>9790</v>
      </c>
      <c r="AF8" s="39">
        <v>57</v>
      </c>
      <c r="AG8" s="28">
        <v>0.27339999999999998</v>
      </c>
      <c r="AH8" s="16"/>
      <c r="AI8" s="39">
        <v>37013</v>
      </c>
      <c r="AJ8" s="48">
        <v>8</v>
      </c>
      <c r="AK8" s="39">
        <v>4627</v>
      </c>
      <c r="AL8" s="39">
        <v>4191</v>
      </c>
      <c r="AM8" s="39">
        <v>3053</v>
      </c>
      <c r="AN8" s="39">
        <v>103</v>
      </c>
      <c r="AO8" s="28">
        <v>0.3301</v>
      </c>
      <c r="AP8" s="9"/>
    </row>
    <row r="9" spans="1:42" s="8" customFormat="1">
      <c r="A9" s="7"/>
      <c r="B9" s="8" t="s">
        <v>76</v>
      </c>
      <c r="C9" s="39">
        <v>3033555.6</v>
      </c>
      <c r="D9" s="48">
        <v>45</v>
      </c>
      <c r="E9" s="39">
        <v>67412.350000000006</v>
      </c>
      <c r="F9" s="39">
        <v>50063.360000000001</v>
      </c>
      <c r="G9" s="39">
        <v>50674.33</v>
      </c>
      <c r="H9" s="40"/>
      <c r="I9" s="29"/>
      <c r="J9" s="16"/>
      <c r="K9" s="39">
        <v>303352421</v>
      </c>
      <c r="L9" s="48">
        <v>4572</v>
      </c>
      <c r="M9" s="39">
        <v>66350</v>
      </c>
      <c r="N9" s="39">
        <v>49974</v>
      </c>
      <c r="O9" s="39">
        <v>57081</v>
      </c>
      <c r="P9" s="40"/>
      <c r="Q9" s="29"/>
      <c r="R9" s="16"/>
      <c r="S9" s="39">
        <v>23469503</v>
      </c>
      <c r="T9" s="48">
        <v>358</v>
      </c>
      <c r="U9" s="39">
        <v>65557</v>
      </c>
      <c r="V9" s="39">
        <v>54603</v>
      </c>
      <c r="W9" s="39">
        <v>47276</v>
      </c>
      <c r="X9" s="37"/>
      <c r="Y9" s="29"/>
      <c r="Z9" s="16"/>
      <c r="AA9" s="39">
        <v>0</v>
      </c>
      <c r="AB9" s="48">
        <v>0</v>
      </c>
      <c r="AC9" s="39">
        <v>0</v>
      </c>
      <c r="AD9" s="39">
        <v>0</v>
      </c>
      <c r="AE9" s="39">
        <v>0</v>
      </c>
      <c r="AF9" s="40"/>
      <c r="AG9" s="29"/>
      <c r="AH9" s="16"/>
      <c r="AI9" s="39">
        <v>6351448</v>
      </c>
      <c r="AJ9" s="48">
        <v>83</v>
      </c>
      <c r="AK9" s="39">
        <v>76523</v>
      </c>
      <c r="AL9" s="39">
        <v>58751</v>
      </c>
      <c r="AM9" s="39">
        <v>63097</v>
      </c>
      <c r="AN9" s="40"/>
      <c r="AO9" s="29"/>
      <c r="AP9" s="9"/>
    </row>
    <row r="10" spans="1:42" s="8" customFormat="1">
      <c r="A10" s="7"/>
      <c r="B10" s="8" t="s">
        <v>77</v>
      </c>
      <c r="C10" s="39">
        <v>7850383.3099999996</v>
      </c>
      <c r="D10" s="48">
        <v>78</v>
      </c>
      <c r="E10" s="39">
        <v>100645.94</v>
      </c>
      <c r="F10" s="39">
        <v>91582.58</v>
      </c>
      <c r="G10" s="39">
        <v>54687.3</v>
      </c>
      <c r="H10" s="40"/>
      <c r="I10" s="29"/>
      <c r="J10" s="16"/>
      <c r="K10" s="39">
        <v>282897380</v>
      </c>
      <c r="L10" s="48">
        <v>2834</v>
      </c>
      <c r="M10" s="39">
        <v>99823</v>
      </c>
      <c r="N10" s="39">
        <v>90090</v>
      </c>
      <c r="O10" s="39">
        <v>66245</v>
      </c>
      <c r="P10" s="40"/>
      <c r="Q10" s="29"/>
      <c r="R10" s="16"/>
      <c r="S10" s="39">
        <v>8789071</v>
      </c>
      <c r="T10" s="48">
        <v>111</v>
      </c>
      <c r="U10" s="39">
        <v>79181</v>
      </c>
      <c r="V10" s="39">
        <v>60039</v>
      </c>
      <c r="W10" s="39">
        <v>58866</v>
      </c>
      <c r="X10" s="37"/>
      <c r="Y10" s="29"/>
      <c r="Z10" s="16"/>
      <c r="AA10" s="39">
        <v>138690307</v>
      </c>
      <c r="AB10" s="48">
        <v>1296</v>
      </c>
      <c r="AC10" s="39">
        <v>107014</v>
      </c>
      <c r="AD10" s="39">
        <v>92880</v>
      </c>
      <c r="AE10" s="39">
        <v>85784</v>
      </c>
      <c r="AF10" s="40"/>
      <c r="AG10" s="29"/>
      <c r="AH10" s="16"/>
      <c r="AI10" s="39">
        <v>33592533</v>
      </c>
      <c r="AJ10" s="48">
        <v>417</v>
      </c>
      <c r="AK10" s="39">
        <v>80558</v>
      </c>
      <c r="AL10" s="39">
        <v>65975</v>
      </c>
      <c r="AM10" s="39">
        <v>58795</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1086979</v>
      </c>
      <c r="AJ11" s="48">
        <v>16</v>
      </c>
      <c r="AK11" s="39">
        <v>67936</v>
      </c>
      <c r="AL11" s="39">
        <v>59798</v>
      </c>
      <c r="AM11" s="39">
        <v>29091</v>
      </c>
      <c r="AN11" s="40"/>
      <c r="AO11" s="29"/>
      <c r="AP11" s="9"/>
    </row>
    <row r="12" spans="1:42" s="8" customFormat="1">
      <c r="A12" s="7"/>
      <c r="B12" s="8" t="s">
        <v>79</v>
      </c>
      <c r="C12" s="39">
        <v>0</v>
      </c>
      <c r="D12" s="48">
        <v>0</v>
      </c>
      <c r="E12" s="39">
        <v>0</v>
      </c>
      <c r="F12" s="39">
        <v>0</v>
      </c>
      <c r="G12" s="39">
        <v>0</v>
      </c>
      <c r="H12" s="40"/>
      <c r="I12" s="29"/>
      <c r="J12" s="16"/>
      <c r="K12" s="39">
        <v>3439016</v>
      </c>
      <c r="L12" s="48">
        <v>572</v>
      </c>
      <c r="M12" s="39">
        <v>6012</v>
      </c>
      <c r="N12" s="39">
        <v>5000</v>
      </c>
      <c r="O12" s="39">
        <v>4291</v>
      </c>
      <c r="P12" s="40"/>
      <c r="Q12" s="29"/>
      <c r="R12" s="16"/>
      <c r="S12" s="39">
        <v>3000</v>
      </c>
      <c r="T12" s="48">
        <v>1</v>
      </c>
      <c r="U12" s="39">
        <v>3000</v>
      </c>
      <c r="V12" s="39">
        <v>3000</v>
      </c>
      <c r="W12" s="39">
        <v>0</v>
      </c>
      <c r="X12" s="37"/>
      <c r="Y12" s="29"/>
      <c r="Z12" s="16"/>
      <c r="AA12" s="39">
        <v>5539845</v>
      </c>
      <c r="AB12" s="48">
        <v>307</v>
      </c>
      <c r="AC12" s="39">
        <v>18045</v>
      </c>
      <c r="AD12" s="39">
        <v>18500</v>
      </c>
      <c r="AE12" s="39">
        <v>8013</v>
      </c>
      <c r="AF12" s="40"/>
      <c r="AG12" s="29"/>
      <c r="AH12" s="16"/>
      <c r="AI12" s="39">
        <v>239510</v>
      </c>
      <c r="AJ12" s="48">
        <v>76</v>
      </c>
      <c r="AK12" s="39">
        <v>3152</v>
      </c>
      <c r="AL12" s="39">
        <v>3000</v>
      </c>
      <c r="AM12" s="39">
        <v>923</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10625</v>
      </c>
      <c r="T13" s="48">
        <v>3</v>
      </c>
      <c r="U13" s="39">
        <v>3542</v>
      </c>
      <c r="V13" s="39">
        <v>3570</v>
      </c>
      <c r="W13" s="39">
        <v>528</v>
      </c>
      <c r="X13" s="37"/>
      <c r="Y13" s="29"/>
      <c r="Z13" s="16"/>
      <c r="AA13" s="39">
        <v>663903</v>
      </c>
      <c r="AB13" s="48">
        <v>64</v>
      </c>
      <c r="AC13" s="39">
        <v>10373</v>
      </c>
      <c r="AD13" s="39">
        <v>6020</v>
      </c>
      <c r="AE13" s="39">
        <v>11908</v>
      </c>
      <c r="AF13" s="40"/>
      <c r="AG13" s="29"/>
      <c r="AH13" s="16"/>
      <c r="AI13" s="39">
        <v>39940</v>
      </c>
      <c r="AJ13" s="48">
        <v>9</v>
      </c>
      <c r="AK13" s="39">
        <v>4438</v>
      </c>
      <c r="AL13" s="39">
        <v>3600</v>
      </c>
      <c r="AM13" s="39">
        <v>2130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0</v>
      </c>
      <c r="L15" s="48">
        <v>0</v>
      </c>
      <c r="M15" s="39">
        <v>0</v>
      </c>
      <c r="N15" s="39">
        <v>0</v>
      </c>
      <c r="O15" s="39">
        <v>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455000</v>
      </c>
      <c r="AB18" s="49">
        <v>3</v>
      </c>
      <c r="AC18" s="41">
        <v>151667</v>
      </c>
      <c r="AD18" s="41">
        <v>150000</v>
      </c>
      <c r="AE18" s="41">
        <v>17559</v>
      </c>
      <c r="AF18" s="40"/>
      <c r="AG18" s="29"/>
      <c r="AH18" s="17"/>
      <c r="AI18" s="41">
        <v>0</v>
      </c>
      <c r="AJ18" s="49">
        <v>0</v>
      </c>
      <c r="AK18" s="41">
        <v>0</v>
      </c>
      <c r="AL18" s="41">
        <v>0</v>
      </c>
      <c r="AM18" s="41">
        <v>0</v>
      </c>
      <c r="AN18" s="40"/>
      <c r="AO18" s="29"/>
      <c r="AP18" s="9"/>
    </row>
    <row r="19" spans="1:42" s="8" customFormat="1">
      <c r="A19" s="7"/>
      <c r="B19" s="8" t="s">
        <v>86</v>
      </c>
      <c r="C19" s="41">
        <f>C50*D50*E50*7.85</f>
        <v>2137805.0651412001</v>
      </c>
      <c r="D19" s="49">
        <f>D50</f>
        <v>27</v>
      </c>
      <c r="E19" s="41">
        <f t="shared" ref="E19" si="0">C19/D19</f>
        <v>79177.965375600004</v>
      </c>
      <c r="F19" s="40"/>
      <c r="G19" s="40"/>
      <c r="H19" s="40"/>
      <c r="I19" s="29"/>
      <c r="J19" s="17"/>
      <c r="K19" s="41">
        <f>K50*L50*M50*7.85</f>
        <v>12622054.85445</v>
      </c>
      <c r="L19" s="49">
        <f>L50</f>
        <v>246</v>
      </c>
      <c r="M19" s="41">
        <f>K19/L19</f>
        <v>51309.166075000001</v>
      </c>
      <c r="N19" s="40"/>
      <c r="O19" s="40"/>
      <c r="P19" s="40"/>
      <c r="Q19" s="29"/>
      <c r="R19" s="17"/>
      <c r="S19" s="41">
        <f>S50*T50*U50*7.85</f>
        <v>11112615.68905</v>
      </c>
      <c r="T19" s="49">
        <f>T50</f>
        <v>281</v>
      </c>
      <c r="U19" s="41">
        <f t="shared" ref="U19" si="1">S19/T19</f>
        <v>39546.675049999998</v>
      </c>
      <c r="V19" s="40"/>
      <c r="W19" s="40"/>
      <c r="X19" s="37"/>
      <c r="Y19" s="29"/>
      <c r="Z19" s="17"/>
      <c r="AA19" s="41">
        <f>AA50*AB50*AC50*7.85</f>
        <v>19108046.556869999</v>
      </c>
      <c r="AB19" s="49">
        <f>AB50</f>
        <v>311</v>
      </c>
      <c r="AC19" s="41">
        <f>AA19/AB19</f>
        <v>61440.664169999996</v>
      </c>
      <c r="AD19" s="40"/>
      <c r="AE19" s="40"/>
      <c r="AF19" s="40"/>
      <c r="AG19" s="29"/>
      <c r="AH19" s="17"/>
      <c r="AI19" s="41">
        <f>AI50*AJ50*AK50*7.85</f>
        <v>28878675.459139999</v>
      </c>
      <c r="AJ19" s="49">
        <f>AJ50</f>
        <v>457</v>
      </c>
      <c r="AK19" s="41">
        <f>AI19/AJ19</f>
        <v>63191.850019999998</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697758.59</v>
      </c>
      <c r="D22" s="48">
        <v>4</v>
      </c>
      <c r="E22" s="39">
        <v>174439.65</v>
      </c>
      <c r="F22" s="39">
        <v>157892.97</v>
      </c>
      <c r="G22" s="39">
        <v>138645.82</v>
      </c>
      <c r="H22" s="39">
        <v>955.64</v>
      </c>
      <c r="I22" s="28">
        <v>0.47710000000000002</v>
      </c>
      <c r="J22" s="16"/>
      <c r="K22" s="39">
        <v>139134532</v>
      </c>
      <c r="L22" s="48">
        <v>994</v>
      </c>
      <c r="M22" s="39">
        <v>139974</v>
      </c>
      <c r="N22" s="39">
        <v>113866</v>
      </c>
      <c r="O22" s="39">
        <v>114113</v>
      </c>
      <c r="P22" s="39">
        <v>847</v>
      </c>
      <c r="Q22" s="28">
        <v>0.42430000000000001</v>
      </c>
      <c r="R22" s="16"/>
      <c r="S22" s="39">
        <v>5122240</v>
      </c>
      <c r="T22" s="48">
        <v>59</v>
      </c>
      <c r="U22" s="39">
        <v>86818</v>
      </c>
      <c r="V22" s="39">
        <v>76233</v>
      </c>
      <c r="W22" s="39">
        <v>68623</v>
      </c>
      <c r="X22" s="34">
        <v>0</v>
      </c>
      <c r="Y22" s="28">
        <v>0</v>
      </c>
      <c r="Z22" s="16"/>
      <c r="AA22" s="39">
        <v>61885716</v>
      </c>
      <c r="AB22" s="48">
        <v>588</v>
      </c>
      <c r="AC22" s="39">
        <v>105248</v>
      </c>
      <c r="AD22" s="39">
        <v>73720</v>
      </c>
      <c r="AE22" s="39">
        <v>115332</v>
      </c>
      <c r="AF22" s="39">
        <v>641</v>
      </c>
      <c r="AG22" s="28">
        <v>0.34200000000000003</v>
      </c>
      <c r="AH22" s="16"/>
      <c r="AI22" s="39">
        <v>21801382</v>
      </c>
      <c r="AJ22" s="48">
        <v>243</v>
      </c>
      <c r="AK22" s="39">
        <v>89718</v>
      </c>
      <c r="AL22" s="39">
        <v>76478</v>
      </c>
      <c r="AM22" s="39">
        <v>65107</v>
      </c>
      <c r="AN22" s="39">
        <v>948</v>
      </c>
      <c r="AO22" s="28">
        <v>0.39379999999999998</v>
      </c>
      <c r="AP22" s="9"/>
    </row>
    <row r="23" spans="1:42" s="8" customFormat="1">
      <c r="A23" s="7"/>
      <c r="B23" s="18" t="s">
        <v>105</v>
      </c>
      <c r="C23" s="39">
        <v>697758.59</v>
      </c>
      <c r="D23" s="48">
        <v>4</v>
      </c>
      <c r="E23" s="39">
        <v>174439.65</v>
      </c>
      <c r="F23" s="39">
        <v>157892.97</v>
      </c>
      <c r="G23" s="39">
        <v>138645.82</v>
      </c>
      <c r="H23" s="39">
        <v>955.64</v>
      </c>
      <c r="I23" s="28">
        <v>0.47710000000000002</v>
      </c>
      <c r="J23" s="16"/>
      <c r="K23" s="39">
        <v>116852180</v>
      </c>
      <c r="L23" s="48">
        <v>820</v>
      </c>
      <c r="M23" s="39">
        <v>142503</v>
      </c>
      <c r="N23" s="39">
        <v>114997</v>
      </c>
      <c r="O23" s="39">
        <v>117508</v>
      </c>
      <c r="P23" s="39">
        <v>872</v>
      </c>
      <c r="Q23" s="28">
        <v>0.44230000000000003</v>
      </c>
      <c r="R23" s="16"/>
      <c r="S23" s="39">
        <v>5497020</v>
      </c>
      <c r="T23" s="48">
        <v>66</v>
      </c>
      <c r="U23" s="39">
        <v>83288</v>
      </c>
      <c r="V23" s="39">
        <v>74359</v>
      </c>
      <c r="W23" s="39">
        <v>67160</v>
      </c>
      <c r="X23" s="34">
        <v>0</v>
      </c>
      <c r="Y23" s="28">
        <v>0</v>
      </c>
      <c r="Z23" s="16"/>
      <c r="AA23" s="39">
        <v>57704755</v>
      </c>
      <c r="AB23" s="48">
        <v>570</v>
      </c>
      <c r="AC23" s="39">
        <v>101236</v>
      </c>
      <c r="AD23" s="39">
        <v>73428</v>
      </c>
      <c r="AE23" s="39">
        <v>110154</v>
      </c>
      <c r="AF23" s="39">
        <v>635</v>
      </c>
      <c r="AG23" s="28">
        <v>0.34699999999999998</v>
      </c>
      <c r="AH23" s="16"/>
      <c r="AI23" s="39">
        <v>16012335</v>
      </c>
      <c r="AJ23" s="48">
        <v>189</v>
      </c>
      <c r="AK23" s="39">
        <v>84721</v>
      </c>
      <c r="AL23" s="39">
        <v>72850</v>
      </c>
      <c r="AM23" s="39">
        <v>64457</v>
      </c>
      <c r="AN23" s="39">
        <v>947</v>
      </c>
      <c r="AO23" s="28">
        <v>0.38090000000000002</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405346.37</v>
      </c>
      <c r="D49" s="48">
        <v>50</v>
      </c>
      <c r="E49" s="24"/>
      <c r="F49" s="24"/>
      <c r="G49" s="24"/>
      <c r="H49" s="24"/>
      <c r="I49" s="24"/>
      <c r="K49" s="39">
        <v>302677</v>
      </c>
      <c r="L49" s="48">
        <v>1277</v>
      </c>
      <c r="M49" s="46"/>
      <c r="N49" s="24"/>
      <c r="O49" s="24"/>
      <c r="P49" s="24"/>
      <c r="Q49" s="24"/>
      <c r="S49" s="39">
        <v>221785</v>
      </c>
      <c r="T49" s="48">
        <v>498</v>
      </c>
      <c r="U49" s="25"/>
      <c r="V49" s="25"/>
      <c r="W49" s="25"/>
      <c r="X49" s="25"/>
      <c r="Y49" s="25"/>
      <c r="AA49" s="39">
        <v>402753</v>
      </c>
      <c r="AB49" s="48">
        <v>386</v>
      </c>
      <c r="AC49" s="45"/>
      <c r="AD49" s="24"/>
      <c r="AE49" s="24"/>
      <c r="AF49" s="25"/>
      <c r="AG49" s="25"/>
      <c r="AI49" s="39">
        <v>299994</v>
      </c>
      <c r="AJ49" s="48">
        <v>1317</v>
      </c>
      <c r="AK49" s="24"/>
      <c r="AL49" s="24"/>
      <c r="AM49" s="24"/>
      <c r="AN49" s="25"/>
      <c r="AO49" s="25"/>
      <c r="AP49" s="9"/>
    </row>
    <row r="50" spans="1:42" s="8" customFormat="1" ht="12.75">
      <c r="A50" s="7"/>
      <c r="B50" s="8" t="s">
        <v>63</v>
      </c>
      <c r="C50" s="39">
        <v>431041.24</v>
      </c>
      <c r="D50" s="48">
        <v>27</v>
      </c>
      <c r="E50" s="26">
        <v>2.3400000000000001E-2</v>
      </c>
      <c r="F50" s="26">
        <v>2.4799999999999999E-2</v>
      </c>
      <c r="G50" s="26">
        <v>8.3999999999999995E-3</v>
      </c>
      <c r="H50" s="44">
        <v>299.02</v>
      </c>
      <c r="I50" s="26">
        <v>0.1174</v>
      </c>
      <c r="K50" s="39">
        <v>318839</v>
      </c>
      <c r="L50" s="48">
        <v>246</v>
      </c>
      <c r="M50" s="26">
        <v>2.0500000000000001E-2</v>
      </c>
      <c r="N50" s="26">
        <v>0.02</v>
      </c>
      <c r="O50" s="26">
        <v>7.7999999999999996E-3</v>
      </c>
      <c r="P50" s="44">
        <v>264</v>
      </c>
      <c r="Q50" s="26">
        <v>0.13730000000000001</v>
      </c>
      <c r="S50" s="39">
        <v>225910</v>
      </c>
      <c r="T50" s="48">
        <v>281</v>
      </c>
      <c r="U50" s="26">
        <v>2.23E-2</v>
      </c>
      <c r="V50" s="26">
        <v>2.1299999999999999E-2</v>
      </c>
      <c r="W50" s="26">
        <v>8.6999999999999994E-3</v>
      </c>
      <c r="X50" s="44">
        <v>366</v>
      </c>
      <c r="Y50" s="26">
        <v>0.2155</v>
      </c>
      <c r="AA50" s="43">
        <v>409782</v>
      </c>
      <c r="AB50" s="51">
        <v>311</v>
      </c>
      <c r="AC50" s="32">
        <v>1.9099999999999999E-2</v>
      </c>
      <c r="AD50" s="26">
        <v>1.8800000000000001E-2</v>
      </c>
      <c r="AE50" s="26">
        <v>8.2000000000000007E-3</v>
      </c>
      <c r="AF50" s="44">
        <v>297</v>
      </c>
      <c r="AG50" s="26">
        <v>0.1241</v>
      </c>
      <c r="AI50" s="39">
        <v>269228</v>
      </c>
      <c r="AJ50" s="48">
        <v>457</v>
      </c>
      <c r="AK50" s="26">
        <v>2.9899999999999999E-2</v>
      </c>
      <c r="AL50" s="26">
        <v>3.2500000000000001E-2</v>
      </c>
      <c r="AM50" s="26">
        <v>1.2800000000000001E-2</v>
      </c>
      <c r="AN50" s="44">
        <v>582</v>
      </c>
      <c r="AO50" s="26">
        <v>0.249</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pageMargins left="0.7" right="0.7" top="0.75" bottom="0.75" header="0.3" footer="0.3"/>
    </customSheetView>
    <customSheetView guid="{32961CA0-39C0-4D62-B563-F49551B9AD58}">
      <pane xSplit="7" ySplit="13" topLeftCell="H14" activePane="bottomRight" state="frozen"/>
      <selection pane="bottomRight" activeCell="A21" sqref="A21:XFD21"/>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49.xml><?xml version="1.0" encoding="utf-8"?>
<worksheet xmlns="http://schemas.openxmlformats.org/spreadsheetml/2006/main" xmlns:r="http://schemas.openxmlformats.org/officeDocument/2006/relationships">
  <sheetPr codeName="Sheet49">
    <pageSetUpPr fitToPage="1"/>
  </sheetPr>
  <dimension ref="A1:AP70"/>
  <sheetViews>
    <sheetView zoomScale="80" zoomScaleNormal="80" workbookViewId="0">
      <pane xSplit="2" ySplit="3" topLeftCell="C12"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51</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460622.73</v>
      </c>
      <c r="D6" s="48">
        <v>9</v>
      </c>
      <c r="E6" s="39">
        <v>51180.3</v>
      </c>
      <c r="F6" s="39">
        <v>46500</v>
      </c>
      <c r="G6" s="39">
        <v>39986.589999999997</v>
      </c>
      <c r="H6" s="39">
        <v>242.64</v>
      </c>
      <c r="I6" s="28">
        <v>0.3075</v>
      </c>
      <c r="J6" s="16"/>
      <c r="K6" s="39">
        <v>9348629</v>
      </c>
      <c r="L6" s="48">
        <v>126</v>
      </c>
      <c r="M6" s="39">
        <v>74195</v>
      </c>
      <c r="N6" s="39">
        <v>64850</v>
      </c>
      <c r="O6" s="39">
        <v>43219</v>
      </c>
      <c r="P6" s="39">
        <v>504</v>
      </c>
      <c r="Q6" s="28">
        <v>0.4274</v>
      </c>
      <c r="R6" s="16"/>
      <c r="S6" s="39">
        <v>3880922</v>
      </c>
      <c r="T6" s="48">
        <v>67</v>
      </c>
      <c r="U6" s="39">
        <v>57924</v>
      </c>
      <c r="V6" s="39">
        <v>55436</v>
      </c>
      <c r="W6" s="39">
        <v>40861</v>
      </c>
      <c r="X6" s="34">
        <v>406</v>
      </c>
      <c r="Y6" s="28">
        <v>0.35570000000000002</v>
      </c>
      <c r="Z6" s="16"/>
      <c r="AA6" s="39">
        <v>6373812</v>
      </c>
      <c r="AB6" s="48">
        <v>114</v>
      </c>
      <c r="AC6" s="39">
        <v>55911</v>
      </c>
      <c r="AD6" s="39">
        <v>40955</v>
      </c>
      <c r="AE6" s="39">
        <v>68861</v>
      </c>
      <c r="AF6" s="39">
        <v>495</v>
      </c>
      <c r="AG6" s="28">
        <v>0.43980000000000002</v>
      </c>
      <c r="AH6" s="16"/>
      <c r="AI6" s="39">
        <v>3622969</v>
      </c>
      <c r="AJ6" s="48">
        <v>59</v>
      </c>
      <c r="AK6" s="39">
        <v>61406</v>
      </c>
      <c r="AL6" s="39">
        <v>53980</v>
      </c>
      <c r="AM6" s="39">
        <v>43979</v>
      </c>
      <c r="AN6" s="39">
        <v>628</v>
      </c>
      <c r="AO6" s="28">
        <v>0.42720000000000002</v>
      </c>
      <c r="AP6" s="9"/>
    </row>
    <row r="7" spans="1:42" s="8" customFormat="1">
      <c r="A7" s="7"/>
      <c r="B7" s="8" t="s">
        <v>74</v>
      </c>
      <c r="C7" s="39">
        <v>0</v>
      </c>
      <c r="D7" s="48">
        <v>0</v>
      </c>
      <c r="E7" s="39">
        <v>0</v>
      </c>
      <c r="F7" s="39">
        <v>0</v>
      </c>
      <c r="G7" s="39">
        <v>0</v>
      </c>
      <c r="H7" s="39">
        <v>0</v>
      </c>
      <c r="I7" s="28">
        <v>0</v>
      </c>
      <c r="J7" s="16"/>
      <c r="K7" s="39">
        <v>380694</v>
      </c>
      <c r="L7" s="48">
        <v>11</v>
      </c>
      <c r="M7" s="39">
        <v>34609</v>
      </c>
      <c r="N7" s="39">
        <v>15116</v>
      </c>
      <c r="O7" s="39">
        <v>49189</v>
      </c>
      <c r="P7" s="39">
        <v>0</v>
      </c>
      <c r="Q7" s="28">
        <v>0</v>
      </c>
      <c r="R7" s="16"/>
      <c r="S7" s="39">
        <v>3236124</v>
      </c>
      <c r="T7" s="48">
        <v>93</v>
      </c>
      <c r="U7" s="39">
        <v>34797</v>
      </c>
      <c r="V7" s="39">
        <v>26278</v>
      </c>
      <c r="W7" s="39">
        <v>37831</v>
      </c>
      <c r="X7" s="34">
        <v>0</v>
      </c>
      <c r="Y7" s="28">
        <v>0</v>
      </c>
      <c r="Z7" s="16"/>
      <c r="AA7" s="39">
        <v>999162</v>
      </c>
      <c r="AB7" s="48">
        <v>25</v>
      </c>
      <c r="AC7" s="39">
        <v>39966</v>
      </c>
      <c r="AD7" s="39">
        <v>29000</v>
      </c>
      <c r="AE7" s="39">
        <v>31970</v>
      </c>
      <c r="AF7" s="39">
        <v>0</v>
      </c>
      <c r="AG7" s="28">
        <v>0</v>
      </c>
      <c r="AH7" s="16"/>
      <c r="AI7" s="39">
        <v>234964</v>
      </c>
      <c r="AJ7" s="48">
        <v>8</v>
      </c>
      <c r="AK7" s="39">
        <v>29370</v>
      </c>
      <c r="AL7" s="39">
        <v>21910</v>
      </c>
      <c r="AM7" s="39">
        <v>24692</v>
      </c>
      <c r="AN7" s="39">
        <v>0</v>
      </c>
      <c r="AO7" s="28">
        <v>0</v>
      </c>
      <c r="AP7" s="9"/>
    </row>
    <row r="8" spans="1:42" s="8" customFormat="1">
      <c r="A8" s="7"/>
      <c r="B8" s="8" t="s">
        <v>75</v>
      </c>
      <c r="C8" s="39">
        <v>153000</v>
      </c>
      <c r="D8" s="48">
        <v>5</v>
      </c>
      <c r="E8" s="39">
        <v>30600</v>
      </c>
      <c r="F8" s="39">
        <v>15600</v>
      </c>
      <c r="G8" s="39">
        <v>25694.65</v>
      </c>
      <c r="H8" s="39">
        <v>231.68</v>
      </c>
      <c r="I8" s="28">
        <v>0.59219999999999995</v>
      </c>
      <c r="J8" s="16"/>
      <c r="K8" s="39">
        <v>307631</v>
      </c>
      <c r="L8" s="48">
        <v>6</v>
      </c>
      <c r="M8" s="39">
        <v>51272</v>
      </c>
      <c r="N8" s="39">
        <v>33770</v>
      </c>
      <c r="O8" s="39">
        <v>43008</v>
      </c>
      <c r="P8" s="39">
        <v>0</v>
      </c>
      <c r="Q8" s="28">
        <v>0</v>
      </c>
      <c r="R8" s="16"/>
      <c r="S8" s="39">
        <v>604203</v>
      </c>
      <c r="T8" s="48">
        <v>36</v>
      </c>
      <c r="U8" s="39">
        <v>16783</v>
      </c>
      <c r="V8" s="39">
        <v>12870</v>
      </c>
      <c r="W8" s="39">
        <v>13071</v>
      </c>
      <c r="X8" s="34">
        <v>130</v>
      </c>
      <c r="Y8" s="28">
        <v>0.43559999999999999</v>
      </c>
      <c r="Z8" s="16"/>
      <c r="AA8" s="39">
        <v>3889</v>
      </c>
      <c r="AB8" s="48">
        <v>1</v>
      </c>
      <c r="AC8" s="39">
        <v>3889</v>
      </c>
      <c r="AD8" s="39">
        <v>3889</v>
      </c>
      <c r="AE8" s="39">
        <v>0</v>
      </c>
      <c r="AF8" s="39">
        <v>108</v>
      </c>
      <c r="AG8" s="28">
        <v>0.70879999999999999</v>
      </c>
      <c r="AH8" s="16"/>
      <c r="AI8" s="39">
        <v>23987</v>
      </c>
      <c r="AJ8" s="48">
        <v>3</v>
      </c>
      <c r="AK8" s="39">
        <v>7996</v>
      </c>
      <c r="AL8" s="39">
        <v>7211</v>
      </c>
      <c r="AM8" s="39">
        <v>1804</v>
      </c>
      <c r="AN8" s="39">
        <v>91</v>
      </c>
      <c r="AO8" s="28">
        <v>0.34129999999999999</v>
      </c>
      <c r="AP8" s="9"/>
    </row>
    <row r="9" spans="1:42" s="8" customFormat="1">
      <c r="A9" s="7"/>
      <c r="B9" s="8" t="s">
        <v>76</v>
      </c>
      <c r="C9" s="39">
        <v>1122699.93</v>
      </c>
      <c r="D9" s="48">
        <v>22</v>
      </c>
      <c r="E9" s="39">
        <v>51031.82</v>
      </c>
      <c r="F9" s="39">
        <v>44562.11</v>
      </c>
      <c r="G9" s="39">
        <v>39227.96</v>
      </c>
      <c r="H9" s="40"/>
      <c r="I9" s="29"/>
      <c r="J9" s="16"/>
      <c r="K9" s="39">
        <v>21903983</v>
      </c>
      <c r="L9" s="48">
        <v>560</v>
      </c>
      <c r="M9" s="39">
        <v>39114</v>
      </c>
      <c r="N9" s="39">
        <v>29005</v>
      </c>
      <c r="O9" s="39">
        <v>35077</v>
      </c>
      <c r="P9" s="40"/>
      <c r="Q9" s="29"/>
      <c r="R9" s="16"/>
      <c r="S9" s="39">
        <v>5226479</v>
      </c>
      <c r="T9" s="48">
        <v>119</v>
      </c>
      <c r="U9" s="39">
        <v>43920</v>
      </c>
      <c r="V9" s="39">
        <v>31876</v>
      </c>
      <c r="W9" s="39">
        <v>39107</v>
      </c>
      <c r="X9" s="37"/>
      <c r="Y9" s="29"/>
      <c r="Z9" s="16"/>
      <c r="AA9" s="39">
        <v>0</v>
      </c>
      <c r="AB9" s="48">
        <v>0</v>
      </c>
      <c r="AC9" s="39">
        <v>0</v>
      </c>
      <c r="AD9" s="39">
        <v>0</v>
      </c>
      <c r="AE9" s="39">
        <v>0</v>
      </c>
      <c r="AF9" s="40"/>
      <c r="AG9" s="29"/>
      <c r="AH9" s="16"/>
      <c r="AI9" s="39">
        <v>156456</v>
      </c>
      <c r="AJ9" s="48">
        <v>4</v>
      </c>
      <c r="AK9" s="39">
        <v>39114</v>
      </c>
      <c r="AL9" s="39">
        <v>25867</v>
      </c>
      <c r="AM9" s="39">
        <v>38097</v>
      </c>
      <c r="AN9" s="40"/>
      <c r="AO9" s="29"/>
      <c r="AP9" s="9"/>
    </row>
    <row r="10" spans="1:42" s="8" customFormat="1">
      <c r="A10" s="7"/>
      <c r="B10" s="8" t="s">
        <v>77</v>
      </c>
      <c r="C10" s="39">
        <v>1682401.78</v>
      </c>
      <c r="D10" s="48">
        <v>24</v>
      </c>
      <c r="E10" s="39">
        <v>70100.070000000007</v>
      </c>
      <c r="F10" s="39">
        <v>73548.350000000006</v>
      </c>
      <c r="G10" s="39">
        <v>33776.410000000003</v>
      </c>
      <c r="H10" s="40"/>
      <c r="I10" s="29"/>
      <c r="J10" s="16"/>
      <c r="K10" s="39">
        <v>28623761</v>
      </c>
      <c r="L10" s="48">
        <v>414</v>
      </c>
      <c r="M10" s="39">
        <v>69140</v>
      </c>
      <c r="N10" s="39">
        <v>57438</v>
      </c>
      <c r="O10" s="39">
        <v>54268</v>
      </c>
      <c r="P10" s="40"/>
      <c r="Q10" s="29"/>
      <c r="R10" s="16"/>
      <c r="S10" s="39">
        <v>1766091</v>
      </c>
      <c r="T10" s="48">
        <v>28</v>
      </c>
      <c r="U10" s="39">
        <v>63075</v>
      </c>
      <c r="V10" s="39">
        <v>49430</v>
      </c>
      <c r="W10" s="39">
        <v>49283</v>
      </c>
      <c r="X10" s="37"/>
      <c r="Y10" s="29"/>
      <c r="Z10" s="16"/>
      <c r="AA10" s="39">
        <v>12655825</v>
      </c>
      <c r="AB10" s="48">
        <v>209</v>
      </c>
      <c r="AC10" s="39">
        <v>60554</v>
      </c>
      <c r="AD10" s="39">
        <v>51987</v>
      </c>
      <c r="AE10" s="39">
        <v>45427</v>
      </c>
      <c r="AF10" s="40"/>
      <c r="AG10" s="29"/>
      <c r="AH10" s="16"/>
      <c r="AI10" s="39">
        <v>2877474</v>
      </c>
      <c r="AJ10" s="48">
        <v>43</v>
      </c>
      <c r="AK10" s="39">
        <v>66918</v>
      </c>
      <c r="AL10" s="39">
        <v>50318</v>
      </c>
      <c r="AM10" s="39">
        <v>48557</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166996</v>
      </c>
      <c r="AJ11" s="48">
        <v>2</v>
      </c>
      <c r="AK11" s="39">
        <v>83498</v>
      </c>
      <c r="AL11" s="39">
        <v>83498</v>
      </c>
      <c r="AM11" s="39">
        <v>42556</v>
      </c>
      <c r="AN11" s="40"/>
      <c r="AO11" s="29"/>
      <c r="AP11" s="9"/>
    </row>
    <row r="12" spans="1:42" s="8" customFormat="1">
      <c r="A12" s="7"/>
      <c r="B12" s="8" t="s">
        <v>79</v>
      </c>
      <c r="C12" s="39">
        <v>0</v>
      </c>
      <c r="D12" s="48">
        <v>0</v>
      </c>
      <c r="E12" s="39">
        <v>0</v>
      </c>
      <c r="F12" s="39">
        <v>0</v>
      </c>
      <c r="G12" s="39">
        <v>0</v>
      </c>
      <c r="H12" s="40"/>
      <c r="I12" s="29"/>
      <c r="J12" s="16"/>
      <c r="K12" s="39">
        <v>584934</v>
      </c>
      <c r="L12" s="48">
        <v>97</v>
      </c>
      <c r="M12" s="39">
        <v>6030</v>
      </c>
      <c r="N12" s="39">
        <v>5000</v>
      </c>
      <c r="O12" s="39">
        <v>3806</v>
      </c>
      <c r="P12" s="40"/>
      <c r="Q12" s="29"/>
      <c r="R12" s="16"/>
      <c r="S12" s="39">
        <v>0</v>
      </c>
      <c r="T12" s="48">
        <v>0</v>
      </c>
      <c r="U12" s="39">
        <v>0</v>
      </c>
      <c r="V12" s="39">
        <v>0</v>
      </c>
      <c r="W12" s="39">
        <v>0</v>
      </c>
      <c r="X12" s="37"/>
      <c r="Y12" s="29"/>
      <c r="Z12" s="16"/>
      <c r="AA12" s="39">
        <v>994320</v>
      </c>
      <c r="AB12" s="48">
        <v>74</v>
      </c>
      <c r="AC12" s="39">
        <v>13437</v>
      </c>
      <c r="AD12" s="39">
        <v>8500</v>
      </c>
      <c r="AE12" s="39">
        <v>8012</v>
      </c>
      <c r="AF12" s="40"/>
      <c r="AG12" s="29"/>
      <c r="AH12" s="16"/>
      <c r="AI12" s="39">
        <v>18000</v>
      </c>
      <c r="AJ12" s="48">
        <v>6</v>
      </c>
      <c r="AK12" s="39">
        <v>3000</v>
      </c>
      <c r="AL12" s="39">
        <v>3000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600</v>
      </c>
      <c r="T13" s="48">
        <v>1</v>
      </c>
      <c r="U13" s="39">
        <v>600</v>
      </c>
      <c r="V13" s="39">
        <v>600</v>
      </c>
      <c r="W13" s="39">
        <v>0</v>
      </c>
      <c r="X13" s="37"/>
      <c r="Y13" s="29"/>
      <c r="Z13" s="16"/>
      <c r="AA13" s="39">
        <v>68557</v>
      </c>
      <c r="AB13" s="48">
        <v>12</v>
      </c>
      <c r="AC13" s="39">
        <v>5713</v>
      </c>
      <c r="AD13" s="39">
        <v>6000</v>
      </c>
      <c r="AE13" s="39">
        <v>1781</v>
      </c>
      <c r="AF13" s="40"/>
      <c r="AG13" s="29"/>
      <c r="AH13" s="16"/>
      <c r="AI13" s="39">
        <v>17700</v>
      </c>
      <c r="AJ13" s="48">
        <v>3</v>
      </c>
      <c r="AK13" s="39">
        <v>5900</v>
      </c>
      <c r="AL13" s="39">
        <v>6000</v>
      </c>
      <c r="AM13" s="39">
        <v>173</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6642572</v>
      </c>
      <c r="L15" s="48">
        <v>193</v>
      </c>
      <c r="M15" s="39">
        <v>34417</v>
      </c>
      <c r="N15" s="39">
        <v>24823</v>
      </c>
      <c r="O15" s="39">
        <v>32025</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337500</v>
      </c>
      <c r="AB18" s="49">
        <v>2</v>
      </c>
      <c r="AC18" s="41">
        <v>168750</v>
      </c>
      <c r="AD18" s="41">
        <v>168750</v>
      </c>
      <c r="AE18" s="41">
        <v>37123</v>
      </c>
      <c r="AF18" s="40"/>
      <c r="AG18" s="29"/>
      <c r="AH18" s="17"/>
      <c r="AI18" s="41">
        <v>444586</v>
      </c>
      <c r="AJ18" s="49">
        <v>5</v>
      </c>
      <c r="AK18" s="41">
        <v>88917</v>
      </c>
      <c r="AL18" s="41">
        <v>81770</v>
      </c>
      <c r="AM18" s="41">
        <v>49080</v>
      </c>
      <c r="AN18" s="40"/>
      <c r="AO18" s="29"/>
      <c r="AP18" s="9"/>
    </row>
    <row r="19" spans="1:42" s="8" customFormat="1">
      <c r="A19" s="7"/>
      <c r="B19" s="8" t="s">
        <v>86</v>
      </c>
      <c r="C19" s="41">
        <f>C50*D50*E50*7.85</f>
        <v>471845.47677679994</v>
      </c>
      <c r="D19" s="49">
        <f>D50</f>
        <v>7</v>
      </c>
      <c r="E19" s="41">
        <f t="shared" ref="E19" si="0">C19/D19</f>
        <v>67406.496682399986</v>
      </c>
      <c r="F19" s="40"/>
      <c r="G19" s="40"/>
      <c r="H19" s="40"/>
      <c r="I19" s="29"/>
      <c r="J19" s="17"/>
      <c r="K19" s="41">
        <f>K50*L50*M50*7.85</f>
        <v>440771.50259999995</v>
      </c>
      <c r="L19" s="49">
        <f>L50</f>
        <v>22</v>
      </c>
      <c r="M19" s="41">
        <f>K19/L19</f>
        <v>20035.068299999999</v>
      </c>
      <c r="N19" s="40"/>
      <c r="O19" s="40"/>
      <c r="P19" s="40"/>
      <c r="Q19" s="29"/>
      <c r="R19" s="17"/>
      <c r="S19" s="41">
        <f>S50*T50*U50*7.85</f>
        <v>7777038.959999999</v>
      </c>
      <c r="T19" s="49">
        <f>T50</f>
        <v>270</v>
      </c>
      <c r="U19" s="41">
        <f t="shared" ref="U19" si="1">S19/T19</f>
        <v>28803.847999999998</v>
      </c>
      <c r="V19" s="40"/>
      <c r="W19" s="40"/>
      <c r="X19" s="37"/>
      <c r="Y19" s="29"/>
      <c r="Z19" s="17"/>
      <c r="AA19" s="41">
        <f>AA50*AB50*AC50*7.85</f>
        <v>1995773.6694</v>
      </c>
      <c r="AB19" s="49">
        <f>AB50</f>
        <v>56</v>
      </c>
      <c r="AC19" s="41">
        <f>AA19/AB19</f>
        <v>35638.815524999998</v>
      </c>
      <c r="AD19" s="40"/>
      <c r="AE19" s="40"/>
      <c r="AF19" s="40"/>
      <c r="AG19" s="29"/>
      <c r="AH19" s="17"/>
      <c r="AI19" s="41">
        <f>AI50*AJ50*AK50*7.85</f>
        <v>18021868.063919999</v>
      </c>
      <c r="AJ19" s="49">
        <f>AJ50</f>
        <v>329</v>
      </c>
      <c r="AK19" s="41">
        <f>AI19/AJ19</f>
        <v>54777.714479999995</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228298.48</v>
      </c>
      <c r="D22" s="48">
        <v>2</v>
      </c>
      <c r="E22" s="39">
        <v>114149.24</v>
      </c>
      <c r="F22" s="39">
        <v>114149.24</v>
      </c>
      <c r="G22" s="39">
        <v>43338.67</v>
      </c>
      <c r="H22" s="39">
        <v>562.25</v>
      </c>
      <c r="I22" s="28">
        <v>0.59130000000000005</v>
      </c>
      <c r="J22" s="16"/>
      <c r="K22" s="39">
        <v>23401209</v>
      </c>
      <c r="L22" s="48">
        <v>294</v>
      </c>
      <c r="M22" s="39">
        <v>79596</v>
      </c>
      <c r="N22" s="39">
        <v>69607</v>
      </c>
      <c r="O22" s="39">
        <v>51018</v>
      </c>
      <c r="P22" s="39">
        <v>463</v>
      </c>
      <c r="Q22" s="28">
        <v>0.4047</v>
      </c>
      <c r="R22" s="16"/>
      <c r="S22" s="39">
        <v>5777176</v>
      </c>
      <c r="T22" s="48">
        <v>104</v>
      </c>
      <c r="U22" s="39">
        <v>55550</v>
      </c>
      <c r="V22" s="39">
        <v>52843</v>
      </c>
      <c r="W22" s="39">
        <v>37292</v>
      </c>
      <c r="X22" s="34">
        <v>0</v>
      </c>
      <c r="Y22" s="28">
        <v>0</v>
      </c>
      <c r="Z22" s="16"/>
      <c r="AA22" s="39">
        <v>13654817</v>
      </c>
      <c r="AB22" s="48">
        <v>218</v>
      </c>
      <c r="AC22" s="39">
        <v>62637</v>
      </c>
      <c r="AD22" s="39">
        <v>44796</v>
      </c>
      <c r="AE22" s="39">
        <v>73371</v>
      </c>
      <c r="AF22" s="39">
        <v>462</v>
      </c>
      <c r="AG22" s="28">
        <v>0.43190000000000001</v>
      </c>
      <c r="AH22" s="16"/>
      <c r="AI22" s="39">
        <v>6455145</v>
      </c>
      <c r="AJ22" s="48">
        <v>97</v>
      </c>
      <c r="AK22" s="39">
        <v>66548</v>
      </c>
      <c r="AL22" s="39">
        <v>53496</v>
      </c>
      <c r="AM22" s="39">
        <v>63307</v>
      </c>
      <c r="AN22" s="39">
        <v>705</v>
      </c>
      <c r="AO22" s="28">
        <v>0.4269</v>
      </c>
      <c r="AP22" s="9"/>
    </row>
    <row r="23" spans="1:42" s="8" customFormat="1">
      <c r="A23" s="7"/>
      <c r="B23" s="18" t="s">
        <v>105</v>
      </c>
      <c r="C23" s="39">
        <v>228298.48</v>
      </c>
      <c r="D23" s="48">
        <v>2</v>
      </c>
      <c r="E23" s="39">
        <v>114149.24</v>
      </c>
      <c r="F23" s="39">
        <v>114149.24</v>
      </c>
      <c r="G23" s="39">
        <v>43338.67</v>
      </c>
      <c r="H23" s="39">
        <v>562.25</v>
      </c>
      <c r="I23" s="28">
        <v>0.59130000000000005</v>
      </c>
      <c r="J23" s="16"/>
      <c r="K23" s="39">
        <v>17145465</v>
      </c>
      <c r="L23" s="48">
        <v>222</v>
      </c>
      <c r="M23" s="39">
        <v>77232</v>
      </c>
      <c r="N23" s="39">
        <v>66614</v>
      </c>
      <c r="O23" s="39">
        <v>51240</v>
      </c>
      <c r="P23" s="39">
        <v>486</v>
      </c>
      <c r="Q23" s="28">
        <v>0.42120000000000002</v>
      </c>
      <c r="R23" s="16"/>
      <c r="S23" s="39">
        <v>6166859</v>
      </c>
      <c r="T23" s="48">
        <v>112</v>
      </c>
      <c r="U23" s="39">
        <v>55061</v>
      </c>
      <c r="V23" s="39">
        <v>52843</v>
      </c>
      <c r="W23" s="39">
        <v>37004</v>
      </c>
      <c r="X23" s="34">
        <v>0</v>
      </c>
      <c r="Y23" s="28">
        <v>0</v>
      </c>
      <c r="Z23" s="16"/>
      <c r="AA23" s="39">
        <v>11468735</v>
      </c>
      <c r="AB23" s="48">
        <v>192</v>
      </c>
      <c r="AC23" s="39">
        <v>59733</v>
      </c>
      <c r="AD23" s="39">
        <v>44796</v>
      </c>
      <c r="AE23" s="39">
        <v>69078</v>
      </c>
      <c r="AF23" s="39">
        <v>474</v>
      </c>
      <c r="AG23" s="28">
        <v>0.44269999999999998</v>
      </c>
      <c r="AH23" s="16"/>
      <c r="AI23" s="39">
        <v>4570207</v>
      </c>
      <c r="AJ23" s="48">
        <v>73</v>
      </c>
      <c r="AK23" s="39">
        <v>62606</v>
      </c>
      <c r="AL23" s="39">
        <v>53255</v>
      </c>
      <c r="AM23" s="39">
        <v>48639</v>
      </c>
      <c r="AN23" s="39">
        <v>700</v>
      </c>
      <c r="AO23" s="28">
        <v>0.4481</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214859.6</v>
      </c>
      <c r="D49" s="48">
        <v>10</v>
      </c>
      <c r="E49" s="24"/>
      <c r="F49" s="24"/>
      <c r="G49" s="24"/>
      <c r="H49" s="24"/>
      <c r="I49" s="24"/>
      <c r="K49" s="39">
        <v>173732</v>
      </c>
      <c r="L49" s="48">
        <v>160</v>
      </c>
      <c r="M49" s="46"/>
      <c r="N49" s="24"/>
      <c r="O49" s="24"/>
      <c r="P49" s="24"/>
      <c r="Q49" s="24"/>
      <c r="S49" s="39">
        <v>135781</v>
      </c>
      <c r="T49" s="48">
        <v>440</v>
      </c>
      <c r="U49" s="25"/>
      <c r="V49" s="25"/>
      <c r="W49" s="25"/>
      <c r="X49" s="25"/>
      <c r="Y49" s="25"/>
      <c r="AA49" s="39">
        <v>181634</v>
      </c>
      <c r="AB49" s="48">
        <v>63</v>
      </c>
      <c r="AC49" s="45"/>
      <c r="AD49" s="24"/>
      <c r="AE49" s="24"/>
      <c r="AF49" s="25"/>
      <c r="AG49" s="25"/>
      <c r="AI49" s="39">
        <v>164781</v>
      </c>
      <c r="AJ49" s="48">
        <v>704</v>
      </c>
      <c r="AK49" s="24"/>
      <c r="AL49" s="24"/>
      <c r="AM49" s="24"/>
      <c r="AN49" s="25"/>
      <c r="AO49" s="25"/>
      <c r="AP49" s="9"/>
    </row>
    <row r="50" spans="1:42" s="8" customFormat="1" ht="12.75">
      <c r="A50" s="7"/>
      <c r="B50" s="8" t="s">
        <v>63</v>
      </c>
      <c r="C50" s="39">
        <v>248173.84</v>
      </c>
      <c r="D50" s="48">
        <v>7</v>
      </c>
      <c r="E50" s="26">
        <v>3.4599999999999999E-2</v>
      </c>
      <c r="F50" s="26">
        <v>2.5000000000000001E-2</v>
      </c>
      <c r="G50" s="26">
        <v>2.41E-2</v>
      </c>
      <c r="H50" s="44">
        <v>131.9</v>
      </c>
      <c r="I50" s="26">
        <v>0.1464</v>
      </c>
      <c r="K50" s="39">
        <v>196326</v>
      </c>
      <c r="L50" s="48">
        <v>22</v>
      </c>
      <c r="M50" s="26">
        <v>1.2999999999999999E-2</v>
      </c>
      <c r="N50" s="26">
        <v>1.1900000000000001E-2</v>
      </c>
      <c r="O50" s="26">
        <v>5.8999999999999999E-3</v>
      </c>
      <c r="P50" s="44">
        <v>99</v>
      </c>
      <c r="Q50" s="26">
        <v>8.6900000000000005E-2</v>
      </c>
      <c r="S50" s="39">
        <v>134900</v>
      </c>
      <c r="T50" s="48">
        <v>270</v>
      </c>
      <c r="U50" s="26">
        <v>2.7199999999999998E-2</v>
      </c>
      <c r="V50" s="26">
        <v>2.7E-2</v>
      </c>
      <c r="W50" s="26">
        <v>1.04E-2</v>
      </c>
      <c r="X50" s="44">
        <v>249</v>
      </c>
      <c r="Y50" s="26">
        <v>0.2316</v>
      </c>
      <c r="AA50" s="43">
        <v>161565</v>
      </c>
      <c r="AB50" s="51">
        <v>56</v>
      </c>
      <c r="AC50" s="32">
        <v>2.81E-2</v>
      </c>
      <c r="AD50" s="26">
        <v>2.5000000000000001E-2</v>
      </c>
      <c r="AE50" s="26">
        <v>1.29E-2</v>
      </c>
      <c r="AF50" s="44">
        <v>213</v>
      </c>
      <c r="AG50" s="26">
        <v>0.20100000000000001</v>
      </c>
      <c r="AI50" s="39">
        <v>168552</v>
      </c>
      <c r="AJ50" s="48">
        <v>329</v>
      </c>
      <c r="AK50" s="26">
        <v>4.1399999999999999E-2</v>
      </c>
      <c r="AL50" s="26">
        <v>0.05</v>
      </c>
      <c r="AM50" s="26">
        <v>1.8599999999999998E-2</v>
      </c>
      <c r="AN50" s="44">
        <v>529</v>
      </c>
      <c r="AO50" s="26">
        <v>0.28539999999999999</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pageMargins left="0.7" right="0.7" top="0.75" bottom="0.75" header="0.3" footer="0.3"/>
    </customSheetView>
    <customSheetView guid="{32961CA0-39C0-4D62-B563-F49551B9AD58}">
      <pane xSplit="7" ySplit="13" topLeftCell="H14" activePane="bottomRight" state="frozen"/>
      <selection pane="bottomRight" activeCell="B30" sqref="B30"/>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50.xml><?xml version="1.0" encoding="utf-8"?>
<worksheet xmlns="http://schemas.openxmlformats.org/spreadsheetml/2006/main" xmlns:r="http://schemas.openxmlformats.org/officeDocument/2006/relationships">
  <sheetPr codeName="Sheet50">
    <pageSetUpPr fitToPage="1"/>
  </sheetPr>
  <dimension ref="A1:AP70"/>
  <sheetViews>
    <sheetView zoomScale="80" zoomScaleNormal="80" workbookViewId="0">
      <pane xSplit="2" ySplit="3" topLeftCell="C12"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52</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300200</v>
      </c>
      <c r="D6" s="48">
        <v>5</v>
      </c>
      <c r="E6" s="39">
        <v>60040</v>
      </c>
      <c r="F6" s="39">
        <v>55200</v>
      </c>
      <c r="G6" s="39">
        <v>37925.49</v>
      </c>
      <c r="H6" s="39">
        <v>50.5</v>
      </c>
      <c r="I6" s="28">
        <v>5.9200000000000003E-2</v>
      </c>
      <c r="J6" s="16"/>
      <c r="K6" s="39">
        <v>1285862</v>
      </c>
      <c r="L6" s="48">
        <v>10</v>
      </c>
      <c r="M6" s="39">
        <v>128586</v>
      </c>
      <c r="N6" s="39">
        <v>119445</v>
      </c>
      <c r="O6" s="39">
        <v>67205</v>
      </c>
      <c r="P6" s="39">
        <v>586</v>
      </c>
      <c r="Q6" s="28">
        <v>0.3301</v>
      </c>
      <c r="R6" s="16"/>
      <c r="S6" s="39">
        <v>397271</v>
      </c>
      <c r="T6" s="48">
        <v>11</v>
      </c>
      <c r="U6" s="39">
        <v>36116</v>
      </c>
      <c r="V6" s="39">
        <v>17977</v>
      </c>
      <c r="W6" s="39">
        <v>53707</v>
      </c>
      <c r="X6" s="34">
        <v>200</v>
      </c>
      <c r="Y6" s="28">
        <v>0.23780000000000001</v>
      </c>
      <c r="Z6" s="16"/>
      <c r="AA6" s="39">
        <v>510594</v>
      </c>
      <c r="AB6" s="48">
        <v>14</v>
      </c>
      <c r="AC6" s="39">
        <v>36471</v>
      </c>
      <c r="AD6" s="39">
        <v>23889</v>
      </c>
      <c r="AE6" s="39">
        <v>38711</v>
      </c>
      <c r="AF6" s="39">
        <v>290</v>
      </c>
      <c r="AG6" s="28">
        <v>0.31580000000000003</v>
      </c>
      <c r="AH6" s="16"/>
      <c r="AI6" s="39">
        <v>127661</v>
      </c>
      <c r="AJ6" s="48">
        <v>4</v>
      </c>
      <c r="AK6" s="39">
        <v>31915</v>
      </c>
      <c r="AL6" s="39">
        <v>28004</v>
      </c>
      <c r="AM6" s="39">
        <v>22776</v>
      </c>
      <c r="AN6" s="39">
        <v>273</v>
      </c>
      <c r="AO6" s="28">
        <v>0.18920000000000001</v>
      </c>
      <c r="AP6" s="9"/>
    </row>
    <row r="7" spans="1:42" s="8" customFormat="1">
      <c r="A7" s="7"/>
      <c r="B7" s="8" t="s">
        <v>74</v>
      </c>
      <c r="C7" s="39">
        <v>0</v>
      </c>
      <c r="D7" s="48">
        <v>0</v>
      </c>
      <c r="E7" s="39">
        <v>0</v>
      </c>
      <c r="F7" s="39">
        <v>0</v>
      </c>
      <c r="G7" s="39">
        <v>0</v>
      </c>
      <c r="H7" s="39">
        <v>0</v>
      </c>
      <c r="I7" s="28">
        <v>0</v>
      </c>
      <c r="J7" s="16"/>
      <c r="K7" s="39">
        <v>224363</v>
      </c>
      <c r="L7" s="48">
        <v>3</v>
      </c>
      <c r="M7" s="39">
        <v>74788</v>
      </c>
      <c r="N7" s="39">
        <v>102982</v>
      </c>
      <c r="O7" s="39">
        <v>59164</v>
      </c>
      <c r="P7" s="39">
        <v>0</v>
      </c>
      <c r="Q7" s="28">
        <v>0</v>
      </c>
      <c r="R7" s="16"/>
      <c r="S7" s="39">
        <v>27312</v>
      </c>
      <c r="T7" s="48">
        <v>5</v>
      </c>
      <c r="U7" s="39">
        <v>5462</v>
      </c>
      <c r="V7" s="39">
        <v>5314</v>
      </c>
      <c r="W7" s="39">
        <v>3741</v>
      </c>
      <c r="X7" s="34">
        <v>0</v>
      </c>
      <c r="Y7" s="28">
        <v>0</v>
      </c>
      <c r="Z7" s="16"/>
      <c r="AA7" s="39">
        <v>66412</v>
      </c>
      <c r="AB7" s="48">
        <v>2</v>
      </c>
      <c r="AC7" s="39">
        <v>33206</v>
      </c>
      <c r="AD7" s="39">
        <v>33206</v>
      </c>
      <c r="AE7" s="39">
        <v>25872</v>
      </c>
      <c r="AF7" s="39">
        <v>0</v>
      </c>
      <c r="AG7" s="28">
        <v>0</v>
      </c>
      <c r="AH7" s="16"/>
      <c r="AI7" s="39">
        <v>0</v>
      </c>
      <c r="AJ7" s="48">
        <v>0</v>
      </c>
      <c r="AK7" s="39">
        <v>0</v>
      </c>
      <c r="AL7" s="39">
        <v>0</v>
      </c>
      <c r="AM7" s="39">
        <v>0</v>
      </c>
      <c r="AN7" s="39">
        <v>0</v>
      </c>
      <c r="AO7" s="28">
        <v>0</v>
      </c>
      <c r="AP7" s="9"/>
    </row>
    <row r="8" spans="1:42" s="8" customFormat="1">
      <c r="A8" s="7"/>
      <c r="B8" s="8" t="s">
        <v>75</v>
      </c>
      <c r="C8" s="39">
        <v>0</v>
      </c>
      <c r="D8" s="48">
        <v>0</v>
      </c>
      <c r="E8" s="39">
        <v>0</v>
      </c>
      <c r="F8" s="39">
        <v>0</v>
      </c>
      <c r="G8" s="39">
        <v>0</v>
      </c>
      <c r="H8" s="39">
        <v>0</v>
      </c>
      <c r="I8" s="28">
        <v>0</v>
      </c>
      <c r="J8" s="16"/>
      <c r="K8" s="39">
        <v>51482</v>
      </c>
      <c r="L8" s="48">
        <v>1</v>
      </c>
      <c r="M8" s="39">
        <v>51482</v>
      </c>
      <c r="N8" s="39">
        <v>51482</v>
      </c>
      <c r="O8" s="39">
        <v>0</v>
      </c>
      <c r="P8" s="39">
        <v>0</v>
      </c>
      <c r="Q8" s="28">
        <v>0</v>
      </c>
      <c r="R8" s="16"/>
      <c r="S8" s="39">
        <v>70689</v>
      </c>
      <c r="T8" s="48">
        <v>5</v>
      </c>
      <c r="U8" s="39">
        <v>14138</v>
      </c>
      <c r="V8" s="39">
        <v>5647</v>
      </c>
      <c r="W8" s="39">
        <v>16292</v>
      </c>
      <c r="X8" s="34">
        <v>153</v>
      </c>
      <c r="Y8" s="28">
        <v>0.37919999999999998</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141172.53</v>
      </c>
      <c r="D9" s="48">
        <v>5</v>
      </c>
      <c r="E9" s="39">
        <v>28234.51</v>
      </c>
      <c r="F9" s="39">
        <v>24229.01</v>
      </c>
      <c r="G9" s="39">
        <v>13045.41</v>
      </c>
      <c r="H9" s="40"/>
      <c r="I9" s="29"/>
      <c r="J9" s="16"/>
      <c r="K9" s="39">
        <v>2794444</v>
      </c>
      <c r="L9" s="48">
        <v>73</v>
      </c>
      <c r="M9" s="39">
        <v>38280</v>
      </c>
      <c r="N9" s="39">
        <v>36284</v>
      </c>
      <c r="O9" s="39">
        <v>27280</v>
      </c>
      <c r="P9" s="40"/>
      <c r="Q9" s="29"/>
      <c r="R9" s="16"/>
      <c r="S9" s="39">
        <v>664876</v>
      </c>
      <c r="T9" s="48">
        <v>9</v>
      </c>
      <c r="U9" s="39">
        <v>73875</v>
      </c>
      <c r="V9" s="39">
        <v>55134</v>
      </c>
      <c r="W9" s="39">
        <v>60184</v>
      </c>
      <c r="X9" s="37"/>
      <c r="Y9" s="29"/>
      <c r="Z9" s="16"/>
      <c r="AA9" s="39">
        <v>0</v>
      </c>
      <c r="AB9" s="48">
        <v>0</v>
      </c>
      <c r="AC9" s="39">
        <v>0</v>
      </c>
      <c r="AD9" s="39">
        <v>0</v>
      </c>
      <c r="AE9" s="39">
        <v>0</v>
      </c>
      <c r="AF9" s="40"/>
      <c r="AG9" s="29"/>
      <c r="AH9" s="16"/>
      <c r="AI9" s="39">
        <v>49929</v>
      </c>
      <c r="AJ9" s="48">
        <v>1</v>
      </c>
      <c r="AK9" s="39">
        <v>49929</v>
      </c>
      <c r="AL9" s="39">
        <v>49929</v>
      </c>
      <c r="AM9" s="39">
        <v>0</v>
      </c>
      <c r="AN9" s="40"/>
      <c r="AO9" s="29"/>
      <c r="AP9" s="9"/>
    </row>
    <row r="10" spans="1:42" s="8" customFormat="1">
      <c r="A10" s="7"/>
      <c r="B10" s="8" t="s">
        <v>77</v>
      </c>
      <c r="C10" s="39">
        <v>204373.38</v>
      </c>
      <c r="D10" s="48">
        <v>2</v>
      </c>
      <c r="E10" s="39">
        <v>102186.69</v>
      </c>
      <c r="F10" s="39">
        <v>102186.69</v>
      </c>
      <c r="G10" s="39">
        <v>68192.460000000006</v>
      </c>
      <c r="H10" s="40"/>
      <c r="I10" s="29"/>
      <c r="J10" s="16"/>
      <c r="K10" s="39">
        <v>3390113</v>
      </c>
      <c r="L10" s="48">
        <v>46</v>
      </c>
      <c r="M10" s="39">
        <v>73698</v>
      </c>
      <c r="N10" s="39">
        <v>55897</v>
      </c>
      <c r="O10" s="39">
        <v>49160</v>
      </c>
      <c r="P10" s="40"/>
      <c r="Q10" s="29"/>
      <c r="R10" s="16"/>
      <c r="S10" s="39">
        <v>140555</v>
      </c>
      <c r="T10" s="48">
        <v>4</v>
      </c>
      <c r="U10" s="39">
        <v>35139</v>
      </c>
      <c r="V10" s="39">
        <v>31684</v>
      </c>
      <c r="W10" s="39">
        <v>12176</v>
      </c>
      <c r="X10" s="37"/>
      <c r="Y10" s="29"/>
      <c r="Z10" s="16"/>
      <c r="AA10" s="39">
        <v>1487633</v>
      </c>
      <c r="AB10" s="48">
        <v>25</v>
      </c>
      <c r="AC10" s="39">
        <v>59505</v>
      </c>
      <c r="AD10" s="39">
        <v>58775</v>
      </c>
      <c r="AE10" s="39">
        <v>44068</v>
      </c>
      <c r="AF10" s="40"/>
      <c r="AG10" s="29"/>
      <c r="AH10" s="16"/>
      <c r="AI10" s="39">
        <v>910291</v>
      </c>
      <c r="AJ10" s="48">
        <v>16</v>
      </c>
      <c r="AK10" s="39">
        <v>56893</v>
      </c>
      <c r="AL10" s="39">
        <v>41994</v>
      </c>
      <c r="AM10" s="39">
        <v>55036</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56610</v>
      </c>
      <c r="L12" s="48">
        <v>10</v>
      </c>
      <c r="M12" s="39">
        <v>5661</v>
      </c>
      <c r="N12" s="39">
        <v>5000</v>
      </c>
      <c r="O12" s="39">
        <v>1765</v>
      </c>
      <c r="P12" s="40"/>
      <c r="Q12" s="29"/>
      <c r="R12" s="16"/>
      <c r="S12" s="39">
        <v>0</v>
      </c>
      <c r="T12" s="48">
        <v>0</v>
      </c>
      <c r="U12" s="39">
        <v>0</v>
      </c>
      <c r="V12" s="39">
        <v>0</v>
      </c>
      <c r="W12" s="39">
        <v>0</v>
      </c>
      <c r="X12" s="37"/>
      <c r="Y12" s="29"/>
      <c r="Z12" s="16"/>
      <c r="AA12" s="39">
        <v>79500</v>
      </c>
      <c r="AB12" s="48">
        <v>7</v>
      </c>
      <c r="AC12" s="39">
        <v>11357</v>
      </c>
      <c r="AD12" s="39">
        <v>8500</v>
      </c>
      <c r="AE12" s="39">
        <v>4880</v>
      </c>
      <c r="AF12" s="40"/>
      <c r="AG12" s="29"/>
      <c r="AH12" s="16"/>
      <c r="AI12" s="39">
        <v>0</v>
      </c>
      <c r="AJ12" s="48">
        <v>0</v>
      </c>
      <c r="AK12" s="39">
        <v>0</v>
      </c>
      <c r="AL12" s="39">
        <v>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1349320.72</v>
      </c>
      <c r="D15" s="48">
        <v>21</v>
      </c>
      <c r="E15" s="39">
        <v>64253.37</v>
      </c>
      <c r="F15" s="39">
        <v>51565.14</v>
      </c>
      <c r="G15" s="39">
        <v>46281</v>
      </c>
      <c r="H15" s="40"/>
      <c r="I15" s="29"/>
      <c r="J15" s="16"/>
      <c r="K15" s="39">
        <v>2250947</v>
      </c>
      <c r="L15" s="48">
        <v>35</v>
      </c>
      <c r="M15" s="39">
        <v>64313</v>
      </c>
      <c r="N15" s="39">
        <v>39710</v>
      </c>
      <c r="O15" s="39">
        <v>86415</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203492</v>
      </c>
      <c r="AJ18" s="49">
        <v>1</v>
      </c>
      <c r="AK18" s="41">
        <v>203492</v>
      </c>
      <c r="AL18" s="41">
        <v>203492</v>
      </c>
      <c r="AM18" s="41">
        <v>0</v>
      </c>
      <c r="AN18" s="40"/>
      <c r="AO18" s="29"/>
      <c r="AP18" s="9"/>
    </row>
    <row r="19" spans="1:42" s="8" customFormat="1">
      <c r="A19" s="7"/>
      <c r="B19" s="8" t="s">
        <v>86</v>
      </c>
      <c r="C19" s="41">
        <f>C50*D50*E50*7.85</f>
        <v>115106.78137035001</v>
      </c>
      <c r="D19" s="49">
        <f>D50</f>
        <v>3</v>
      </c>
      <c r="E19" s="41">
        <f t="shared" ref="E19" si="0">C19/D19</f>
        <v>38368.927123450005</v>
      </c>
      <c r="F19" s="40"/>
      <c r="G19" s="40"/>
      <c r="H19" s="40"/>
      <c r="I19" s="29"/>
      <c r="J19" s="17"/>
      <c r="K19" s="41">
        <f>K50*L50*M50*7.85</f>
        <v>243188.60399999999</v>
      </c>
      <c r="L19" s="49">
        <f>L50</f>
        <v>8</v>
      </c>
      <c r="M19" s="41">
        <f>K19/L19</f>
        <v>30398.575499999999</v>
      </c>
      <c r="N19" s="40"/>
      <c r="O19" s="40"/>
      <c r="P19" s="40"/>
      <c r="Q19" s="29"/>
      <c r="R19" s="17"/>
      <c r="S19" s="41">
        <f>S50*T50*U50*7.85</f>
        <v>949860.17359999998</v>
      </c>
      <c r="T19" s="49">
        <f>T50</f>
        <v>40</v>
      </c>
      <c r="U19" s="41">
        <f t="shared" ref="U19" si="1">S19/T19</f>
        <v>23746.50434</v>
      </c>
      <c r="V19" s="40"/>
      <c r="W19" s="40"/>
      <c r="X19" s="37"/>
      <c r="Y19" s="29"/>
      <c r="Z19" s="17"/>
      <c r="AA19" s="41">
        <f>AA50*AB50*AC50*7.85</f>
        <v>214481.58731999999</v>
      </c>
      <c r="AB19" s="49">
        <f>AB50</f>
        <v>4</v>
      </c>
      <c r="AC19" s="41">
        <f>AA19/AB19</f>
        <v>53620.396829999998</v>
      </c>
      <c r="AD19" s="40"/>
      <c r="AE19" s="40"/>
      <c r="AF19" s="40"/>
      <c r="AG19" s="29"/>
      <c r="AH19" s="17"/>
      <c r="AI19" s="41">
        <f>AI50*AJ50*AK50*7.85</f>
        <v>3878313.9179400001</v>
      </c>
      <c r="AJ19" s="49">
        <f>AJ50</f>
        <v>99</v>
      </c>
      <c r="AK19" s="41">
        <f>AI19/AJ19</f>
        <v>39174.888059999997</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2482645</v>
      </c>
      <c r="L22" s="48">
        <v>22</v>
      </c>
      <c r="M22" s="39">
        <v>112848</v>
      </c>
      <c r="N22" s="39">
        <v>98920</v>
      </c>
      <c r="O22" s="39">
        <v>67449</v>
      </c>
      <c r="P22" s="39">
        <v>648</v>
      </c>
      <c r="Q22" s="28">
        <v>0.38059999999999999</v>
      </c>
      <c r="R22" s="16"/>
      <c r="S22" s="39">
        <v>717015</v>
      </c>
      <c r="T22" s="48">
        <v>11</v>
      </c>
      <c r="U22" s="39">
        <v>65183</v>
      </c>
      <c r="V22" s="39">
        <v>44430</v>
      </c>
      <c r="W22" s="39">
        <v>55986</v>
      </c>
      <c r="X22" s="34">
        <v>0</v>
      </c>
      <c r="Y22" s="28">
        <v>0</v>
      </c>
      <c r="Z22" s="16"/>
      <c r="AA22" s="39">
        <v>1180268</v>
      </c>
      <c r="AB22" s="48">
        <v>27</v>
      </c>
      <c r="AC22" s="39">
        <v>43714</v>
      </c>
      <c r="AD22" s="39">
        <v>31441</v>
      </c>
      <c r="AE22" s="39">
        <v>42871</v>
      </c>
      <c r="AF22" s="39">
        <v>286</v>
      </c>
      <c r="AG22" s="28">
        <v>0.28739999999999999</v>
      </c>
      <c r="AH22" s="16"/>
      <c r="AI22" s="39">
        <v>399910</v>
      </c>
      <c r="AJ22" s="48">
        <v>12</v>
      </c>
      <c r="AK22" s="39">
        <v>33326</v>
      </c>
      <c r="AL22" s="39">
        <v>37539</v>
      </c>
      <c r="AM22" s="39">
        <v>22957</v>
      </c>
      <c r="AN22" s="39">
        <v>311</v>
      </c>
      <c r="AO22" s="28">
        <v>0.28610000000000002</v>
      </c>
      <c r="AP22" s="9"/>
    </row>
    <row r="23" spans="1:42" s="8" customFormat="1">
      <c r="A23" s="7"/>
      <c r="B23" s="18" t="s">
        <v>105</v>
      </c>
      <c r="C23" s="39">
        <v>0</v>
      </c>
      <c r="D23" s="48">
        <v>0</v>
      </c>
      <c r="E23" s="39">
        <v>0</v>
      </c>
      <c r="F23" s="39">
        <v>0</v>
      </c>
      <c r="G23" s="39">
        <v>0</v>
      </c>
      <c r="H23" s="39">
        <v>0</v>
      </c>
      <c r="I23" s="28">
        <v>0</v>
      </c>
      <c r="J23" s="16"/>
      <c r="K23" s="39">
        <v>2188599</v>
      </c>
      <c r="L23" s="48">
        <v>20</v>
      </c>
      <c r="M23" s="39">
        <v>109430</v>
      </c>
      <c r="N23" s="39">
        <v>96029</v>
      </c>
      <c r="O23" s="39">
        <v>67885</v>
      </c>
      <c r="P23" s="39">
        <v>647</v>
      </c>
      <c r="Q23" s="28">
        <v>0.37190000000000001</v>
      </c>
      <c r="R23" s="16"/>
      <c r="S23" s="39">
        <v>718261</v>
      </c>
      <c r="T23" s="48">
        <v>11</v>
      </c>
      <c r="U23" s="39">
        <v>65296</v>
      </c>
      <c r="V23" s="39">
        <v>44430</v>
      </c>
      <c r="W23" s="39">
        <v>55879</v>
      </c>
      <c r="X23" s="34">
        <v>0</v>
      </c>
      <c r="Y23" s="28">
        <v>0</v>
      </c>
      <c r="Z23" s="16"/>
      <c r="AA23" s="39">
        <v>1166100</v>
      </c>
      <c r="AB23" s="48">
        <v>28</v>
      </c>
      <c r="AC23" s="39">
        <v>41646</v>
      </c>
      <c r="AD23" s="39">
        <v>29135</v>
      </c>
      <c r="AE23" s="39">
        <v>41831</v>
      </c>
      <c r="AF23" s="39">
        <v>281</v>
      </c>
      <c r="AG23" s="28">
        <v>0.28270000000000001</v>
      </c>
      <c r="AH23" s="16"/>
      <c r="AI23" s="39">
        <v>76421</v>
      </c>
      <c r="AJ23" s="48">
        <v>4</v>
      </c>
      <c r="AK23" s="39">
        <v>19105</v>
      </c>
      <c r="AL23" s="39">
        <v>13295</v>
      </c>
      <c r="AM23" s="39">
        <v>13348</v>
      </c>
      <c r="AN23" s="39">
        <v>306</v>
      </c>
      <c r="AO23" s="28">
        <v>0.40079999999999999</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113422.99</v>
      </c>
      <c r="D49" s="48">
        <v>5</v>
      </c>
      <c r="E49" s="24"/>
      <c r="F49" s="24"/>
      <c r="G49" s="24"/>
      <c r="H49" s="24"/>
      <c r="I49" s="24"/>
      <c r="K49" s="39">
        <v>220317</v>
      </c>
      <c r="L49" s="48">
        <v>26</v>
      </c>
      <c r="M49" s="46"/>
      <c r="N49" s="24"/>
      <c r="O49" s="24"/>
      <c r="P49" s="24"/>
      <c r="Q49" s="24"/>
      <c r="S49" s="39">
        <v>103074</v>
      </c>
      <c r="T49" s="48">
        <v>66</v>
      </c>
      <c r="U49" s="25"/>
      <c r="V49" s="25"/>
      <c r="W49" s="25"/>
      <c r="X49" s="25"/>
      <c r="Y49" s="25"/>
      <c r="AA49" s="39">
        <v>191334</v>
      </c>
      <c r="AB49" s="48">
        <v>4</v>
      </c>
      <c r="AC49" s="45"/>
      <c r="AD49" s="24"/>
      <c r="AE49" s="24"/>
      <c r="AF49" s="25"/>
      <c r="AG49" s="25"/>
      <c r="AI49" s="39">
        <v>118058</v>
      </c>
      <c r="AJ49" s="48">
        <v>256</v>
      </c>
      <c r="AK49" s="24"/>
      <c r="AL49" s="24"/>
      <c r="AM49" s="24"/>
      <c r="AN49" s="25"/>
      <c r="AO49" s="25"/>
      <c r="AP49" s="9"/>
    </row>
    <row r="50" spans="1:42" s="8" customFormat="1" ht="12.75">
      <c r="A50" s="7"/>
      <c r="B50" s="8" t="s">
        <v>63</v>
      </c>
      <c r="C50" s="39">
        <v>133181.51</v>
      </c>
      <c r="D50" s="48">
        <v>3</v>
      </c>
      <c r="E50" s="26">
        <v>3.6700000000000003E-2</v>
      </c>
      <c r="F50" s="26">
        <v>2.5999999999999999E-2</v>
      </c>
      <c r="G50" s="26">
        <v>1.9400000000000001E-2</v>
      </c>
      <c r="H50" s="44">
        <v>102.53</v>
      </c>
      <c r="I50" s="26">
        <v>0.1993</v>
      </c>
      <c r="K50" s="39">
        <v>215135</v>
      </c>
      <c r="L50" s="48">
        <v>8</v>
      </c>
      <c r="M50" s="26">
        <v>1.7999999999999999E-2</v>
      </c>
      <c r="N50" s="26">
        <v>1.7500000000000002E-2</v>
      </c>
      <c r="O50" s="26">
        <v>5.4000000000000003E-3</v>
      </c>
      <c r="P50" s="44">
        <v>129</v>
      </c>
      <c r="Q50" s="26">
        <v>9.9299999999999999E-2</v>
      </c>
      <c r="S50" s="39">
        <v>103597</v>
      </c>
      <c r="T50" s="48">
        <v>40</v>
      </c>
      <c r="U50" s="26">
        <v>2.92E-2</v>
      </c>
      <c r="V50" s="26">
        <v>2.6499999999999999E-2</v>
      </c>
      <c r="W50" s="26">
        <v>1.06E-2</v>
      </c>
      <c r="X50" s="44">
        <v>186</v>
      </c>
      <c r="Y50" s="26">
        <v>0.22459999999999999</v>
      </c>
      <c r="AA50" s="43">
        <v>191334</v>
      </c>
      <c r="AB50" s="51">
        <v>4</v>
      </c>
      <c r="AC50" s="32">
        <v>3.5700000000000003E-2</v>
      </c>
      <c r="AD50" s="26">
        <v>3.6400000000000002E-2</v>
      </c>
      <c r="AE50" s="26">
        <v>1.12E-2</v>
      </c>
      <c r="AF50" s="44">
        <v>364</v>
      </c>
      <c r="AG50" s="26">
        <v>0.2397</v>
      </c>
      <c r="AI50" s="39">
        <v>133434</v>
      </c>
      <c r="AJ50" s="48">
        <v>99</v>
      </c>
      <c r="AK50" s="26">
        <v>3.7400000000000003E-2</v>
      </c>
      <c r="AL50" s="26">
        <v>4.4999999999999998E-2</v>
      </c>
      <c r="AM50" s="26">
        <v>1.9400000000000001E-2</v>
      </c>
      <c r="AN50" s="44">
        <v>393</v>
      </c>
      <c r="AO50" s="26">
        <v>0.26669999999999999</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pageMargins left="0.7" right="0.7" top="0.75" bottom="0.75" header="0.3" footer="0.3"/>
    </customSheetView>
    <customSheetView guid="{32961CA0-39C0-4D62-B563-F49551B9AD58}">
      <pane xSplit="7" ySplit="13" topLeftCell="H14" activePane="bottomRight" state="frozen"/>
      <selection pane="bottomRight" activeCell="B30" sqref="B30"/>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51.xml><?xml version="1.0" encoding="utf-8"?>
<worksheet xmlns="http://schemas.openxmlformats.org/spreadsheetml/2006/main" xmlns:r="http://schemas.openxmlformats.org/officeDocument/2006/relationships">
  <sheetPr codeName="Sheet51">
    <pageSetUpPr fitToPage="1"/>
  </sheetPr>
  <dimension ref="A1:AP70"/>
  <sheetViews>
    <sheetView zoomScale="80" zoomScaleNormal="80" workbookViewId="0">
      <pane xSplit="2" ySplit="3" topLeftCell="C10" activePane="bottomRight" state="frozen"/>
      <selection activeCell="E21" sqref="E21"/>
      <selection pane="topRight" activeCell="E21" sqref="E21"/>
      <selection pane="bottomLeft" activeCell="E21" sqref="E21"/>
      <selection pane="bottomRight" activeCell="E21" sqref="E21"/>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1" spans="1:42" s="55" customFormat="1">
      <c r="A1" s="54"/>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9"/>
    </row>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53</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0</v>
      </c>
      <c r="D6" s="48">
        <v>0</v>
      </c>
      <c r="E6" s="39">
        <v>0</v>
      </c>
      <c r="F6" s="39">
        <v>0</v>
      </c>
      <c r="G6" s="39">
        <v>0</v>
      </c>
      <c r="H6" s="39">
        <v>0</v>
      </c>
      <c r="I6" s="28">
        <v>0</v>
      </c>
      <c r="J6" s="16"/>
      <c r="K6" s="39">
        <v>337038</v>
      </c>
      <c r="L6" s="48">
        <v>2</v>
      </c>
      <c r="M6" s="39">
        <v>168519</v>
      </c>
      <c r="N6" s="39">
        <v>168519</v>
      </c>
      <c r="O6" s="39">
        <v>123113</v>
      </c>
      <c r="P6" s="39">
        <v>625</v>
      </c>
      <c r="Q6" s="28">
        <v>0.33389999999999997</v>
      </c>
      <c r="R6" s="16"/>
      <c r="S6" s="39">
        <v>0</v>
      </c>
      <c r="T6" s="48">
        <v>0</v>
      </c>
      <c r="U6" s="39">
        <v>0</v>
      </c>
      <c r="V6" s="39">
        <v>0</v>
      </c>
      <c r="W6" s="39">
        <v>0</v>
      </c>
      <c r="X6" s="34">
        <v>0</v>
      </c>
      <c r="Y6" s="28">
        <v>0</v>
      </c>
      <c r="Z6" s="16"/>
      <c r="AA6" s="39">
        <v>0</v>
      </c>
      <c r="AB6" s="48">
        <v>0</v>
      </c>
      <c r="AC6" s="39">
        <v>0</v>
      </c>
      <c r="AD6" s="39">
        <v>0</v>
      </c>
      <c r="AE6" s="39">
        <v>0</v>
      </c>
      <c r="AF6" s="39">
        <v>0</v>
      </c>
      <c r="AG6" s="28">
        <v>0</v>
      </c>
      <c r="AH6" s="16"/>
      <c r="AI6" s="39">
        <v>424521</v>
      </c>
      <c r="AJ6" s="48">
        <v>4</v>
      </c>
      <c r="AK6" s="39">
        <v>106130</v>
      </c>
      <c r="AL6" s="39">
        <v>81914</v>
      </c>
      <c r="AM6" s="39">
        <v>85350</v>
      </c>
      <c r="AN6" s="39">
        <v>794</v>
      </c>
      <c r="AO6" s="28">
        <v>0.42309999999999998</v>
      </c>
      <c r="AP6" s="9"/>
    </row>
    <row r="7" spans="1:42" s="8" customFormat="1">
      <c r="A7" s="7"/>
      <c r="B7" s="8" t="s">
        <v>74</v>
      </c>
      <c r="C7" s="39">
        <v>0</v>
      </c>
      <c r="D7" s="48">
        <v>0</v>
      </c>
      <c r="E7" s="39">
        <v>0</v>
      </c>
      <c r="F7" s="39">
        <v>0</v>
      </c>
      <c r="G7" s="39">
        <v>0</v>
      </c>
      <c r="H7" s="39">
        <v>0</v>
      </c>
      <c r="I7" s="28">
        <v>0</v>
      </c>
      <c r="J7" s="16"/>
      <c r="K7" s="39">
        <v>24319</v>
      </c>
      <c r="L7" s="48">
        <v>1</v>
      </c>
      <c r="M7" s="39">
        <v>24319</v>
      </c>
      <c r="N7" s="39">
        <v>24319</v>
      </c>
      <c r="O7" s="39">
        <v>0</v>
      </c>
      <c r="P7" s="39">
        <v>0</v>
      </c>
      <c r="Q7" s="28">
        <v>0</v>
      </c>
      <c r="R7" s="16"/>
      <c r="S7" s="39">
        <v>174764</v>
      </c>
      <c r="T7" s="48">
        <v>2</v>
      </c>
      <c r="U7" s="39">
        <v>87382</v>
      </c>
      <c r="V7" s="39">
        <v>87382</v>
      </c>
      <c r="W7" s="39">
        <v>104044</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75</v>
      </c>
      <c r="C8" s="39">
        <v>28600</v>
      </c>
      <c r="D8" s="48">
        <v>1</v>
      </c>
      <c r="E8" s="39">
        <v>28600</v>
      </c>
      <c r="F8" s="39">
        <v>28600</v>
      </c>
      <c r="G8" s="39">
        <v>0</v>
      </c>
      <c r="H8" s="39">
        <v>102.8</v>
      </c>
      <c r="I8" s="28">
        <v>0.48699999999999999</v>
      </c>
      <c r="J8" s="16"/>
      <c r="K8" s="39">
        <v>0</v>
      </c>
      <c r="L8" s="48">
        <v>0</v>
      </c>
      <c r="M8" s="39">
        <v>0</v>
      </c>
      <c r="N8" s="39">
        <v>0</v>
      </c>
      <c r="O8" s="39">
        <v>0</v>
      </c>
      <c r="P8" s="39">
        <v>0</v>
      </c>
      <c r="Q8" s="28">
        <v>0</v>
      </c>
      <c r="R8" s="16"/>
      <c r="S8" s="39">
        <v>24780</v>
      </c>
      <c r="T8" s="48">
        <v>3</v>
      </c>
      <c r="U8" s="39">
        <v>8260</v>
      </c>
      <c r="V8" s="39">
        <v>10058</v>
      </c>
      <c r="W8" s="39">
        <v>3791</v>
      </c>
      <c r="X8" s="34">
        <v>115</v>
      </c>
      <c r="Y8" s="28">
        <v>0.54630000000000001</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25463.33</v>
      </c>
      <c r="D9" s="48">
        <v>1</v>
      </c>
      <c r="E9" s="39">
        <v>25463.33</v>
      </c>
      <c r="F9" s="39">
        <v>25463.33</v>
      </c>
      <c r="G9" s="39">
        <v>0</v>
      </c>
      <c r="H9" s="40"/>
      <c r="I9" s="29"/>
      <c r="J9" s="16"/>
      <c r="K9" s="39">
        <v>2644290</v>
      </c>
      <c r="L9" s="48">
        <v>36</v>
      </c>
      <c r="M9" s="39">
        <v>73452</v>
      </c>
      <c r="N9" s="39">
        <v>43810</v>
      </c>
      <c r="O9" s="39">
        <v>88061</v>
      </c>
      <c r="P9" s="40"/>
      <c r="Q9" s="29"/>
      <c r="R9" s="16"/>
      <c r="S9" s="39">
        <v>83650</v>
      </c>
      <c r="T9" s="48">
        <v>2</v>
      </c>
      <c r="U9" s="39">
        <v>41825</v>
      </c>
      <c r="V9" s="39">
        <v>41825</v>
      </c>
      <c r="W9" s="39">
        <v>1657</v>
      </c>
      <c r="X9" s="37"/>
      <c r="Y9" s="29"/>
      <c r="Z9" s="16"/>
      <c r="AA9" s="39">
        <v>0</v>
      </c>
      <c r="AB9" s="48">
        <v>0</v>
      </c>
      <c r="AC9" s="39">
        <v>0</v>
      </c>
      <c r="AD9" s="39">
        <v>0</v>
      </c>
      <c r="AE9" s="39">
        <v>0</v>
      </c>
      <c r="AF9" s="40"/>
      <c r="AG9" s="29"/>
      <c r="AH9" s="16"/>
      <c r="AI9" s="39">
        <v>0</v>
      </c>
      <c r="AJ9" s="48">
        <v>0</v>
      </c>
      <c r="AK9" s="39">
        <v>0</v>
      </c>
      <c r="AL9" s="39">
        <v>0</v>
      </c>
      <c r="AM9" s="39">
        <v>0</v>
      </c>
      <c r="AN9" s="40"/>
      <c r="AO9" s="29"/>
      <c r="AP9" s="9"/>
    </row>
    <row r="10" spans="1:42" s="8" customFormat="1">
      <c r="A10" s="7"/>
      <c r="B10" s="8" t="s">
        <v>77</v>
      </c>
      <c r="C10" s="39">
        <v>18251.34</v>
      </c>
      <c r="D10" s="48">
        <v>1</v>
      </c>
      <c r="E10" s="39">
        <v>18251.34</v>
      </c>
      <c r="F10" s="39">
        <v>18251.34</v>
      </c>
      <c r="G10" s="39">
        <v>0</v>
      </c>
      <c r="H10" s="40"/>
      <c r="I10" s="29"/>
      <c r="J10" s="16"/>
      <c r="K10" s="39">
        <v>3596913</v>
      </c>
      <c r="L10" s="48">
        <v>40</v>
      </c>
      <c r="M10" s="39">
        <v>89923</v>
      </c>
      <c r="N10" s="39">
        <v>63848</v>
      </c>
      <c r="O10" s="39">
        <v>71896</v>
      </c>
      <c r="P10" s="40"/>
      <c r="Q10" s="29"/>
      <c r="R10" s="16"/>
      <c r="S10" s="39">
        <v>0</v>
      </c>
      <c r="T10" s="48">
        <v>0</v>
      </c>
      <c r="U10" s="39">
        <v>0</v>
      </c>
      <c r="V10" s="39">
        <v>0</v>
      </c>
      <c r="W10" s="39">
        <v>0</v>
      </c>
      <c r="X10" s="37"/>
      <c r="Y10" s="29"/>
      <c r="Z10" s="16"/>
      <c r="AA10" s="39">
        <v>1371661</v>
      </c>
      <c r="AB10" s="48">
        <v>15</v>
      </c>
      <c r="AC10" s="39">
        <v>91444</v>
      </c>
      <c r="AD10" s="39">
        <v>59741</v>
      </c>
      <c r="AE10" s="39">
        <v>59153</v>
      </c>
      <c r="AF10" s="40"/>
      <c r="AG10" s="29"/>
      <c r="AH10" s="16"/>
      <c r="AI10" s="39">
        <v>829780</v>
      </c>
      <c r="AJ10" s="48">
        <v>7</v>
      </c>
      <c r="AK10" s="39">
        <v>118540</v>
      </c>
      <c r="AL10" s="39">
        <v>69407</v>
      </c>
      <c r="AM10" s="39">
        <v>146273</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83959</v>
      </c>
      <c r="L12" s="48">
        <v>6</v>
      </c>
      <c r="M12" s="39">
        <v>13993</v>
      </c>
      <c r="N12" s="39">
        <v>12400</v>
      </c>
      <c r="O12" s="39">
        <v>7397</v>
      </c>
      <c r="P12" s="40"/>
      <c r="Q12" s="29"/>
      <c r="R12" s="16"/>
      <c r="S12" s="39">
        <v>0</v>
      </c>
      <c r="T12" s="48">
        <v>0</v>
      </c>
      <c r="U12" s="39">
        <v>0</v>
      </c>
      <c r="V12" s="39">
        <v>0</v>
      </c>
      <c r="W12" s="39">
        <v>0</v>
      </c>
      <c r="X12" s="37"/>
      <c r="Y12" s="29"/>
      <c r="Z12" s="16"/>
      <c r="AA12" s="39">
        <v>45000</v>
      </c>
      <c r="AB12" s="48">
        <v>4</v>
      </c>
      <c r="AC12" s="39">
        <v>11250</v>
      </c>
      <c r="AD12" s="39">
        <v>5000</v>
      </c>
      <c r="AE12" s="39">
        <v>15196</v>
      </c>
      <c r="AF12" s="40"/>
      <c r="AG12" s="29"/>
      <c r="AH12" s="16"/>
      <c r="AI12" s="39">
        <v>3000</v>
      </c>
      <c r="AJ12" s="48">
        <v>1</v>
      </c>
      <c r="AK12" s="39">
        <v>3000</v>
      </c>
      <c r="AL12" s="39">
        <v>3000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311490.96000000002</v>
      </c>
      <c r="D15" s="48">
        <v>13</v>
      </c>
      <c r="E15" s="39">
        <v>23960.84</v>
      </c>
      <c r="F15" s="39">
        <v>20535.29</v>
      </c>
      <c r="G15" s="39">
        <v>15015.13</v>
      </c>
      <c r="H15" s="40"/>
      <c r="I15" s="29"/>
      <c r="J15" s="16"/>
      <c r="K15" s="39">
        <v>1399475</v>
      </c>
      <c r="L15" s="48">
        <v>24</v>
      </c>
      <c r="M15" s="39">
        <v>58311</v>
      </c>
      <c r="N15" s="39">
        <v>39291</v>
      </c>
      <c r="O15" s="39">
        <v>48272</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0</v>
      </c>
      <c r="D19" s="49">
        <f>D50</f>
        <v>0</v>
      </c>
      <c r="E19" s="41">
        <v>0</v>
      </c>
      <c r="F19" s="40"/>
      <c r="G19" s="40"/>
      <c r="H19" s="40"/>
      <c r="I19" s="29"/>
      <c r="J19" s="17"/>
      <c r="K19" s="41">
        <f>K50*L50*M50*7.85</f>
        <v>0</v>
      </c>
      <c r="L19" s="49">
        <f>L50</f>
        <v>0</v>
      </c>
      <c r="M19" s="41">
        <v>0</v>
      </c>
      <c r="N19" s="40"/>
      <c r="O19" s="40"/>
      <c r="P19" s="40"/>
      <c r="Q19" s="29"/>
      <c r="R19" s="17"/>
      <c r="S19" s="41">
        <f>S50*T50*U50*7.85</f>
        <v>389291.82431999996</v>
      </c>
      <c r="T19" s="49">
        <f>T50</f>
        <v>8</v>
      </c>
      <c r="U19" s="41">
        <f t="shared" ref="U19" si="0">S19/T19</f>
        <v>48661.478039999995</v>
      </c>
      <c r="V19" s="40"/>
      <c r="W19" s="40"/>
      <c r="X19" s="37"/>
      <c r="Y19" s="29"/>
      <c r="Z19" s="17"/>
      <c r="AA19" s="41">
        <f>AA50*AB50*AC50*7.85</f>
        <v>0</v>
      </c>
      <c r="AB19" s="49">
        <f>AB50</f>
        <v>0</v>
      </c>
      <c r="AC19" s="41">
        <v>0</v>
      </c>
      <c r="AD19" s="40"/>
      <c r="AE19" s="40"/>
      <c r="AF19" s="40"/>
      <c r="AG19" s="29"/>
      <c r="AH19" s="17"/>
      <c r="AI19" s="41">
        <f>AI50*AJ50*AK50*7.85</f>
        <v>2455730.6975999996</v>
      </c>
      <c r="AJ19" s="49">
        <f>AJ50</f>
        <v>36</v>
      </c>
      <c r="AK19" s="41">
        <f>AI19/AJ19</f>
        <v>68214.741599999994</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583673</v>
      </c>
      <c r="L22" s="48">
        <v>4</v>
      </c>
      <c r="M22" s="39">
        <v>145918</v>
      </c>
      <c r="N22" s="39">
        <v>130872</v>
      </c>
      <c r="O22" s="39">
        <v>88862</v>
      </c>
      <c r="P22" s="39">
        <v>693</v>
      </c>
      <c r="Q22" s="28">
        <v>0.37519999999999998</v>
      </c>
      <c r="R22" s="16"/>
      <c r="S22" s="39">
        <v>0</v>
      </c>
      <c r="T22" s="48">
        <v>0</v>
      </c>
      <c r="U22" s="39">
        <v>0</v>
      </c>
      <c r="V22" s="39">
        <v>0</v>
      </c>
      <c r="W22" s="39">
        <v>0</v>
      </c>
      <c r="X22" s="34">
        <v>0</v>
      </c>
      <c r="Y22" s="28">
        <v>0</v>
      </c>
      <c r="Z22" s="16"/>
      <c r="AA22" s="39">
        <v>38226</v>
      </c>
      <c r="AB22" s="48">
        <v>2</v>
      </c>
      <c r="AC22" s="39">
        <v>19113</v>
      </c>
      <c r="AD22" s="39">
        <v>19113</v>
      </c>
      <c r="AE22" s="39">
        <v>16940</v>
      </c>
      <c r="AF22" s="39">
        <v>314</v>
      </c>
      <c r="AG22" s="28">
        <v>0.2394</v>
      </c>
      <c r="AH22" s="16"/>
      <c r="AI22" s="39">
        <v>521243</v>
      </c>
      <c r="AJ22" s="48">
        <v>6</v>
      </c>
      <c r="AK22" s="39">
        <v>86874</v>
      </c>
      <c r="AL22" s="39">
        <v>48464</v>
      </c>
      <c r="AM22" s="39">
        <v>72671</v>
      </c>
      <c r="AN22" s="39">
        <v>647</v>
      </c>
      <c r="AO22" s="28">
        <v>0.34010000000000001</v>
      </c>
      <c r="AP22" s="9"/>
    </row>
    <row r="23" spans="1:42" s="8" customFormat="1">
      <c r="A23" s="7"/>
      <c r="B23" s="18" t="s">
        <v>105</v>
      </c>
      <c r="C23" s="39">
        <v>0</v>
      </c>
      <c r="D23" s="48">
        <v>0</v>
      </c>
      <c r="E23" s="39">
        <v>0</v>
      </c>
      <c r="F23" s="39">
        <v>0</v>
      </c>
      <c r="G23" s="39">
        <v>0</v>
      </c>
      <c r="H23" s="39">
        <v>0</v>
      </c>
      <c r="I23" s="28">
        <v>0</v>
      </c>
      <c r="J23" s="16"/>
      <c r="K23" s="39">
        <v>403393</v>
      </c>
      <c r="L23" s="48">
        <v>3</v>
      </c>
      <c r="M23" s="39">
        <v>134464</v>
      </c>
      <c r="N23" s="39">
        <v>81465</v>
      </c>
      <c r="O23" s="39">
        <v>105155</v>
      </c>
      <c r="P23" s="39">
        <v>649</v>
      </c>
      <c r="Q23" s="28">
        <v>0.37819999999999998</v>
      </c>
      <c r="R23" s="16"/>
      <c r="S23" s="39">
        <v>0</v>
      </c>
      <c r="T23" s="48">
        <v>0</v>
      </c>
      <c r="U23" s="39">
        <v>0</v>
      </c>
      <c r="V23" s="39">
        <v>0</v>
      </c>
      <c r="W23" s="39">
        <v>0</v>
      </c>
      <c r="X23" s="34">
        <v>0</v>
      </c>
      <c r="Y23" s="28">
        <v>0</v>
      </c>
      <c r="Z23" s="16"/>
      <c r="AA23" s="39">
        <v>38226</v>
      </c>
      <c r="AB23" s="48">
        <v>2</v>
      </c>
      <c r="AC23" s="39">
        <v>19113</v>
      </c>
      <c r="AD23" s="39">
        <v>19113</v>
      </c>
      <c r="AE23" s="39">
        <v>16940</v>
      </c>
      <c r="AF23" s="39">
        <v>314</v>
      </c>
      <c r="AG23" s="28">
        <v>0.2394</v>
      </c>
      <c r="AH23" s="16"/>
      <c r="AI23" s="39">
        <v>439757</v>
      </c>
      <c r="AJ23" s="48">
        <v>4</v>
      </c>
      <c r="AK23" s="39">
        <v>109939</v>
      </c>
      <c r="AL23" s="39">
        <v>88949</v>
      </c>
      <c r="AM23" s="39">
        <v>81692</v>
      </c>
      <c r="AN23" s="39">
        <v>775</v>
      </c>
      <c r="AO23" s="28">
        <v>0.3896</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0</v>
      </c>
      <c r="D49" s="48">
        <v>0</v>
      </c>
      <c r="E49" s="24"/>
      <c r="F49" s="24"/>
      <c r="G49" s="24"/>
      <c r="H49" s="24"/>
      <c r="I49" s="24"/>
      <c r="K49" s="39">
        <v>630000</v>
      </c>
      <c r="L49" s="48">
        <v>1</v>
      </c>
      <c r="M49" s="46"/>
      <c r="N49" s="24"/>
      <c r="O49" s="24"/>
      <c r="P49" s="24"/>
      <c r="Q49" s="24"/>
      <c r="S49" s="39">
        <v>211908</v>
      </c>
      <c r="T49" s="48">
        <v>16</v>
      </c>
      <c r="U49" s="25"/>
      <c r="V49" s="25"/>
      <c r="W49" s="25"/>
      <c r="X49" s="25"/>
      <c r="Y49" s="25"/>
      <c r="AA49" s="39">
        <v>0</v>
      </c>
      <c r="AB49" s="48">
        <v>0</v>
      </c>
      <c r="AC49" s="45"/>
      <c r="AD49" s="24"/>
      <c r="AE49" s="24"/>
      <c r="AF49" s="25"/>
      <c r="AG49" s="25"/>
      <c r="AI49" s="39">
        <v>176986</v>
      </c>
      <c r="AJ49" s="48">
        <v>71</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9">
        <v>205944</v>
      </c>
      <c r="T50" s="48">
        <v>8</v>
      </c>
      <c r="U50" s="26">
        <v>3.0099999999999998E-2</v>
      </c>
      <c r="V50" s="26">
        <v>2.52E-2</v>
      </c>
      <c r="W50" s="26">
        <v>1.3100000000000001E-2</v>
      </c>
      <c r="X50" s="44">
        <v>485</v>
      </c>
      <c r="Y50" s="26">
        <v>0.2717</v>
      </c>
      <c r="AA50" s="43">
        <v>0</v>
      </c>
      <c r="AB50" s="51">
        <v>0</v>
      </c>
      <c r="AC50" s="32">
        <v>0</v>
      </c>
      <c r="AD50" s="26">
        <v>0</v>
      </c>
      <c r="AE50" s="26">
        <v>0</v>
      </c>
      <c r="AF50" s="44">
        <v>0</v>
      </c>
      <c r="AG50" s="26">
        <v>0</v>
      </c>
      <c r="AI50" s="39">
        <v>161520</v>
      </c>
      <c r="AJ50" s="48">
        <v>36</v>
      </c>
      <c r="AK50" s="26">
        <v>5.3800000000000001E-2</v>
      </c>
      <c r="AL50" s="26">
        <v>5.3199999999999997E-2</v>
      </c>
      <c r="AM50" s="26">
        <v>1.09E-2</v>
      </c>
      <c r="AN50" s="44">
        <v>633</v>
      </c>
      <c r="AO50" s="26">
        <v>0.3619</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93C47C55-29AC-4460-AFFA-0C6C0D9989E5}">
      <pageMargins left="0.7" right="0.7" top="0.75" bottom="0.75" header="0.3" footer="0.3"/>
    </customSheetView>
    <customSheetView guid="{32961CA0-39C0-4D62-B563-F49551B9AD58}">
      <pane xSplit="7" ySplit="13" topLeftCell="H14" activePane="bottomRight" state="frozen"/>
      <selection pane="bottomRight" activeCell="B30" sqref="B30"/>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1</vt:i4>
      </vt:variant>
    </vt:vector>
  </HeadingPairs>
  <TitlesOfParts>
    <vt:vector size="52" baseType="lpstr">
      <vt:lpstr>National</vt:lpstr>
      <vt:lpstr>AK</vt:lpstr>
      <vt:lpstr>AL</vt:lpstr>
      <vt:lpstr>AR</vt:lpstr>
      <vt:lpstr>AZ</vt:lpstr>
      <vt:lpstr>CA</vt:lpstr>
      <vt:lpstr>CO</vt:lpstr>
      <vt:lpstr>CT</vt:lpstr>
      <vt:lpstr>DC</vt:lpstr>
      <vt:lpstr>DE</vt:lpstr>
      <vt:lpstr>FL</vt:lpstr>
      <vt:lpstr>GA</vt:lpstr>
      <vt:lpstr>HI</vt:lpstr>
      <vt:lpstr>IA</vt:lpstr>
      <vt:lpstr>ID</vt:lpstr>
      <vt:lpstr>IL</vt:lpstr>
      <vt:lpstr>IN</vt:lpstr>
      <vt:lpstr>KS</vt:lpstr>
      <vt:lpstr>KY</vt:lpstr>
      <vt:lpstr>LA</vt:lpstr>
      <vt:lpstr>MA</vt:lpstr>
      <vt:lpstr>MD</vt:lpstr>
      <vt:lpstr>ME</vt:lpstr>
      <vt:lpstr>MI</vt:lpstr>
      <vt:lpstr>MN</vt:lpstr>
      <vt:lpstr>MO</vt:lpstr>
      <vt:lpstr>MS</vt:lpstr>
      <vt:lpstr>MT</vt:lpstr>
      <vt:lpstr>NC</vt:lpstr>
      <vt:lpstr>ND</vt:lpstr>
      <vt:lpstr>NE</vt:lpstr>
      <vt:lpstr>NH</vt:lpstr>
      <vt:lpstr>NJ</vt:lpstr>
      <vt:lpstr>NM</vt:lpstr>
      <vt:lpstr>NV</vt:lpstr>
      <vt:lpstr>NY</vt:lpstr>
      <vt:lpstr>OH</vt:lpstr>
      <vt:lpstr>OR</vt:lpstr>
      <vt:lpstr>PA</vt:lpstr>
      <vt:lpstr>RI</vt:lpstr>
      <vt:lpstr>SC</vt:lpstr>
      <vt:lpstr>SD</vt:lpstr>
      <vt:lpstr>TN</vt:lpstr>
      <vt:lpstr>TX</vt:lpstr>
      <vt:lpstr>UT</vt:lpstr>
      <vt:lpstr>VA</vt:lpstr>
      <vt:lpstr>VT</vt:lpstr>
      <vt:lpstr>WA</vt:lpstr>
      <vt:lpstr>WI</vt:lpstr>
      <vt:lpstr>WV</vt:lpstr>
      <vt:lpstr>WY</vt:lpstr>
      <vt:lpstr>National!Print_Area</vt:lpstr>
    </vt:vector>
  </TitlesOfParts>
  <Company>BDO USA, LLP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MAGERME</dc:creator>
  <cp:lastModifiedBy>Randy Davis</cp:lastModifiedBy>
  <cp:lastPrinted>2013-02-20T15:04:33Z</cp:lastPrinted>
  <dcterms:created xsi:type="dcterms:W3CDTF">2012-08-22T22:45:12Z</dcterms:created>
  <dcterms:modified xsi:type="dcterms:W3CDTF">2013-02-21T16:42:20Z</dcterms:modified>
</cp:coreProperties>
</file>