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135" windowWidth="19440" windowHeight="9780" tabRatio="826" firstSheet="23" activeTab="50"/>
  </bookViews>
  <sheets>
    <sheet name="National" sheetId="1" r:id="rId1"/>
    <sheet name="AK" sheetId="2" r:id="rId2"/>
    <sheet name="AL" sheetId="3" r:id="rId3"/>
    <sheet name="AR" sheetId="4" r:id="rId4"/>
    <sheet name="AZ" sheetId="5" r:id="rId5"/>
    <sheet name="CA" sheetId="6" r:id="rId6"/>
    <sheet name="CO" sheetId="7" r:id="rId7"/>
    <sheet name="CT" sheetId="8" r:id="rId8"/>
    <sheet name="DC" sheetId="9" r:id="rId9"/>
    <sheet name="DE" sheetId="10" r:id="rId10"/>
    <sheet name="FL" sheetId="11" r:id="rId11"/>
    <sheet name="GA" sheetId="12" r:id="rId12"/>
    <sheet name="HI" sheetId="13" r:id="rId13"/>
    <sheet name="IA" sheetId="14" r:id="rId14"/>
    <sheet name="ID" sheetId="15" r:id="rId15"/>
    <sheet name="IL" sheetId="16" r:id="rId16"/>
    <sheet name="IN" sheetId="17" r:id="rId17"/>
    <sheet name="KS" sheetId="18" r:id="rId18"/>
    <sheet name="KY" sheetId="19" r:id="rId19"/>
    <sheet name="LA" sheetId="20" r:id="rId20"/>
    <sheet name="MA" sheetId="21" r:id="rId21"/>
    <sheet name="MD" sheetId="22" r:id="rId22"/>
    <sheet name="ME" sheetId="23" r:id="rId23"/>
    <sheet name="MI" sheetId="24" r:id="rId24"/>
    <sheet name="MN" sheetId="25" r:id="rId25"/>
    <sheet name="MO" sheetId="26" r:id="rId26"/>
    <sheet name="MS" sheetId="27" r:id="rId27"/>
    <sheet name="MT" sheetId="28" r:id="rId28"/>
    <sheet name="NC" sheetId="29" r:id="rId29"/>
    <sheet name="ND" sheetId="30" r:id="rId30"/>
    <sheet name="NE" sheetId="31" r:id="rId31"/>
    <sheet name="NH" sheetId="32" r:id="rId32"/>
    <sheet name="NJ" sheetId="33" r:id="rId33"/>
    <sheet name="NM" sheetId="34" r:id="rId34"/>
    <sheet name="NV" sheetId="35" r:id="rId35"/>
    <sheet name="NY" sheetId="36" r:id="rId36"/>
    <sheet name="OH" sheetId="37" r:id="rId37"/>
    <sheet name="OR" sheetId="38" r:id="rId38"/>
    <sheet name="PA" sheetId="39" r:id="rId39"/>
    <sheet name="RI" sheetId="40" r:id="rId40"/>
    <sheet name="SC" sheetId="41" r:id="rId41"/>
    <sheet name="SD" sheetId="42" r:id="rId42"/>
    <sheet name="TN" sheetId="43" r:id="rId43"/>
    <sheet name="TX" sheetId="44" r:id="rId44"/>
    <sheet name="UT" sheetId="45" r:id="rId45"/>
    <sheet name="VA" sheetId="46" r:id="rId46"/>
    <sheet name="VT" sheetId="47" r:id="rId47"/>
    <sheet name="WA" sheetId="48" r:id="rId48"/>
    <sheet name="WI" sheetId="49" r:id="rId49"/>
    <sheet name="WV" sheetId="50" r:id="rId50"/>
    <sheet name="WY" sheetId="51" r:id="rId51"/>
  </sheets>
  <definedNames>
    <definedName name="_xlnm.Print_Area" localSheetId="0">National!$A$1:$AP$55</definedName>
  </definedNames>
  <calcPr calcId="125725"/>
  <customWorkbookViews>
    <customWorkbookView name="taylornc - Personal View" guid="{32961CA0-39C0-4D62-B563-F49551B9AD58}" mergeInterval="0" personalView="1" maximized="1" xWindow="1" yWindow="1" windowWidth="1600" windowHeight="709" activeSheetId="35"/>
    <customWorkbookView name="Sam Brown - Personal View" guid="{93C47C55-29AC-4460-AFFA-0C6C0D9989E5}" mergeInterval="0" personalView="1" maximized="1" xWindow="1" yWindow="1" windowWidth="1440" windowHeight="670" activeSheetId="23"/>
  </customWorkbookViews>
</workbook>
</file>

<file path=xl/calcChain.xml><?xml version="1.0" encoding="utf-8"?>
<calcChain xmlns="http://schemas.openxmlformats.org/spreadsheetml/2006/main">
  <c r="AI19" i="1"/>
  <c r="AI19" i="2"/>
  <c r="AI19" i="3"/>
  <c r="AI19" i="4"/>
  <c r="AI19" i="5"/>
  <c r="AI19" i="6"/>
  <c r="AI19" i="7"/>
  <c r="AI19" i="8"/>
  <c r="AI19" i="9"/>
  <c r="AI19" i="10"/>
  <c r="AI19" i="11"/>
  <c r="AI19" i="12"/>
  <c r="AI19" i="13"/>
  <c r="AI19" i="14"/>
  <c r="AI19" i="15"/>
  <c r="AI19" i="16"/>
  <c r="AI19" i="17"/>
  <c r="AI19" i="18"/>
  <c r="AI19" i="19"/>
  <c r="AI19" i="20"/>
  <c r="AI19" i="21"/>
  <c r="AI19" i="22"/>
  <c r="AI19" i="23"/>
  <c r="AI19" i="24"/>
  <c r="AI19" i="25"/>
  <c r="AI19" i="26"/>
  <c r="AI19" i="27"/>
  <c r="AI19" i="28"/>
  <c r="AI19" i="29"/>
  <c r="AI19" i="30"/>
  <c r="AI19" i="31"/>
  <c r="AI19" i="32"/>
  <c r="AI19" i="33"/>
  <c r="AI19" i="34"/>
  <c r="AI19" i="35"/>
  <c r="AI19" i="36"/>
  <c r="AI19" i="37"/>
  <c r="AI19" i="38"/>
  <c r="AI19" i="39"/>
  <c r="AI19" i="40"/>
  <c r="AI19" i="41"/>
  <c r="AI19" i="42"/>
  <c r="AI19" i="43"/>
  <c r="AI19" i="44"/>
  <c r="AI19" i="45"/>
  <c r="AI19" i="46"/>
  <c r="AI19" i="47"/>
  <c r="AI19" i="48"/>
  <c r="AI19" i="49"/>
  <c r="AI19" i="50"/>
  <c r="AI19" i="51"/>
  <c r="AA19" i="1"/>
  <c r="AA19" i="2"/>
  <c r="AA19" i="3"/>
  <c r="AA19" i="4"/>
  <c r="AA19" i="5"/>
  <c r="AA19" i="6"/>
  <c r="AA19" i="7"/>
  <c r="AA19" i="8"/>
  <c r="AA19" i="9"/>
  <c r="AA19" i="10"/>
  <c r="AA19" i="11"/>
  <c r="AA19" i="12"/>
  <c r="AA19" i="13"/>
  <c r="AA19" i="14"/>
  <c r="AA19" i="15"/>
  <c r="AA19" i="16"/>
  <c r="AA19" i="17"/>
  <c r="AA19" i="18"/>
  <c r="AA19" i="19"/>
  <c r="AA19" i="20"/>
  <c r="AA19" i="21"/>
  <c r="AA19" i="22"/>
  <c r="AA19" i="23"/>
  <c r="AA19" i="24"/>
  <c r="AA19" i="25"/>
  <c r="AA19" i="26"/>
  <c r="AA19" i="27"/>
  <c r="AA19" i="28"/>
  <c r="AA19" i="29"/>
  <c r="AA19" i="30"/>
  <c r="AA19" i="31"/>
  <c r="AA19" i="32"/>
  <c r="AA19" i="33"/>
  <c r="AA19" i="34"/>
  <c r="AA19" i="35"/>
  <c r="AA19" i="36"/>
  <c r="AA19" i="37"/>
  <c r="AA19" i="38"/>
  <c r="AA19" i="39"/>
  <c r="AA19" i="40"/>
  <c r="AA19" i="41"/>
  <c r="AA19" i="42"/>
  <c r="AA19" i="43"/>
  <c r="AA19" i="44"/>
  <c r="AA19" i="45"/>
  <c r="AA19" i="46"/>
  <c r="AA19" i="47"/>
  <c r="AA19" i="48"/>
  <c r="AA19" i="49"/>
  <c r="AA19" i="50"/>
  <c r="AA19" i="51"/>
  <c r="S19" i="1"/>
  <c r="S19" i="2"/>
  <c r="S19" i="3"/>
  <c r="S19" i="4"/>
  <c r="S19" i="5"/>
  <c r="S19" i="6"/>
  <c r="S19" i="7"/>
  <c r="S19" i="8"/>
  <c r="S19" i="9"/>
  <c r="S19" i="10"/>
  <c r="S19" i="11"/>
  <c r="S19" i="12"/>
  <c r="S19" i="13"/>
  <c r="S19" i="14"/>
  <c r="S19" i="15"/>
  <c r="S19" i="16"/>
  <c r="S19" i="17"/>
  <c r="S19" i="18"/>
  <c r="S19" i="19"/>
  <c r="S19" i="20"/>
  <c r="S19" i="21"/>
  <c r="S19" i="22"/>
  <c r="S19" i="23"/>
  <c r="S19" i="24"/>
  <c r="S19" i="25"/>
  <c r="S19" i="26"/>
  <c r="S19" i="27"/>
  <c r="S19" i="28"/>
  <c r="S19" i="29"/>
  <c r="S19" i="30"/>
  <c r="S19" i="31"/>
  <c r="S19" i="32"/>
  <c r="S19" i="33"/>
  <c r="S19" i="34"/>
  <c r="S19" i="35"/>
  <c r="S19" i="36"/>
  <c r="S19" i="37"/>
  <c r="S19" i="38"/>
  <c r="S19" i="39"/>
  <c r="S19" i="40"/>
  <c r="S19" i="41"/>
  <c r="S19" i="42"/>
  <c r="S19" i="43"/>
  <c r="S19" i="44"/>
  <c r="S19" i="45"/>
  <c r="S19" i="46"/>
  <c r="S19" i="47"/>
  <c r="S19" i="48"/>
  <c r="S19" i="49"/>
  <c r="S19" i="50"/>
  <c r="S19" i="51"/>
  <c r="K19" i="1"/>
  <c r="K19" i="2"/>
  <c r="K19" i="3"/>
  <c r="K19" i="4"/>
  <c r="K19" i="5"/>
  <c r="K19" i="6"/>
  <c r="K19" i="7"/>
  <c r="K19" i="8"/>
  <c r="K19" i="9"/>
  <c r="K19" i="10"/>
  <c r="K19" i="11"/>
  <c r="K19" i="12"/>
  <c r="K19" i="13"/>
  <c r="K19" i="14"/>
  <c r="K19" i="15"/>
  <c r="K19" i="16"/>
  <c r="K19" i="17"/>
  <c r="K19" i="18"/>
  <c r="K19" i="19"/>
  <c r="K19" i="20"/>
  <c r="K19" i="21"/>
  <c r="K19" i="22"/>
  <c r="K19" i="23"/>
  <c r="K19" i="24"/>
  <c r="K19" i="25"/>
  <c r="K19" i="26"/>
  <c r="K19" i="27"/>
  <c r="K19" i="28"/>
  <c r="K19" i="29"/>
  <c r="K19" i="30"/>
  <c r="K19" i="31"/>
  <c r="K19" i="32"/>
  <c r="K19" i="33"/>
  <c r="K19" i="34"/>
  <c r="K19" i="35"/>
  <c r="K19" i="36"/>
  <c r="K19" i="37"/>
  <c r="K19" i="38"/>
  <c r="K19" i="39"/>
  <c r="K19" i="40"/>
  <c r="K19" i="41"/>
  <c r="K19" i="42"/>
  <c r="K19" i="43"/>
  <c r="K19" i="44"/>
  <c r="K19" i="45"/>
  <c r="K19" i="46"/>
  <c r="K19" i="47"/>
  <c r="K19" i="48"/>
  <c r="K19" i="49"/>
  <c r="K19" i="50"/>
  <c r="K19" i="51"/>
  <c r="C19" i="1"/>
  <c r="C19" i="2"/>
  <c r="C19" i="3"/>
  <c r="C19" i="4"/>
  <c r="C19" i="5"/>
  <c r="C19" i="6"/>
  <c r="C19" i="7"/>
  <c r="C19" i="8"/>
  <c r="C19" i="9"/>
  <c r="C19" i="10"/>
  <c r="C19" i="11"/>
  <c r="C19" i="12"/>
  <c r="C19" i="13"/>
  <c r="C19" i="14"/>
  <c r="C19" i="15"/>
  <c r="C19" i="16"/>
  <c r="C19" i="17"/>
  <c r="C19" i="18"/>
  <c r="C19" i="19"/>
  <c r="C19" i="20"/>
  <c r="C19" i="21"/>
  <c r="C19" i="22"/>
  <c r="C19" i="23"/>
  <c r="C19" i="24"/>
  <c r="C19" i="25"/>
  <c r="C19" i="26"/>
  <c r="C19" i="27"/>
  <c r="C19" i="28"/>
  <c r="C19" i="29"/>
  <c r="C19" i="30"/>
  <c r="C19" i="31"/>
  <c r="C19" i="32"/>
  <c r="C19" i="33"/>
  <c r="C19" i="34"/>
  <c r="C19" i="35"/>
  <c r="C19" i="36"/>
  <c r="C19" i="37"/>
  <c r="C19" i="38"/>
  <c r="C19" i="39"/>
  <c r="C19" i="40"/>
  <c r="C19" i="41"/>
  <c r="C19" i="42"/>
  <c r="C19" i="43"/>
  <c r="C19" i="44"/>
  <c r="C19" i="45"/>
  <c r="C19" i="46"/>
  <c r="C19" i="47"/>
  <c r="C19" i="48"/>
  <c r="C19" i="49"/>
  <c r="C19" i="50"/>
  <c r="C19" i="51"/>
  <c r="AB19" i="3" l="1"/>
  <c r="AB19" i="4"/>
  <c r="AB19" i="5"/>
  <c r="AC19" s="1"/>
  <c r="AB19" i="6"/>
  <c r="AC19" s="1"/>
  <c r="AB19" i="7"/>
  <c r="AB19" i="8"/>
  <c r="AB19" i="9"/>
  <c r="AB19" i="10"/>
  <c r="AB19" i="11"/>
  <c r="AC19" s="1"/>
  <c r="AB19" i="12"/>
  <c r="AC19" s="1"/>
  <c r="AB19" i="13"/>
  <c r="AB19" i="14"/>
  <c r="AB19" i="15"/>
  <c r="AB19" i="16"/>
  <c r="AC19" s="1"/>
  <c r="AB19" i="17"/>
  <c r="AC19" s="1"/>
  <c r="AB19" i="18"/>
  <c r="AC19" s="1"/>
  <c r="AB19" i="19"/>
  <c r="AB19" i="20"/>
  <c r="AB19" i="21"/>
  <c r="AC19" s="1"/>
  <c r="AB19" i="22"/>
  <c r="AB19" i="23"/>
  <c r="AB19" i="24"/>
  <c r="AC19" s="1"/>
  <c r="AB19" i="25"/>
  <c r="AC19" s="1"/>
  <c r="AB19" i="26"/>
  <c r="AB19" i="27"/>
  <c r="AB19" i="28"/>
  <c r="AB19" i="29"/>
  <c r="AB19" i="30"/>
  <c r="AB19" i="31"/>
  <c r="AB19" i="32"/>
  <c r="AB19" i="33"/>
  <c r="AC19" s="1"/>
  <c r="AB19" i="34"/>
  <c r="AB19" i="35"/>
  <c r="AC19" s="1"/>
  <c r="AB19" i="36"/>
  <c r="AC19" s="1"/>
  <c r="AB19" i="37"/>
  <c r="AC19" s="1"/>
  <c r="AB19" i="38"/>
  <c r="AC19" s="1"/>
  <c r="AB19" i="39"/>
  <c r="AB19" i="40"/>
  <c r="AB19" i="41"/>
  <c r="AB19" i="42"/>
  <c r="AB19" i="43"/>
  <c r="AB19" i="44"/>
  <c r="AB19" i="45"/>
  <c r="AB19" i="46"/>
  <c r="AB19" i="47"/>
  <c r="AB19" i="48"/>
  <c r="AC19" s="1"/>
  <c r="AB19" i="49"/>
  <c r="AC19" s="1"/>
  <c r="AB19" i="50"/>
  <c r="AB19" i="51"/>
  <c r="AB19" i="2"/>
  <c r="AJ19" i="3"/>
  <c r="AK19" s="1"/>
  <c r="AJ19" i="4"/>
  <c r="AK19" s="1"/>
  <c r="AJ19" i="5"/>
  <c r="AK19" s="1"/>
  <c r="AJ19" i="6"/>
  <c r="AK19" s="1"/>
  <c r="AJ19" i="7"/>
  <c r="AK19" s="1"/>
  <c r="AJ19" i="8"/>
  <c r="AK19" s="1"/>
  <c r="AJ19" i="9"/>
  <c r="AK19" s="1"/>
  <c r="AJ19" i="10"/>
  <c r="AK19" s="1"/>
  <c r="AJ19" i="11"/>
  <c r="AK19" s="1"/>
  <c r="AJ19" i="12"/>
  <c r="AK19" s="1"/>
  <c r="AJ19" i="13"/>
  <c r="AK19" s="1"/>
  <c r="AJ19" i="14"/>
  <c r="AK19" s="1"/>
  <c r="AJ19" i="15"/>
  <c r="AK19" s="1"/>
  <c r="AJ19" i="16"/>
  <c r="AK19" s="1"/>
  <c r="AJ19" i="17"/>
  <c r="AK19" s="1"/>
  <c r="AJ19" i="18"/>
  <c r="AK19" s="1"/>
  <c r="AJ19" i="19"/>
  <c r="AK19" s="1"/>
  <c r="AJ19" i="20"/>
  <c r="AK19" s="1"/>
  <c r="AJ19" i="21"/>
  <c r="AK19" s="1"/>
  <c r="AJ19" i="22"/>
  <c r="AK19" s="1"/>
  <c r="AJ19" i="23"/>
  <c r="AK19" s="1"/>
  <c r="AJ19" i="24"/>
  <c r="AK19" s="1"/>
  <c r="AJ19" i="25"/>
  <c r="AK19" s="1"/>
  <c r="AJ19" i="26"/>
  <c r="AK19" s="1"/>
  <c r="AJ19" i="27"/>
  <c r="AK19" s="1"/>
  <c r="AJ19" i="28"/>
  <c r="AK19" s="1"/>
  <c r="AJ19" i="29"/>
  <c r="AK19" s="1"/>
  <c r="AJ19" i="30"/>
  <c r="AK19" s="1"/>
  <c r="AJ19" i="31"/>
  <c r="AK19" s="1"/>
  <c r="AJ19" i="32"/>
  <c r="AK19" s="1"/>
  <c r="AJ19" i="33"/>
  <c r="AK19" s="1"/>
  <c r="AJ19" i="34"/>
  <c r="AK19" s="1"/>
  <c r="AJ19" i="35"/>
  <c r="AK19" s="1"/>
  <c r="AJ19" i="36"/>
  <c r="AK19" s="1"/>
  <c r="AJ19" i="37"/>
  <c r="AK19" s="1"/>
  <c r="AJ19" i="38"/>
  <c r="AK19" s="1"/>
  <c r="AJ19" i="39"/>
  <c r="AK19" s="1"/>
  <c r="AJ19" i="40"/>
  <c r="AK19" s="1"/>
  <c r="AJ19" i="41"/>
  <c r="AK19" s="1"/>
  <c r="AJ19" i="42"/>
  <c r="AK19" s="1"/>
  <c r="AJ19" i="43"/>
  <c r="AK19" s="1"/>
  <c r="AJ19" i="44"/>
  <c r="AK19" s="1"/>
  <c r="AJ19" i="45"/>
  <c r="AK19" s="1"/>
  <c r="AJ19" i="46"/>
  <c r="AK19" s="1"/>
  <c r="AJ19" i="47"/>
  <c r="AK19" s="1"/>
  <c r="AJ19" i="48"/>
  <c r="AK19" s="1"/>
  <c r="AJ19" i="49"/>
  <c r="AK19" s="1"/>
  <c r="AJ19" i="50"/>
  <c r="AK19" s="1"/>
  <c r="AJ19" i="51"/>
  <c r="AK19" s="1"/>
  <c r="AJ19" i="2"/>
  <c r="AK19" s="1"/>
  <c r="T19" i="3"/>
  <c r="U19" s="1"/>
  <c r="L19"/>
  <c r="D19"/>
  <c r="T19" i="4"/>
  <c r="L19"/>
  <c r="D19"/>
  <c r="T19" i="5"/>
  <c r="L19"/>
  <c r="M19" s="1"/>
  <c r="D19"/>
  <c r="T19" i="6"/>
  <c r="U19" s="1"/>
  <c r="L19"/>
  <c r="M19" s="1"/>
  <c r="D19"/>
  <c r="T19" i="7"/>
  <c r="U19" s="1"/>
  <c r="L19"/>
  <c r="D19"/>
  <c r="T19" i="8"/>
  <c r="L19"/>
  <c r="D19"/>
  <c r="E19" s="1"/>
  <c r="T19" i="9"/>
  <c r="L19"/>
  <c r="M19" s="1"/>
  <c r="D19"/>
  <c r="T19" i="10"/>
  <c r="U19" s="1"/>
  <c r="L19"/>
  <c r="M19" s="1"/>
  <c r="D19"/>
  <c r="T19" i="11"/>
  <c r="U19" s="1"/>
  <c r="L19"/>
  <c r="D19"/>
  <c r="T19" i="12"/>
  <c r="L19"/>
  <c r="D19"/>
  <c r="E19" s="1"/>
  <c r="T19" i="13"/>
  <c r="L19"/>
  <c r="M19" s="1"/>
  <c r="D19"/>
  <c r="E19" s="1"/>
  <c r="T19" i="14"/>
  <c r="L19"/>
  <c r="M19" s="1"/>
  <c r="D19"/>
  <c r="T19" i="15"/>
  <c r="L19"/>
  <c r="D19"/>
  <c r="T19" i="16"/>
  <c r="L19"/>
  <c r="D19"/>
  <c r="E19" s="1"/>
  <c r="T19" i="17"/>
  <c r="L19"/>
  <c r="D19"/>
  <c r="E19" s="1"/>
  <c r="T19" i="18"/>
  <c r="U19" s="1"/>
  <c r="L19"/>
  <c r="D19"/>
  <c r="T19" i="19"/>
  <c r="U19" s="1"/>
  <c r="L19"/>
  <c r="D19"/>
  <c r="T19" i="20"/>
  <c r="L19"/>
  <c r="D19"/>
  <c r="T19" i="21"/>
  <c r="U19" s="1"/>
  <c r="L19"/>
  <c r="M19" s="1"/>
  <c r="D19"/>
  <c r="T19" i="22"/>
  <c r="U19" s="1"/>
  <c r="L19"/>
  <c r="M19" s="1"/>
  <c r="D19"/>
  <c r="T19" i="23"/>
  <c r="U19" s="1"/>
  <c r="L19"/>
  <c r="D19"/>
  <c r="T19" i="24"/>
  <c r="L19"/>
  <c r="M19" s="1"/>
  <c r="D19"/>
  <c r="E19" s="1"/>
  <c r="T19" i="25"/>
  <c r="L19"/>
  <c r="M19" s="1"/>
  <c r="D19"/>
  <c r="E19" s="1"/>
  <c r="T19" i="26"/>
  <c r="U19" s="1"/>
  <c r="L19"/>
  <c r="M19" s="1"/>
  <c r="D19"/>
  <c r="T19" i="27"/>
  <c r="U19" s="1"/>
  <c r="L19"/>
  <c r="D19"/>
  <c r="E19" s="1"/>
  <c r="T19" i="28"/>
  <c r="U19" s="1"/>
  <c r="L19"/>
  <c r="D19"/>
  <c r="E19" s="1"/>
  <c r="T19" i="29"/>
  <c r="L19"/>
  <c r="M19" s="1"/>
  <c r="D19"/>
  <c r="E19" s="1"/>
  <c r="T19" i="30"/>
  <c r="L19"/>
  <c r="D19"/>
  <c r="T19" i="31"/>
  <c r="L19"/>
  <c r="M19" s="1"/>
  <c r="D19"/>
  <c r="T19" i="32"/>
  <c r="L19"/>
  <c r="D19"/>
  <c r="E19" s="1"/>
  <c r="T19" i="33"/>
  <c r="L19"/>
  <c r="D19"/>
  <c r="E19" s="1"/>
  <c r="T19" i="34"/>
  <c r="U19" s="1"/>
  <c r="L19"/>
  <c r="D19"/>
  <c r="E19" s="1"/>
  <c r="T19" i="35"/>
  <c r="U19" s="1"/>
  <c r="L19"/>
  <c r="D19"/>
  <c r="T19" i="36"/>
  <c r="L19"/>
  <c r="D19"/>
  <c r="T19" i="37"/>
  <c r="U19" s="1"/>
  <c r="L19"/>
  <c r="M19" s="1"/>
  <c r="D19"/>
  <c r="T19" i="38"/>
  <c r="U19" s="1"/>
  <c r="L19"/>
  <c r="M19" s="1"/>
  <c r="D19"/>
  <c r="T19" i="39"/>
  <c r="U19" s="1"/>
  <c r="L19"/>
  <c r="D19"/>
  <c r="T19" i="40"/>
  <c r="L19"/>
  <c r="M19" s="1"/>
  <c r="D19"/>
  <c r="E19" s="1"/>
  <c r="T19" i="41"/>
  <c r="L19"/>
  <c r="M19" s="1"/>
  <c r="D19"/>
  <c r="E19" s="1"/>
  <c r="T19" i="42"/>
  <c r="L19"/>
  <c r="M19" s="1"/>
  <c r="D19"/>
  <c r="T19" i="43"/>
  <c r="U19" s="1"/>
  <c r="L19"/>
  <c r="D19"/>
  <c r="E19" s="1"/>
  <c r="T19" i="44"/>
  <c r="U19" s="1"/>
  <c r="L19"/>
  <c r="D19"/>
  <c r="E19" s="1"/>
  <c r="T19" i="45"/>
  <c r="L19"/>
  <c r="M19" s="1"/>
  <c r="D19"/>
  <c r="E19" s="1"/>
  <c r="T19" i="46"/>
  <c r="L19"/>
  <c r="M19" s="1"/>
  <c r="D19"/>
  <c r="T19" i="47"/>
  <c r="L19"/>
  <c r="D19"/>
  <c r="T19" i="48"/>
  <c r="L19"/>
  <c r="D19"/>
  <c r="E19" s="1"/>
  <c r="T19" i="49"/>
  <c r="L19"/>
  <c r="D19"/>
  <c r="E19" s="1"/>
  <c r="T19" i="50"/>
  <c r="U19" s="1"/>
  <c r="L19"/>
  <c r="D19"/>
  <c r="E19" s="1"/>
  <c r="T19" i="51"/>
  <c r="U19" s="1"/>
  <c r="L19"/>
  <c r="D19"/>
  <c r="T19" i="2"/>
  <c r="L19"/>
  <c r="D19"/>
  <c r="D19" i="1"/>
  <c r="E19" s="1"/>
  <c r="AJ19"/>
  <c r="AB19"/>
  <c r="T19"/>
  <c r="L19"/>
  <c r="E19" i="2" l="1"/>
  <c r="M19" i="49"/>
  <c r="U19" i="46"/>
  <c r="E19" i="36"/>
  <c r="U19" i="31"/>
  <c r="U19" i="20"/>
  <c r="U19" i="14"/>
  <c r="E19" i="5"/>
  <c r="E19" i="4"/>
  <c r="M19" i="48"/>
  <c r="U19" i="45"/>
  <c r="E19" i="35"/>
  <c r="M19" i="32"/>
  <c r="U19" i="29"/>
  <c r="M19" i="50"/>
  <c r="M19" i="39"/>
  <c r="E19" i="37"/>
  <c r="U19" i="36"/>
  <c r="M19" i="34"/>
  <c r="M19" i="33"/>
  <c r="E19" i="26"/>
  <c r="M19" i="23"/>
  <c r="E19" i="21"/>
  <c r="E19" i="20"/>
  <c r="M19" i="18"/>
  <c r="M19" i="17"/>
  <c r="U19" i="15"/>
  <c r="M19" i="2"/>
  <c r="U19" i="49"/>
  <c r="U19" i="48"/>
  <c r="E19" i="46"/>
  <c r="M19" i="44"/>
  <c r="M19" i="43"/>
  <c r="U19" i="41"/>
  <c r="E19" i="39"/>
  <c r="E19" i="38"/>
  <c r="U19" i="33"/>
  <c r="M19" i="28"/>
  <c r="M19" i="27"/>
  <c r="U19" i="25"/>
  <c r="M19" i="20"/>
  <c r="U19" i="17"/>
  <c r="M19" i="12"/>
  <c r="M19" i="11"/>
  <c r="E19" i="7"/>
  <c r="M19" i="4"/>
  <c r="M19" i="3"/>
  <c r="U19" i="40"/>
  <c r="M19" i="36"/>
  <c r="M19" i="35"/>
  <c r="U19" i="32"/>
  <c r="U19" i="24"/>
  <c r="E19" i="22"/>
  <c r="M19" i="19"/>
  <c r="U19" i="16"/>
  <c r="E19" i="15"/>
  <c r="E19" i="14"/>
  <c r="U19" i="9"/>
  <c r="U19" i="8"/>
  <c r="E19" i="6"/>
  <c r="E19" i="18"/>
  <c r="M19" i="16"/>
  <c r="M19" i="15"/>
  <c r="U19" i="13"/>
  <c r="U19" i="12"/>
  <c r="E19" i="11"/>
  <c r="M19" i="8"/>
  <c r="M19" i="7"/>
  <c r="U19" i="5"/>
  <c r="U19" i="4"/>
  <c r="E19" i="3"/>
  <c r="M19" i="1" l="1"/>
  <c r="AK19" l="1"/>
  <c r="AC19"/>
  <c r="U19"/>
</calcChain>
</file>

<file path=xl/sharedStrings.xml><?xml version="1.0" encoding="utf-8"?>
<sst xmlns="http://schemas.openxmlformats.org/spreadsheetml/2006/main" count="6273" uniqueCount="111">
  <si>
    <t>CONSUMER RELIEF</t>
  </si>
  <si>
    <t>No. of Borrowers</t>
  </si>
  <si>
    <t>CITI</t>
  </si>
  <si>
    <t>CHASE</t>
  </si>
  <si>
    <t>WELLS</t>
  </si>
  <si>
    <t>State: AK</t>
  </si>
  <si>
    <t>State: AL</t>
  </si>
  <si>
    <t>State: AR</t>
  </si>
  <si>
    <t>State: AZ</t>
  </si>
  <si>
    <t>State: CA</t>
  </si>
  <si>
    <t>State: CO</t>
  </si>
  <si>
    <t>State: CT</t>
  </si>
  <si>
    <t>State: DC</t>
  </si>
  <si>
    <t>State: DE</t>
  </si>
  <si>
    <t>State: FL</t>
  </si>
  <si>
    <t>State: GA</t>
  </si>
  <si>
    <t>State: HI</t>
  </si>
  <si>
    <t>State: IA</t>
  </si>
  <si>
    <t>State: ID</t>
  </si>
  <si>
    <t>State: IL</t>
  </si>
  <si>
    <t>State: IN</t>
  </si>
  <si>
    <t>State: KS</t>
  </si>
  <si>
    <t>State: KY</t>
  </si>
  <si>
    <t>State: LA</t>
  </si>
  <si>
    <t>State: MA</t>
  </si>
  <si>
    <t>State: MD</t>
  </si>
  <si>
    <t>State: MI</t>
  </si>
  <si>
    <t>State: MN</t>
  </si>
  <si>
    <t>State: MO</t>
  </si>
  <si>
    <t>State: MS</t>
  </si>
  <si>
    <t>State: MT</t>
  </si>
  <si>
    <t>State: NC</t>
  </si>
  <si>
    <t>State: ND</t>
  </si>
  <si>
    <t>State: NE</t>
  </si>
  <si>
    <t>State: NH</t>
  </si>
  <si>
    <t>State: NJ</t>
  </si>
  <si>
    <t>State: NM</t>
  </si>
  <si>
    <t>State: NV</t>
  </si>
  <si>
    <t>State: NY</t>
  </si>
  <si>
    <t>State: OH</t>
  </si>
  <si>
    <t>State: OR</t>
  </si>
  <si>
    <t>State: PA</t>
  </si>
  <si>
    <t>State: RI</t>
  </si>
  <si>
    <t>State: SC</t>
  </si>
  <si>
    <t>State: SD</t>
  </si>
  <si>
    <t>State: TN</t>
  </si>
  <si>
    <t>State: TX</t>
  </si>
  <si>
    <t>State: UT</t>
  </si>
  <si>
    <t>State: VA</t>
  </si>
  <si>
    <t>State: VT</t>
  </si>
  <si>
    <t>State: WA</t>
  </si>
  <si>
    <t>State: WI</t>
  </si>
  <si>
    <t>State: WV</t>
  </si>
  <si>
    <t>State: WY</t>
  </si>
  <si>
    <t>State: ME</t>
  </si>
  <si>
    <t>National Totals</t>
  </si>
  <si>
    <t>Definitions:</t>
  </si>
  <si>
    <t>Average Rate Reduction</t>
  </si>
  <si>
    <t>• Any differences in adding are due to rounding.</t>
  </si>
  <si>
    <t>Notes:</t>
  </si>
  <si>
    <t>Aggregate Amount of Relief/ Benefit</t>
  </si>
  <si>
    <t>Average Loan Balance</t>
  </si>
  <si>
    <t>CONSUMER RELIEF - IN PROCESS</t>
  </si>
  <si>
    <t xml:space="preserve">Refinances Completed </t>
  </si>
  <si>
    <t>ALLY</t>
  </si>
  <si>
    <t>BANK OF AMERICA</t>
  </si>
  <si>
    <t>Average Amount of Relief/Benefit</t>
  </si>
  <si>
    <t>Refinance Solicitations/Offers/Approvals*</t>
  </si>
  <si>
    <t xml:space="preserve">              * Refinance Solicitations/Offers/Approvals represents the first lien mortgages considered for refinancing where loan to value exceeds 80% and would not qualify for Servicer’s generally available refinancing program as of 9/30/11. This includes mandatory solicitation borrowers under 9.a. of Exhibit D.</t>
  </si>
  <si>
    <t>Median Amount of Relief</t>
  </si>
  <si>
    <t>Standard Deviation</t>
  </si>
  <si>
    <t>Avg Mo Pmt Change excl Escrow ($)</t>
  </si>
  <si>
    <t>Avg Mo Pmt Change Excl Escrow (%)</t>
  </si>
  <si>
    <r>
      <t xml:space="preserve">Completed 1st Lien Modification Forgiveness </t>
    </r>
    <r>
      <rPr>
        <vertAlign val="superscript"/>
        <sz val="10"/>
        <rFont val="Calibri"/>
        <family val="2"/>
        <scheme val="minor"/>
      </rPr>
      <t>1</t>
    </r>
  </si>
  <si>
    <r>
      <t xml:space="preserve">Completed Forgiveness of pre 3/1/2012 Forbearance </t>
    </r>
    <r>
      <rPr>
        <vertAlign val="superscript"/>
        <sz val="10"/>
        <rFont val="Calibri"/>
        <family val="2"/>
        <scheme val="minor"/>
      </rPr>
      <t>2</t>
    </r>
  </si>
  <si>
    <r>
      <t xml:space="preserve">Completed 2nd Lien Modification Forgiveness </t>
    </r>
    <r>
      <rPr>
        <vertAlign val="superscript"/>
        <sz val="10"/>
        <rFont val="Calibri"/>
        <family val="2"/>
        <scheme val="minor"/>
      </rPr>
      <t>3</t>
    </r>
  </si>
  <si>
    <r>
      <t xml:space="preserve">Completed 2nd Lien Extinguishments </t>
    </r>
    <r>
      <rPr>
        <vertAlign val="superscript"/>
        <sz val="10"/>
        <rFont val="Calibri"/>
        <family val="2"/>
        <scheme val="minor"/>
      </rPr>
      <t>4</t>
    </r>
  </si>
  <si>
    <r>
      <t xml:space="preserve">Short Sales Completed/Deficiency Forgiven </t>
    </r>
    <r>
      <rPr>
        <vertAlign val="superscript"/>
        <sz val="10"/>
        <rFont val="Calibri"/>
        <family val="2"/>
        <scheme val="minor"/>
      </rPr>
      <t>5</t>
    </r>
  </si>
  <si>
    <r>
      <t xml:space="preserve">Deeds in Lieu Completed/Deficiency Forgiven </t>
    </r>
    <r>
      <rPr>
        <vertAlign val="superscript"/>
        <sz val="10"/>
        <rFont val="Calibri"/>
        <family val="2"/>
        <scheme val="minor"/>
      </rPr>
      <t>6</t>
    </r>
  </si>
  <si>
    <r>
      <t xml:space="preserve">Enhanced Borrower Transitional Funds Paid by Servicer (excess of $1,500) </t>
    </r>
    <r>
      <rPr>
        <vertAlign val="superscript"/>
        <sz val="10"/>
        <rFont val="Calibri"/>
        <family val="2"/>
        <scheme val="minor"/>
      </rPr>
      <t>7</t>
    </r>
  </si>
  <si>
    <r>
      <t xml:space="preserve">Servicer Payments to Unrelated 2nd Lien Holder for Release of 2nd Lien </t>
    </r>
    <r>
      <rPr>
        <vertAlign val="superscript"/>
        <sz val="10"/>
        <rFont val="Calibri"/>
        <family val="2"/>
        <scheme val="minor"/>
      </rPr>
      <t>8</t>
    </r>
  </si>
  <si>
    <r>
      <t xml:space="preserve">Forbearance for Unemployed Borrowers </t>
    </r>
    <r>
      <rPr>
        <vertAlign val="superscript"/>
        <sz val="10"/>
        <rFont val="Calibri"/>
        <family val="2"/>
        <scheme val="minor"/>
      </rPr>
      <t>9</t>
    </r>
  </si>
  <si>
    <r>
      <t xml:space="preserve">Deficiency Waivers </t>
    </r>
    <r>
      <rPr>
        <vertAlign val="superscript"/>
        <sz val="10"/>
        <rFont val="Calibri"/>
        <family val="2"/>
        <scheme val="minor"/>
      </rPr>
      <t>10</t>
    </r>
  </si>
  <si>
    <r>
      <t>Forgiveness of Principal Associated with a Property When No Foreclosure</t>
    </r>
    <r>
      <rPr>
        <vertAlign val="superscript"/>
        <sz val="10"/>
        <rFont val="Calibri"/>
        <family val="2"/>
        <scheme val="minor"/>
      </rPr>
      <t xml:space="preserve"> 11</t>
    </r>
  </si>
  <si>
    <r>
      <t xml:space="preserve">Cash Costs Paid by Servicer for Demolition of Property </t>
    </r>
    <r>
      <rPr>
        <vertAlign val="superscript"/>
        <sz val="10"/>
        <rFont val="Calibri"/>
        <family val="2"/>
        <scheme val="minor"/>
      </rPr>
      <t>12</t>
    </r>
  </si>
  <si>
    <r>
      <t xml:space="preserve">REO Properties Donated </t>
    </r>
    <r>
      <rPr>
        <vertAlign val="superscript"/>
        <sz val="10"/>
        <rFont val="Calibri"/>
        <family val="2"/>
        <scheme val="minor"/>
      </rPr>
      <t>13</t>
    </r>
  </si>
  <si>
    <r>
      <t xml:space="preserve">Refinances Completed - Estimated Consumer Relief </t>
    </r>
    <r>
      <rPr>
        <vertAlign val="superscript"/>
        <sz val="10"/>
        <rFont val="Calibri"/>
        <family val="2"/>
        <scheme val="minor"/>
      </rPr>
      <t>14</t>
    </r>
  </si>
  <si>
    <r>
      <t xml:space="preserve">1st Lien Modification Trials Offered/Approved </t>
    </r>
    <r>
      <rPr>
        <vertAlign val="superscript"/>
        <sz val="10"/>
        <rFont val="Calibri"/>
        <family val="2"/>
        <scheme val="minor"/>
      </rPr>
      <t>15</t>
    </r>
  </si>
  <si>
    <r>
      <rPr>
        <b/>
        <vertAlign val="superscript"/>
        <sz val="10"/>
        <rFont val="Calibri"/>
        <family val="2"/>
        <scheme val="minor"/>
      </rPr>
      <t xml:space="preserve">1  </t>
    </r>
    <r>
      <rPr>
        <sz val="10"/>
        <rFont val="Calibri"/>
        <family val="2"/>
        <scheme val="minor"/>
      </rPr>
      <t>Completed 1st Lien Modification Forgiveness represents finalized first lien principal reduction permanent modifications (including converted trial modifications).</t>
    </r>
  </si>
  <si>
    <r>
      <t xml:space="preserve">2  </t>
    </r>
    <r>
      <rPr>
        <sz val="10"/>
        <rFont val="Calibri"/>
        <family val="2"/>
        <scheme val="minor"/>
      </rPr>
      <t>Completed Forgiveness of pre 3/1/2012 Forbearance represents forgiveness of deferred principal from pre-settlement permanent modification of first lien mortgages. This line is distinct from Completed 1st Lien Modification Forgiveness line item.</t>
    </r>
  </si>
  <si>
    <r>
      <t xml:space="preserve">3  </t>
    </r>
    <r>
      <rPr>
        <sz val="10"/>
        <rFont val="Calibri"/>
        <family val="2"/>
        <scheme val="minor"/>
      </rPr>
      <t>Completed 2nd Lien Modification Forgiveness represents finalized second lien principal reduction permanent modifications.</t>
    </r>
  </si>
  <si>
    <r>
      <t xml:space="preserve">4  </t>
    </r>
    <r>
      <rPr>
        <sz val="10"/>
        <rFont val="Calibri"/>
        <family val="2"/>
        <scheme val="minor"/>
      </rPr>
      <t>Completed 2nd Lien Extinguishments represents finalized second lien mortgage extinguishments (forgiveness of the entire balance and release of lien).</t>
    </r>
  </si>
  <si>
    <r>
      <t xml:space="preserve">5  </t>
    </r>
    <r>
      <rPr>
        <sz val="10"/>
        <rFont val="Calibri"/>
        <family val="2"/>
        <scheme val="minor"/>
      </rPr>
      <t>Short Sales Completed/Deficiency Forgiven represents the forgiveness of first or second lien mortgage remaining balances to facilitate short sale transactions and release of liens.</t>
    </r>
  </si>
  <si>
    <r>
      <t xml:space="preserve">6  </t>
    </r>
    <r>
      <rPr>
        <sz val="10"/>
        <rFont val="Calibri"/>
        <family val="2"/>
        <scheme val="minor"/>
      </rPr>
      <t>Deeds in Lieu Completed/Deficiency Forgiven represents the forgiveness of first or second lien mortgage remaining balances to facilitate transactions in which borrower deeds the residence to Servicer/investor in lieu of foreclosure and release of liens.</t>
    </r>
  </si>
  <si>
    <r>
      <t xml:space="preserve">7  </t>
    </r>
    <r>
      <rPr>
        <sz val="10"/>
        <rFont val="Calibri"/>
        <family val="2"/>
        <scheme val="minor"/>
      </rPr>
      <t>Enhanced Borrower Transitional Funds Paid by Servicer represents transitional funds in an amount greater than $1,500 provided to homeowners to facilitate completion of short sales or deeds in lieu of foreclosure.</t>
    </r>
  </si>
  <si>
    <r>
      <t xml:space="preserve">8 </t>
    </r>
    <r>
      <rPr>
        <sz val="10"/>
        <rFont val="Calibri"/>
        <family val="2"/>
        <scheme val="minor"/>
      </rPr>
      <t xml:space="preserve"> Servicer Payments to Unrelated 2nd Lien Holder for Release of 2nd Lien represents payments to unrelated second lien holders for release of second lien mortgages in connection with short sale or deeds-in-lieu transactions.</t>
    </r>
  </si>
  <si>
    <r>
      <t xml:space="preserve">9 </t>
    </r>
    <r>
      <rPr>
        <sz val="10"/>
        <rFont val="Calibri"/>
        <family val="2"/>
        <scheme val="minor"/>
      </rPr>
      <t xml:space="preserve"> Forbearance for Unemployed Borrowers represents forgiveness of payment arrearages on behalf of unemployed borrowers or traditional forbearance programs for unemployed borrowers to keep them in their homes until they can resume payments.</t>
    </r>
  </si>
  <si>
    <r>
      <t xml:space="preserve">10 </t>
    </r>
    <r>
      <rPr>
        <sz val="10"/>
        <rFont val="Calibri"/>
        <family val="2"/>
        <scheme val="minor"/>
      </rPr>
      <t>Deficiency Waivers represents waiver of valid claims on borrower deficiency balances on first or second lien mortgages and release of liens.</t>
    </r>
  </si>
  <si>
    <r>
      <t>11</t>
    </r>
    <r>
      <rPr>
        <sz val="10"/>
        <rFont val="Calibri"/>
        <family val="2"/>
        <scheme val="minor"/>
      </rPr>
      <t xml:space="preserve"> Forgiveness of Principal Associated with a Property When No Foreclosure represents forgiveness of principal associated with a property and release of liens in connection with a decision not to pursue foreclosure.</t>
    </r>
  </si>
  <si>
    <r>
      <t xml:space="preserve">12 </t>
    </r>
    <r>
      <rPr>
        <sz val="10"/>
        <rFont val="Calibri"/>
        <family val="2"/>
        <scheme val="minor"/>
      </rPr>
      <t>Cash Costs Paid by Servicer for Demolition of Property represents payments to demolish properties to prevent blight.</t>
    </r>
  </si>
  <si>
    <r>
      <t xml:space="preserve">13 </t>
    </r>
    <r>
      <rPr>
        <sz val="10"/>
        <rFont val="Calibri"/>
        <family val="2"/>
        <scheme val="minor"/>
      </rPr>
      <t>REO Properties Donated represents properties owned by Servicers/investors that are donated to municipalities, nonprofits, disabled servicemembers, or families of deceased servicemembers.</t>
    </r>
  </si>
  <si>
    <t>Median Rate Reduction</t>
  </si>
  <si>
    <t>Avg Mo Pmt Change excl Escrow (%)</t>
  </si>
  <si>
    <t>Avg Amount of Relief/Benefit</t>
  </si>
  <si>
    <t xml:space="preserve">    the average unpaid principal loan balance, and the number of borrowers. See below for information on Refinance Solicitations/Offers/Approvals and Refinances Completed by each Servicer.</t>
  </si>
  <si>
    <r>
      <t xml:space="preserve">1st Lien Modification Trials Started/In Process </t>
    </r>
    <r>
      <rPr>
        <vertAlign val="superscript"/>
        <sz val="10"/>
        <rFont val="Calibri"/>
        <family val="2"/>
        <scheme val="minor"/>
      </rPr>
      <t>16</t>
    </r>
  </si>
  <si>
    <r>
      <t xml:space="preserve">15 </t>
    </r>
    <r>
      <rPr>
        <sz val="10"/>
        <rFont val="Calibri"/>
        <family val="2"/>
        <scheme val="minor"/>
      </rPr>
      <t>1st Lien Modification Trials Offered/Approved represents all first lien mortgages where firm modification offers were made to the borrower.</t>
    </r>
  </si>
  <si>
    <r>
      <t xml:space="preserve">14 </t>
    </r>
    <r>
      <rPr>
        <sz val="10"/>
        <rFont val="Calibri"/>
        <family val="2"/>
        <scheme val="minor"/>
      </rPr>
      <t>Refinances Completed represents eligible loans refinanced with reduced rates. The estimated benefit to borrowers from refinancing is the estimated annual benefit multiplied by 7.85, which represents the Servicers' weighted multiplier under the Settlement</t>
    </r>
  </si>
  <si>
    <r>
      <t xml:space="preserve">14 </t>
    </r>
    <r>
      <rPr>
        <sz val="10"/>
        <rFont val="Calibri"/>
        <family val="2"/>
        <scheme val="minor"/>
      </rPr>
      <t>Refinances Completed represents eligible loans refinanced with reduced rates. The estimated benefit to borrowers from refinancing is the estimated annual benefit multiplied by 7.85, which represents the Servicers' weighted multiplier under the Settleme</t>
    </r>
    <r>
      <rPr>
        <b/>
        <vertAlign val="superscript"/>
        <sz val="10"/>
        <rFont val="Calibri"/>
        <family val="2"/>
        <scheme val="minor"/>
      </rPr>
      <t>nt</t>
    </r>
  </si>
  <si>
    <t xml:space="preserve">    per Exhibit D ¶ 9.e.ii.1. and is consistent with what some of the Servicers are reporting in their filings with the U.S. Securities and Exchange Commission. The estimated annual benefit to borrowers is the product of the average annual interest rate reduction,</t>
  </si>
  <si>
    <r>
      <t>16</t>
    </r>
    <r>
      <rPr>
        <sz val="10"/>
        <rFont val="Calibri"/>
        <family val="2"/>
        <scheme val="minor"/>
      </rPr>
      <t xml:space="preserve"> 1st Lien Modification Trials Started/In Process represents all first lien mortgage trial modifications that were in process as of the last day of the current quarter.</t>
    </r>
  </si>
</sst>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13">
    <font>
      <sz val="11"/>
      <color theme="1"/>
      <name val="Calibri"/>
      <family val="2"/>
      <scheme val="minor"/>
    </font>
    <font>
      <sz val="10"/>
      <name val="Arial"/>
      <family val="2"/>
    </font>
    <font>
      <sz val="11"/>
      <color theme="1"/>
      <name val="Calibri"/>
      <family val="2"/>
      <scheme val="minor"/>
    </font>
    <font>
      <sz val="10"/>
      <color indexed="8"/>
      <name val="Arial"/>
      <family val="2"/>
    </font>
    <font>
      <sz val="10"/>
      <color theme="1"/>
      <name val="Arial"/>
      <family val="2"/>
    </font>
    <font>
      <sz val="11"/>
      <name val="Calibri"/>
      <family val="2"/>
      <scheme val="minor"/>
    </font>
    <font>
      <b/>
      <sz val="11"/>
      <name val="Calibri"/>
      <family val="2"/>
      <scheme val="minor"/>
    </font>
    <font>
      <b/>
      <vertAlign val="superscript"/>
      <sz val="11"/>
      <name val="Calibri"/>
      <family val="2"/>
      <scheme val="minor"/>
    </font>
    <font>
      <sz val="10"/>
      <name val="Calibri"/>
      <family val="2"/>
      <scheme val="minor"/>
    </font>
    <font>
      <b/>
      <u/>
      <sz val="10"/>
      <name val="Calibri"/>
      <family val="2"/>
      <scheme val="minor"/>
    </font>
    <font>
      <b/>
      <sz val="10"/>
      <name val="Calibri"/>
      <family val="2"/>
      <scheme val="minor"/>
    </font>
    <font>
      <vertAlign val="superscript"/>
      <sz val="10"/>
      <name val="Calibri"/>
      <family val="2"/>
      <scheme val="minor"/>
    </font>
    <font>
      <b/>
      <vertAlign val="superscript"/>
      <sz val="10"/>
      <name val="Calibri"/>
      <family val="2"/>
      <scheme val="minor"/>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2">
    <border>
      <left/>
      <right/>
      <top/>
      <bottom/>
      <diagonal/>
    </border>
    <border>
      <left/>
      <right/>
      <top/>
      <bottom style="medium">
        <color indexed="64"/>
      </bottom>
      <diagonal/>
    </border>
  </borders>
  <cellStyleXfs count="7">
    <xf numFmtId="0" fontId="0" fillId="0" borderId="0"/>
    <xf numFmtId="0" fontId="1"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cellStyleXfs>
  <cellXfs count="53">
    <xf numFmtId="0" fontId="0" fillId="0" borderId="0" xfId="0"/>
    <xf numFmtId="0" fontId="5" fillId="0" borderId="0" xfId="0" applyFont="1" applyAlignment="1">
      <alignment horizontal="right"/>
    </xf>
    <xf numFmtId="0" fontId="5" fillId="0" borderId="0" xfId="0" applyFont="1"/>
    <xf numFmtId="0" fontId="6" fillId="0" borderId="0" xfId="0" applyFont="1"/>
    <xf numFmtId="0" fontId="5" fillId="0" borderId="0" xfId="0" applyFont="1" applyAlignment="1">
      <alignment horizontal="left"/>
    </xf>
    <xf numFmtId="0" fontId="7" fillId="0" borderId="0" xfId="0" applyFont="1" applyAlignment="1">
      <alignment horizontal="left"/>
    </xf>
    <xf numFmtId="0" fontId="5" fillId="0" borderId="0" xfId="0" applyNumberFormat="1" applyFont="1"/>
    <xf numFmtId="0" fontId="8" fillId="0" borderId="0" xfId="0" applyFont="1" applyAlignment="1">
      <alignment horizontal="right"/>
    </xf>
    <xf numFmtId="0" fontId="8" fillId="0" borderId="0" xfId="0" applyFont="1"/>
    <xf numFmtId="0" fontId="8" fillId="0" borderId="0" xfId="0" applyFont="1" applyFill="1" applyBorder="1"/>
    <xf numFmtId="0" fontId="10" fillId="0" borderId="0" xfId="0" applyFont="1"/>
    <xf numFmtId="0" fontId="10" fillId="0" borderId="1" xfId="0" applyFont="1" applyFill="1" applyBorder="1" applyAlignment="1">
      <alignment horizontal="center" wrapText="1"/>
    </xf>
    <xf numFmtId="0" fontId="10" fillId="0" borderId="1" xfId="0" applyFont="1" applyBorder="1" applyAlignment="1">
      <alignment horizontal="center" wrapText="1"/>
    </xf>
    <xf numFmtId="0" fontId="10" fillId="0" borderId="0" xfId="0" applyFont="1" applyAlignment="1">
      <alignment wrapText="1"/>
    </xf>
    <xf numFmtId="0" fontId="10" fillId="0" borderId="0" xfId="0" applyFont="1" applyFill="1" applyBorder="1" applyAlignment="1">
      <alignment wrapText="1"/>
    </xf>
    <xf numFmtId="0" fontId="10" fillId="0" borderId="0" xfId="0" applyFont="1" applyAlignment="1"/>
    <xf numFmtId="44" fontId="8" fillId="0" borderId="0" xfId="3" applyFont="1"/>
    <xf numFmtId="44" fontId="8" fillId="0" borderId="0" xfId="3" applyFont="1" applyFill="1"/>
    <xf numFmtId="0" fontId="8" fillId="0" borderId="0" xfId="0" applyFont="1" applyAlignment="1">
      <alignment horizontal="left"/>
    </xf>
    <xf numFmtId="0" fontId="8" fillId="0" borderId="0" xfId="0" applyFont="1" applyFill="1"/>
    <xf numFmtId="0" fontId="10" fillId="0" borderId="0" xfId="0" applyFont="1" applyBorder="1" applyAlignment="1">
      <alignment horizontal="left"/>
    </xf>
    <xf numFmtId="44" fontId="8" fillId="0" borderId="0" xfId="0" applyNumberFormat="1" applyFont="1"/>
    <xf numFmtId="0" fontId="12" fillId="0" borderId="0" xfId="0" applyFont="1" applyAlignment="1">
      <alignment horizontal="left"/>
    </xf>
    <xf numFmtId="0" fontId="8" fillId="0" borderId="0" xfId="0" applyNumberFormat="1" applyFont="1"/>
    <xf numFmtId="10" fontId="8" fillId="2" borderId="0" xfId="4" applyNumberFormat="1" applyFont="1" applyFill="1"/>
    <xf numFmtId="164" fontId="8" fillId="2" borderId="0" xfId="4" applyNumberFormat="1" applyFont="1" applyFill="1"/>
    <xf numFmtId="10" fontId="8" fillId="0" borderId="0" xfId="4" applyNumberFormat="1" applyFont="1"/>
    <xf numFmtId="10" fontId="10" fillId="0" borderId="0" xfId="0" applyNumberFormat="1" applyFont="1" applyAlignment="1">
      <alignment horizontal="center" wrapText="1"/>
    </xf>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applyBorder="1" applyAlignment="1" applyProtection="1">
      <alignment horizontal="right"/>
      <protection hidden="1"/>
    </xf>
    <xf numFmtId="44" fontId="8" fillId="0" borderId="0" xfId="4" applyNumberFormat="1" applyFont="1"/>
    <xf numFmtId="44" fontId="8" fillId="0" borderId="0" xfId="3" applyNumberFormat="1" applyFont="1"/>
    <xf numFmtId="44" fontId="10" fillId="0" borderId="0" xfId="0" applyNumberFormat="1" applyFont="1" applyFill="1" applyAlignment="1">
      <alignment horizontal="center" wrapText="1"/>
    </xf>
    <xf numFmtId="44" fontId="10" fillId="0" borderId="0" xfId="0" applyNumberFormat="1" applyFont="1" applyAlignment="1">
      <alignment horizontal="center" wrapText="1"/>
    </xf>
    <xf numFmtId="44" fontId="8" fillId="3" borderId="0" xfId="3" applyNumberFormat="1" applyFont="1" applyFill="1"/>
    <xf numFmtId="44" fontId="8" fillId="0" borderId="0" xfId="0" applyNumberFormat="1" applyFont="1" applyFill="1"/>
    <xf numFmtId="42" fontId="8" fillId="0" borderId="0" xfId="3" applyNumberFormat="1" applyFont="1"/>
    <xf numFmtId="42" fontId="8" fillId="3" borderId="0" xfId="3" applyNumberFormat="1" applyFont="1" applyFill="1"/>
    <xf numFmtId="42" fontId="8" fillId="0" borderId="0" xfId="3" applyNumberFormat="1" applyFont="1" applyFill="1"/>
    <xf numFmtId="42" fontId="8" fillId="0" borderId="0" xfId="0" applyNumberFormat="1" applyFont="1" applyFill="1"/>
    <xf numFmtId="42" fontId="8" fillId="0" borderId="0" xfId="0" applyNumberFormat="1" applyFont="1"/>
    <xf numFmtId="42" fontId="8" fillId="0" borderId="0" xfId="4" applyNumberFormat="1" applyFont="1"/>
    <xf numFmtId="10" fontId="8" fillId="2" borderId="0" xfId="4" applyNumberFormat="1" applyFont="1" applyFill="1" applyBorder="1" applyAlignment="1" applyProtection="1">
      <alignment horizontal="right"/>
      <protection hidden="1"/>
    </xf>
    <xf numFmtId="10" fontId="8" fillId="2" borderId="0" xfId="2" applyNumberFormat="1" applyFont="1" applyFill="1"/>
    <xf numFmtId="41" fontId="10" fillId="0" borderId="0" xfId="0" applyNumberFormat="1" applyFont="1" applyAlignment="1">
      <alignment horizontal="center" wrapText="1"/>
    </xf>
    <xf numFmtId="41" fontId="8" fillId="0" borderId="0" xfId="2" applyNumberFormat="1" applyFont="1"/>
    <xf numFmtId="41" fontId="8" fillId="0" borderId="0" xfId="2" applyNumberFormat="1" applyFont="1" applyFill="1"/>
    <xf numFmtId="41" fontId="8" fillId="0" borderId="0" xfId="0" applyNumberFormat="1" applyFont="1" applyFill="1"/>
    <xf numFmtId="41" fontId="8" fillId="0" borderId="0" xfId="0" applyNumberFormat="1" applyFont="1"/>
    <xf numFmtId="0" fontId="9" fillId="0" borderId="0" xfId="0" applyFont="1" applyAlignment="1">
      <alignment horizontal="center"/>
    </xf>
  </cellXfs>
  <cellStyles count="7">
    <cellStyle name="Comma" xfId="2" builtinId="3"/>
    <cellStyle name="Currency" xfId="3" builtinId="4"/>
    <cellStyle name="Normal" xfId="0" builtinId="0"/>
    <cellStyle name="Normal 2" xfId="6"/>
    <cellStyle name="Normal 3" xfId="5"/>
    <cellStyle name="Normal 4 2" xfId="1"/>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2:AP67"/>
  <sheetViews>
    <sheetView zoomScale="80" zoomScaleNormal="80" zoomScaleSheetLayoutView="70" workbookViewId="0">
      <pane xSplit="2" ySplit="3" topLeftCell="C4" activePane="bottomRight" state="frozen"/>
      <selection activeCell="G50" sqref="G50"/>
      <selection pane="topRight" activeCell="G50" sqref="G50"/>
      <selection pane="bottomLeft" activeCell="G50" sqref="G50"/>
      <selection pane="bottomRight" activeCell="A21" sqref="A21"/>
    </sheetView>
  </sheetViews>
  <sheetFormatPr defaultRowHeight="12.75"/>
  <cols>
    <col min="1" max="1" width="6.28515625" style="7" customWidth="1"/>
    <col min="2" max="2" width="74.5703125" style="8"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8"/>
  </cols>
  <sheetData>
    <row r="2" spans="2: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2:42" ht="36" customHeight="1" thickBot="1">
      <c r="B3" s="10" t="s">
        <v>55</v>
      </c>
      <c r="C3" s="11" t="s">
        <v>60</v>
      </c>
      <c r="D3" s="12" t="s">
        <v>1</v>
      </c>
      <c r="E3" s="12" t="s">
        <v>103</v>
      </c>
      <c r="F3" s="12" t="s">
        <v>69</v>
      </c>
      <c r="G3" s="12" t="s">
        <v>70</v>
      </c>
      <c r="H3" s="12" t="s">
        <v>71</v>
      </c>
      <c r="I3" s="12" t="s">
        <v>102</v>
      </c>
      <c r="J3" s="13"/>
      <c r="K3" s="11" t="s">
        <v>60</v>
      </c>
      <c r="L3" s="12" t="s">
        <v>1</v>
      </c>
      <c r="M3" s="12" t="s">
        <v>103</v>
      </c>
      <c r="N3" s="12" t="s">
        <v>69</v>
      </c>
      <c r="O3" s="12" t="s">
        <v>70</v>
      </c>
      <c r="P3" s="12" t="s">
        <v>71</v>
      </c>
      <c r="Q3" s="12" t="s">
        <v>102</v>
      </c>
      <c r="R3" s="13"/>
      <c r="S3" s="11" t="s">
        <v>60</v>
      </c>
      <c r="T3" s="12" t="s">
        <v>1</v>
      </c>
      <c r="U3" s="12" t="s">
        <v>103</v>
      </c>
      <c r="V3" s="12" t="s">
        <v>69</v>
      </c>
      <c r="W3" s="12" t="s">
        <v>70</v>
      </c>
      <c r="X3" s="12" t="s">
        <v>71</v>
      </c>
      <c r="Y3" s="12" t="s">
        <v>102</v>
      </c>
      <c r="Z3" s="13"/>
      <c r="AA3" s="11" t="s">
        <v>60</v>
      </c>
      <c r="AB3" s="12" t="s">
        <v>1</v>
      </c>
      <c r="AC3" s="12" t="s">
        <v>103</v>
      </c>
      <c r="AD3" s="12" t="s">
        <v>69</v>
      </c>
      <c r="AE3" s="12" t="s">
        <v>70</v>
      </c>
      <c r="AF3" s="12" t="s">
        <v>71</v>
      </c>
      <c r="AG3" s="12" t="s">
        <v>102</v>
      </c>
      <c r="AH3" s="13"/>
      <c r="AI3" s="11" t="s">
        <v>60</v>
      </c>
      <c r="AJ3" s="12" t="s">
        <v>1</v>
      </c>
      <c r="AK3" s="12" t="s">
        <v>103</v>
      </c>
      <c r="AL3" s="12" t="s">
        <v>69</v>
      </c>
      <c r="AM3" s="12" t="s">
        <v>70</v>
      </c>
      <c r="AN3" s="12" t="s">
        <v>71</v>
      </c>
      <c r="AO3" s="12" t="s">
        <v>102</v>
      </c>
      <c r="AP3" s="14"/>
    </row>
    <row r="4" spans="2:42">
      <c r="B4" s="10"/>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2:42">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row>
    <row r="6" spans="2:42" ht="15">
      <c r="B6" s="8" t="s">
        <v>73</v>
      </c>
      <c r="C6" s="39">
        <v>33655603.840000004</v>
      </c>
      <c r="D6" s="48">
        <v>354</v>
      </c>
      <c r="E6" s="39">
        <v>95072.33</v>
      </c>
      <c r="F6" s="39">
        <v>76253.27</v>
      </c>
      <c r="G6" s="39">
        <v>70147.960000000006</v>
      </c>
      <c r="H6" s="39">
        <v>380.61</v>
      </c>
      <c r="I6" s="28">
        <v>0.31169999999999998</v>
      </c>
      <c r="J6" s="16"/>
      <c r="K6" s="39">
        <v>2530064163</v>
      </c>
      <c r="L6" s="48">
        <v>15611</v>
      </c>
      <c r="M6" s="39">
        <v>162069</v>
      </c>
      <c r="N6" s="39">
        <v>137209</v>
      </c>
      <c r="O6" s="39">
        <v>123038</v>
      </c>
      <c r="P6" s="39">
        <v>832</v>
      </c>
      <c r="Q6" s="28">
        <v>0.45</v>
      </c>
      <c r="R6" s="16"/>
      <c r="S6" s="39">
        <v>97000058</v>
      </c>
      <c r="T6" s="48">
        <v>1315</v>
      </c>
      <c r="U6" s="39">
        <v>73764</v>
      </c>
      <c r="V6" s="39">
        <v>54442</v>
      </c>
      <c r="W6" s="39">
        <v>67871</v>
      </c>
      <c r="X6" s="34">
        <v>466</v>
      </c>
      <c r="Y6" s="28">
        <v>0.3649</v>
      </c>
      <c r="Z6" s="16"/>
      <c r="AA6" s="39">
        <v>525527050</v>
      </c>
      <c r="AB6" s="48">
        <v>4451</v>
      </c>
      <c r="AC6" s="39">
        <v>118069</v>
      </c>
      <c r="AD6" s="39">
        <v>88729</v>
      </c>
      <c r="AE6" s="39">
        <v>108681</v>
      </c>
      <c r="AF6" s="39">
        <v>780</v>
      </c>
      <c r="AG6" s="28">
        <v>0.42559999999999998</v>
      </c>
      <c r="AH6" s="16"/>
      <c r="AI6" s="39">
        <v>306056936</v>
      </c>
      <c r="AJ6" s="48">
        <v>3104</v>
      </c>
      <c r="AK6" s="39">
        <v>98601</v>
      </c>
      <c r="AL6" s="39">
        <v>85621</v>
      </c>
      <c r="AM6" s="39">
        <v>68294</v>
      </c>
      <c r="AN6" s="39">
        <v>969</v>
      </c>
      <c r="AO6" s="28">
        <v>0.44080000000000003</v>
      </c>
    </row>
    <row r="7" spans="2:42" ht="15">
      <c r="B7" s="8" t="s">
        <v>74</v>
      </c>
      <c r="C7" s="39">
        <v>1453869.14</v>
      </c>
      <c r="D7" s="48">
        <v>17</v>
      </c>
      <c r="E7" s="39">
        <v>85521.71</v>
      </c>
      <c r="F7" s="39">
        <v>78210.87</v>
      </c>
      <c r="G7" s="39">
        <v>67607.44</v>
      </c>
      <c r="H7" s="39">
        <v>736.5</v>
      </c>
      <c r="I7" s="28">
        <v>0.39779999999999999</v>
      </c>
      <c r="J7" s="16"/>
      <c r="K7" s="39">
        <v>31766375</v>
      </c>
      <c r="L7" s="48">
        <v>508</v>
      </c>
      <c r="M7" s="39">
        <v>62532</v>
      </c>
      <c r="N7" s="39">
        <v>44288</v>
      </c>
      <c r="O7" s="39">
        <v>68534</v>
      </c>
      <c r="P7" s="39">
        <v>0</v>
      </c>
      <c r="Q7" s="28">
        <v>0</v>
      </c>
      <c r="R7" s="16"/>
      <c r="S7" s="39">
        <v>76158486</v>
      </c>
      <c r="T7" s="48">
        <v>1663</v>
      </c>
      <c r="U7" s="39">
        <v>45768</v>
      </c>
      <c r="V7" s="39">
        <v>32306</v>
      </c>
      <c r="W7" s="39">
        <v>42864</v>
      </c>
      <c r="X7" s="34">
        <v>0</v>
      </c>
      <c r="Y7" s="28">
        <v>0</v>
      </c>
      <c r="Z7" s="16"/>
      <c r="AA7" s="39">
        <v>154730</v>
      </c>
      <c r="AB7" s="48">
        <v>4</v>
      </c>
      <c r="AC7" s="39">
        <v>38682</v>
      </c>
      <c r="AD7" s="39">
        <v>35550</v>
      </c>
      <c r="AE7" s="39">
        <v>19685</v>
      </c>
      <c r="AF7" s="39">
        <v>0</v>
      </c>
      <c r="AG7" s="28">
        <v>0</v>
      </c>
      <c r="AH7" s="16"/>
      <c r="AI7" s="39">
        <v>254948774</v>
      </c>
      <c r="AJ7" s="48">
        <v>6136</v>
      </c>
      <c r="AK7" s="39">
        <v>41550</v>
      </c>
      <c r="AL7" s="39">
        <v>33054</v>
      </c>
      <c r="AM7" s="39">
        <v>34563</v>
      </c>
      <c r="AN7" s="39">
        <v>0</v>
      </c>
      <c r="AO7" s="28">
        <v>0</v>
      </c>
    </row>
    <row r="8" spans="2:42" ht="15">
      <c r="B8" s="8" t="s">
        <v>75</v>
      </c>
      <c r="C8" s="39">
        <v>1149231.43</v>
      </c>
      <c r="D8" s="48">
        <v>40</v>
      </c>
      <c r="E8" s="39">
        <v>28730.79</v>
      </c>
      <c r="F8" s="39">
        <v>22750</v>
      </c>
      <c r="G8" s="39">
        <v>22381.71</v>
      </c>
      <c r="H8" s="39">
        <v>292.44</v>
      </c>
      <c r="I8" s="28">
        <v>0.63880000000000003</v>
      </c>
      <c r="J8" s="16"/>
      <c r="K8" s="39">
        <v>56179424</v>
      </c>
      <c r="L8" s="48">
        <v>810</v>
      </c>
      <c r="M8" s="39">
        <v>69357</v>
      </c>
      <c r="N8" s="39">
        <v>53032</v>
      </c>
      <c r="O8" s="39">
        <v>51544</v>
      </c>
      <c r="P8" s="39">
        <v>204</v>
      </c>
      <c r="Q8" s="28">
        <v>0.69869999999999999</v>
      </c>
      <c r="R8" s="16"/>
      <c r="S8" s="39">
        <v>35853037</v>
      </c>
      <c r="T8" s="48">
        <v>1352</v>
      </c>
      <c r="U8" s="39">
        <v>26519</v>
      </c>
      <c r="V8" s="39">
        <v>19511</v>
      </c>
      <c r="W8" s="39">
        <v>25186</v>
      </c>
      <c r="X8" s="34">
        <v>149</v>
      </c>
      <c r="Y8" s="28">
        <v>0.43240000000000001</v>
      </c>
      <c r="Z8" s="16"/>
      <c r="AA8" s="39">
        <v>3540567</v>
      </c>
      <c r="AB8" s="48">
        <v>245</v>
      </c>
      <c r="AC8" s="39">
        <v>14451</v>
      </c>
      <c r="AD8" s="39">
        <v>11855</v>
      </c>
      <c r="AE8" s="39">
        <v>12448</v>
      </c>
      <c r="AF8" s="39">
        <v>125</v>
      </c>
      <c r="AG8" s="28">
        <v>0.39179999999999998</v>
      </c>
      <c r="AH8" s="16"/>
      <c r="AI8" s="39">
        <v>0</v>
      </c>
      <c r="AJ8" s="48">
        <v>0</v>
      </c>
      <c r="AK8" s="39">
        <v>0</v>
      </c>
      <c r="AL8" s="39">
        <v>0</v>
      </c>
      <c r="AM8" s="39">
        <v>0</v>
      </c>
      <c r="AN8" s="39">
        <v>0</v>
      </c>
      <c r="AO8" s="28">
        <v>0</v>
      </c>
    </row>
    <row r="9" spans="2:42" ht="15">
      <c r="B9" s="8" t="s">
        <v>76</v>
      </c>
      <c r="C9" s="39">
        <v>6396215.9699999997</v>
      </c>
      <c r="D9" s="48">
        <v>125</v>
      </c>
      <c r="E9" s="39">
        <v>51169.73</v>
      </c>
      <c r="F9" s="39">
        <v>37708.86</v>
      </c>
      <c r="G9" s="39">
        <v>44323.54</v>
      </c>
      <c r="H9" s="40"/>
      <c r="I9" s="29"/>
      <c r="J9" s="16"/>
      <c r="K9" s="39">
        <v>7228829332</v>
      </c>
      <c r="L9" s="48">
        <v>98212</v>
      </c>
      <c r="M9" s="39">
        <v>73604</v>
      </c>
      <c r="N9" s="39">
        <v>52016</v>
      </c>
      <c r="O9" s="39">
        <v>71844</v>
      </c>
      <c r="P9" s="40"/>
      <c r="Q9" s="29"/>
      <c r="R9" s="16"/>
      <c r="S9" s="39">
        <v>1144323120</v>
      </c>
      <c r="T9" s="48">
        <v>15288</v>
      </c>
      <c r="U9" s="39">
        <v>74851</v>
      </c>
      <c r="V9" s="39">
        <v>57182</v>
      </c>
      <c r="W9" s="39">
        <v>67837</v>
      </c>
      <c r="X9" s="37"/>
      <c r="Y9" s="29"/>
      <c r="Z9" s="16"/>
      <c r="AA9" s="39">
        <v>0</v>
      </c>
      <c r="AB9" s="48">
        <v>0</v>
      </c>
      <c r="AC9" s="39">
        <v>0</v>
      </c>
      <c r="AD9" s="39">
        <v>0</v>
      </c>
      <c r="AE9" s="39">
        <v>0</v>
      </c>
      <c r="AF9" s="40"/>
      <c r="AG9" s="29"/>
      <c r="AH9" s="16"/>
      <c r="AI9" s="39">
        <v>284788722</v>
      </c>
      <c r="AJ9" s="48">
        <v>3569</v>
      </c>
      <c r="AK9" s="39">
        <v>79795</v>
      </c>
      <c r="AL9" s="39">
        <v>62977</v>
      </c>
      <c r="AM9" s="39">
        <v>67633</v>
      </c>
      <c r="AN9" s="40"/>
      <c r="AO9" s="29"/>
    </row>
    <row r="10" spans="2:42" ht="15">
      <c r="B10" s="8" t="s">
        <v>77</v>
      </c>
      <c r="C10" s="39">
        <v>0</v>
      </c>
      <c r="D10" s="48">
        <v>0</v>
      </c>
      <c r="E10" s="39">
        <v>0</v>
      </c>
      <c r="F10" s="39">
        <v>0</v>
      </c>
      <c r="G10" s="39">
        <v>0</v>
      </c>
      <c r="H10" s="40"/>
      <c r="I10" s="29"/>
      <c r="J10" s="16"/>
      <c r="K10" s="39">
        <v>4411491291</v>
      </c>
      <c r="L10" s="48">
        <v>36808</v>
      </c>
      <c r="M10" s="39">
        <v>119851</v>
      </c>
      <c r="N10" s="39">
        <v>99654</v>
      </c>
      <c r="O10" s="39">
        <v>97066</v>
      </c>
      <c r="P10" s="40"/>
      <c r="Q10" s="29"/>
      <c r="R10" s="16"/>
      <c r="S10" s="39">
        <v>114674513</v>
      </c>
      <c r="T10" s="48">
        <v>1372</v>
      </c>
      <c r="U10" s="39">
        <v>83582</v>
      </c>
      <c r="V10" s="39">
        <v>63731</v>
      </c>
      <c r="W10" s="39">
        <v>67366</v>
      </c>
      <c r="X10" s="37"/>
      <c r="Y10" s="29"/>
      <c r="Z10" s="16"/>
      <c r="AA10" s="39">
        <v>1298694496</v>
      </c>
      <c r="AB10" s="48">
        <v>11015</v>
      </c>
      <c r="AC10" s="39">
        <v>117902</v>
      </c>
      <c r="AD10" s="39">
        <v>95844</v>
      </c>
      <c r="AE10" s="39">
        <v>98834</v>
      </c>
      <c r="AF10" s="40"/>
      <c r="AG10" s="29"/>
      <c r="AH10" s="16"/>
      <c r="AI10" s="39">
        <v>579287243</v>
      </c>
      <c r="AJ10" s="48">
        <v>6366</v>
      </c>
      <c r="AK10" s="39">
        <v>90997</v>
      </c>
      <c r="AL10" s="39">
        <v>73026</v>
      </c>
      <c r="AM10" s="39">
        <v>72869</v>
      </c>
      <c r="AN10" s="40"/>
      <c r="AO10" s="29"/>
    </row>
    <row r="11" spans="2:42" ht="15">
      <c r="B11" s="8" t="s">
        <v>78</v>
      </c>
      <c r="C11" s="39">
        <v>0</v>
      </c>
      <c r="D11" s="48">
        <v>0</v>
      </c>
      <c r="E11" s="39">
        <v>0</v>
      </c>
      <c r="F11" s="39">
        <v>0</v>
      </c>
      <c r="G11" s="39">
        <v>0</v>
      </c>
      <c r="H11" s="40"/>
      <c r="I11" s="29"/>
      <c r="J11" s="16"/>
      <c r="K11" s="39">
        <v>0</v>
      </c>
      <c r="L11" s="48">
        <v>0</v>
      </c>
      <c r="M11" s="39">
        <v>0</v>
      </c>
      <c r="N11" s="39">
        <v>0</v>
      </c>
      <c r="O11" s="39">
        <v>0</v>
      </c>
      <c r="P11" s="40"/>
      <c r="Q11" s="29"/>
      <c r="R11" s="16"/>
      <c r="S11" s="39">
        <v>1781223</v>
      </c>
      <c r="T11" s="48">
        <v>19</v>
      </c>
      <c r="U11" s="39">
        <v>93749</v>
      </c>
      <c r="V11" s="39">
        <v>78109</v>
      </c>
      <c r="W11" s="39">
        <v>78910</v>
      </c>
      <c r="X11" s="37"/>
      <c r="Y11" s="29"/>
      <c r="Z11" s="16"/>
      <c r="AA11" s="39">
        <v>0</v>
      </c>
      <c r="AB11" s="48">
        <v>0</v>
      </c>
      <c r="AC11" s="39">
        <v>0</v>
      </c>
      <c r="AD11" s="39">
        <v>0</v>
      </c>
      <c r="AE11" s="39">
        <v>0</v>
      </c>
      <c r="AF11" s="40"/>
      <c r="AG11" s="29"/>
      <c r="AH11" s="16"/>
      <c r="AI11" s="39">
        <v>0</v>
      </c>
      <c r="AJ11" s="48">
        <v>0</v>
      </c>
      <c r="AK11" s="39">
        <v>0</v>
      </c>
      <c r="AL11" s="39">
        <v>0</v>
      </c>
      <c r="AM11" s="39">
        <v>0</v>
      </c>
      <c r="AN11" s="40"/>
      <c r="AO11" s="29"/>
    </row>
    <row r="12" spans="2:42" ht="15">
      <c r="B12" s="8" t="s">
        <v>79</v>
      </c>
      <c r="C12" s="39">
        <v>0</v>
      </c>
      <c r="D12" s="48">
        <v>0</v>
      </c>
      <c r="E12" s="39">
        <v>0</v>
      </c>
      <c r="F12" s="39">
        <v>0</v>
      </c>
      <c r="G12" s="39">
        <v>0</v>
      </c>
      <c r="H12" s="40"/>
      <c r="I12" s="29"/>
      <c r="J12" s="16"/>
      <c r="K12" s="39">
        <v>95471064</v>
      </c>
      <c r="L12" s="48">
        <v>11777</v>
      </c>
      <c r="M12" s="39">
        <v>8107</v>
      </c>
      <c r="N12" s="39">
        <v>5753</v>
      </c>
      <c r="O12" s="39">
        <v>5586</v>
      </c>
      <c r="P12" s="40"/>
      <c r="Q12" s="29"/>
      <c r="R12" s="16"/>
      <c r="S12" s="39">
        <v>316046</v>
      </c>
      <c r="T12" s="48">
        <v>43</v>
      </c>
      <c r="U12" s="39">
        <v>7350</v>
      </c>
      <c r="V12" s="39">
        <v>3100</v>
      </c>
      <c r="W12" s="39">
        <v>7945</v>
      </c>
      <c r="X12" s="37"/>
      <c r="Y12" s="29"/>
      <c r="Z12" s="16"/>
      <c r="AA12" s="39">
        <v>36836629</v>
      </c>
      <c r="AB12" s="48">
        <v>2019</v>
      </c>
      <c r="AC12" s="39">
        <v>18245</v>
      </c>
      <c r="AD12" s="39">
        <v>18500</v>
      </c>
      <c r="AE12" s="39">
        <v>10003</v>
      </c>
      <c r="AF12" s="40"/>
      <c r="AG12" s="29"/>
      <c r="AH12" s="16"/>
      <c r="AI12" s="39">
        <v>4277176</v>
      </c>
      <c r="AJ12" s="48">
        <v>1365</v>
      </c>
      <c r="AK12" s="39">
        <v>3134</v>
      </c>
      <c r="AL12" s="39">
        <v>3000</v>
      </c>
      <c r="AM12" s="39">
        <v>598</v>
      </c>
      <c r="AN12" s="40"/>
      <c r="AO12" s="29"/>
    </row>
    <row r="13" spans="2:42" ht="15">
      <c r="B13" s="8" t="s">
        <v>80</v>
      </c>
      <c r="C13" s="39">
        <v>0</v>
      </c>
      <c r="D13" s="48">
        <v>0</v>
      </c>
      <c r="E13" s="39">
        <v>0</v>
      </c>
      <c r="F13" s="39">
        <v>0</v>
      </c>
      <c r="G13" s="39">
        <v>0</v>
      </c>
      <c r="H13" s="40"/>
      <c r="I13" s="29"/>
      <c r="J13" s="16"/>
      <c r="K13" s="39">
        <v>0</v>
      </c>
      <c r="L13" s="48">
        <v>0</v>
      </c>
      <c r="M13" s="39">
        <v>0</v>
      </c>
      <c r="N13" s="39">
        <v>0</v>
      </c>
      <c r="O13" s="39">
        <v>0</v>
      </c>
      <c r="P13" s="40"/>
      <c r="Q13" s="29"/>
      <c r="R13" s="16"/>
      <c r="S13" s="39">
        <v>287865</v>
      </c>
      <c r="T13" s="48">
        <v>51</v>
      </c>
      <c r="U13" s="39">
        <v>5644</v>
      </c>
      <c r="V13" s="39">
        <v>5069</v>
      </c>
      <c r="W13" s="39">
        <v>3516</v>
      </c>
      <c r="X13" s="37"/>
      <c r="Y13" s="29"/>
      <c r="Z13" s="16"/>
      <c r="AA13" s="39">
        <v>3104346</v>
      </c>
      <c r="AB13" s="48">
        <v>362</v>
      </c>
      <c r="AC13" s="39">
        <v>8576</v>
      </c>
      <c r="AD13" s="39">
        <v>8500</v>
      </c>
      <c r="AE13" s="39">
        <v>7422</v>
      </c>
      <c r="AF13" s="40"/>
      <c r="AG13" s="29"/>
      <c r="AH13" s="16"/>
      <c r="AI13" s="39">
        <v>1673460</v>
      </c>
      <c r="AJ13" s="48">
        <v>253</v>
      </c>
      <c r="AK13" s="39">
        <v>6615</v>
      </c>
      <c r="AL13" s="39">
        <v>5000</v>
      </c>
      <c r="AM13" s="39">
        <v>6300</v>
      </c>
      <c r="AN13" s="40"/>
      <c r="AO13" s="29"/>
    </row>
    <row r="14" spans="2:42" ht="15">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row>
    <row r="15" spans="2:42" ht="15">
      <c r="B15" s="8" t="s">
        <v>82</v>
      </c>
      <c r="C15" s="39">
        <v>0</v>
      </c>
      <c r="D15" s="48">
        <v>0</v>
      </c>
      <c r="E15" s="39">
        <v>0</v>
      </c>
      <c r="F15" s="39">
        <v>0</v>
      </c>
      <c r="G15" s="39">
        <v>0</v>
      </c>
      <c r="H15" s="40"/>
      <c r="I15" s="29"/>
      <c r="J15" s="16"/>
      <c r="K15" s="39">
        <v>468447581</v>
      </c>
      <c r="L15" s="48">
        <v>7705</v>
      </c>
      <c r="M15" s="39">
        <v>60798</v>
      </c>
      <c r="N15" s="39">
        <v>44428</v>
      </c>
      <c r="O15" s="39">
        <v>57842</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row>
    <row r="16" spans="2:42" ht="15">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row>
    <row r="17" spans="2:41" ht="15">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row>
    <row r="18" spans="2:41" ht="15">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11924055</v>
      </c>
      <c r="AB18" s="49">
        <v>183</v>
      </c>
      <c r="AC18" s="41">
        <v>65159</v>
      </c>
      <c r="AD18" s="41">
        <v>46000</v>
      </c>
      <c r="AE18" s="41">
        <v>58377</v>
      </c>
      <c r="AF18" s="40"/>
      <c r="AG18" s="29"/>
      <c r="AH18" s="17"/>
      <c r="AI18" s="41">
        <v>0</v>
      </c>
      <c r="AJ18" s="49">
        <v>0</v>
      </c>
      <c r="AK18" s="41">
        <v>0</v>
      </c>
      <c r="AL18" s="41">
        <v>0</v>
      </c>
      <c r="AM18" s="41">
        <v>0</v>
      </c>
      <c r="AN18" s="40"/>
      <c r="AO18" s="29"/>
    </row>
    <row r="19" spans="2:41" ht="15">
      <c r="B19" s="8" t="s">
        <v>86</v>
      </c>
      <c r="C19" s="41">
        <f>C50*D50*E50*7.85</f>
        <v>24986131.538480002</v>
      </c>
      <c r="D19" s="49">
        <f>D50</f>
        <v>400</v>
      </c>
      <c r="E19" s="41">
        <f>C19/D19</f>
        <v>62465.328846200006</v>
      </c>
      <c r="F19" s="40"/>
      <c r="G19" s="40"/>
      <c r="H19" s="40"/>
      <c r="I19" s="29"/>
      <c r="J19" s="17"/>
      <c r="K19" s="41">
        <f>K50*L50*M50*7.85</f>
        <v>267395444.02080002</v>
      </c>
      <c r="L19" s="49">
        <f>L50</f>
        <v>6540</v>
      </c>
      <c r="M19" s="41">
        <f>K19/L19</f>
        <v>40886.153520000007</v>
      </c>
      <c r="N19" s="40"/>
      <c r="O19" s="40"/>
      <c r="P19" s="40"/>
      <c r="Q19" s="29"/>
      <c r="R19" s="17"/>
      <c r="S19" s="41">
        <f>S50*T50*U50*7.85</f>
        <v>174267950.66015998</v>
      </c>
      <c r="T19" s="49">
        <f>T50</f>
        <v>5298</v>
      </c>
      <c r="U19" s="41">
        <f t="shared" ref="U19" si="0">S19/T19</f>
        <v>32893.157919999998</v>
      </c>
      <c r="V19" s="40"/>
      <c r="W19" s="40"/>
      <c r="X19" s="37"/>
      <c r="Y19" s="29"/>
      <c r="Z19" s="17"/>
      <c r="AA19" s="41">
        <f>AA50*AB50*AC50*7.85</f>
        <v>8069664.8716699993</v>
      </c>
      <c r="AB19" s="49">
        <f>AB50</f>
        <v>229</v>
      </c>
      <c r="AC19" s="41">
        <f t="shared" ref="AC19" si="1">AA19/AB19</f>
        <v>35238.711229999994</v>
      </c>
      <c r="AD19" s="40"/>
      <c r="AE19" s="40"/>
      <c r="AF19" s="40"/>
      <c r="AG19" s="29"/>
      <c r="AH19" s="17"/>
      <c r="AI19" s="41">
        <f>AI50*AJ50*AK50*7.85</f>
        <v>293445396.71999997</v>
      </c>
      <c r="AJ19" s="49">
        <f>AJ50</f>
        <v>6690</v>
      </c>
      <c r="AK19" s="41">
        <f t="shared" ref="AK19" si="2">AI19/AJ19</f>
        <v>43863.287999999993</v>
      </c>
      <c r="AL19" s="40"/>
      <c r="AM19" s="40"/>
      <c r="AN19" s="40"/>
      <c r="AO19" s="29"/>
    </row>
    <row r="20" spans="2:41">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row>
    <row r="21" spans="2:41">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row>
    <row r="22" spans="2:41" ht="15">
      <c r="B22" s="18" t="s">
        <v>87</v>
      </c>
      <c r="C22" s="39">
        <v>5867254.4500000002</v>
      </c>
      <c r="D22" s="48">
        <v>43</v>
      </c>
      <c r="E22" s="39">
        <v>136447.78</v>
      </c>
      <c r="F22" s="39">
        <v>124750.67</v>
      </c>
      <c r="G22" s="39">
        <v>83229.94</v>
      </c>
      <c r="H22" s="39">
        <v>603.35</v>
      </c>
      <c r="I22" s="28">
        <v>0.48010000000000003</v>
      </c>
      <c r="J22" s="16"/>
      <c r="K22" s="39">
        <v>1986763997</v>
      </c>
      <c r="L22" s="48">
        <v>12825</v>
      </c>
      <c r="M22" s="39">
        <v>154913</v>
      </c>
      <c r="N22" s="39">
        <v>132035</v>
      </c>
      <c r="O22" s="39">
        <v>123174</v>
      </c>
      <c r="P22" s="39">
        <v>848</v>
      </c>
      <c r="Q22" s="28">
        <v>0.46</v>
      </c>
      <c r="R22" s="16"/>
      <c r="S22" s="39">
        <v>63305324</v>
      </c>
      <c r="T22" s="48">
        <v>919</v>
      </c>
      <c r="U22" s="39">
        <v>68885</v>
      </c>
      <c r="V22" s="39">
        <v>48167</v>
      </c>
      <c r="W22" s="39">
        <v>73294</v>
      </c>
      <c r="X22" s="34">
        <v>0</v>
      </c>
      <c r="Y22" s="28">
        <v>0</v>
      </c>
      <c r="Z22" s="16"/>
      <c r="AA22" s="39">
        <v>883207594</v>
      </c>
      <c r="AB22" s="48">
        <v>6959</v>
      </c>
      <c r="AC22" s="39">
        <v>126916</v>
      </c>
      <c r="AD22" s="39">
        <v>96429</v>
      </c>
      <c r="AE22" s="39">
        <v>114544</v>
      </c>
      <c r="AF22" s="39">
        <v>623</v>
      </c>
      <c r="AG22" s="28">
        <v>0.38219999999999998</v>
      </c>
      <c r="AH22" s="16"/>
      <c r="AI22" s="39">
        <v>376784826</v>
      </c>
      <c r="AJ22" s="48">
        <v>3949</v>
      </c>
      <c r="AK22" s="39">
        <v>95413</v>
      </c>
      <c r="AL22" s="39">
        <v>81041</v>
      </c>
      <c r="AM22" s="39">
        <v>65416</v>
      </c>
      <c r="AN22" s="39">
        <v>881</v>
      </c>
      <c r="AO22" s="28">
        <v>0.41139999999999999</v>
      </c>
    </row>
    <row r="23" spans="2:41" ht="15">
      <c r="B23" s="18" t="s">
        <v>105</v>
      </c>
      <c r="C23" s="39">
        <v>1521793.53</v>
      </c>
      <c r="D23" s="48">
        <v>9</v>
      </c>
      <c r="E23" s="39">
        <v>169088.17</v>
      </c>
      <c r="F23" s="39">
        <v>158761.54999999999</v>
      </c>
      <c r="G23" s="39">
        <v>114874.56</v>
      </c>
      <c r="H23" s="39">
        <v>897.85</v>
      </c>
      <c r="I23" s="28">
        <v>0.5101</v>
      </c>
      <c r="J23" s="16"/>
      <c r="K23" s="39">
        <v>2183510096</v>
      </c>
      <c r="L23" s="48">
        <v>13496</v>
      </c>
      <c r="M23" s="39">
        <v>161789</v>
      </c>
      <c r="N23" s="39">
        <v>134273</v>
      </c>
      <c r="O23" s="39">
        <v>126980</v>
      </c>
      <c r="P23" s="39">
        <v>859</v>
      </c>
      <c r="Q23" s="28">
        <v>0.47</v>
      </c>
      <c r="R23" s="16"/>
      <c r="S23" s="39">
        <v>65227387</v>
      </c>
      <c r="T23" s="48">
        <v>955</v>
      </c>
      <c r="U23" s="39">
        <v>68301</v>
      </c>
      <c r="V23" s="39">
        <v>47652</v>
      </c>
      <c r="W23" s="39">
        <v>73042</v>
      </c>
      <c r="X23" s="34">
        <v>0</v>
      </c>
      <c r="Y23" s="28">
        <v>0</v>
      </c>
      <c r="Z23" s="16"/>
      <c r="AA23" s="39">
        <v>1000490455</v>
      </c>
      <c r="AB23" s="48">
        <v>8475</v>
      </c>
      <c r="AC23" s="39">
        <v>118052</v>
      </c>
      <c r="AD23" s="39">
        <v>88145</v>
      </c>
      <c r="AE23" s="39">
        <v>107904</v>
      </c>
      <c r="AF23" s="39">
        <v>622</v>
      </c>
      <c r="AG23" s="28">
        <v>0.38840000000000002</v>
      </c>
      <c r="AH23" s="16"/>
      <c r="AI23" s="39">
        <v>235117286</v>
      </c>
      <c r="AJ23" s="48">
        <v>2179</v>
      </c>
      <c r="AK23" s="39">
        <v>107901</v>
      </c>
      <c r="AL23" s="39">
        <v>97257</v>
      </c>
      <c r="AM23" s="39">
        <v>65919</v>
      </c>
      <c r="AN23" s="39">
        <v>917</v>
      </c>
      <c r="AO23" s="28">
        <v>0.42520000000000002</v>
      </c>
    </row>
    <row r="24" spans="2:41">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row>
    <row r="25" spans="2:41">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row>
    <row r="26" spans="2:41">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row>
    <row r="27" spans="2:41">
      <c r="C27" s="21"/>
      <c r="D27" s="51"/>
      <c r="E27" s="21"/>
      <c r="F27" s="21"/>
      <c r="G27" s="21"/>
      <c r="H27" s="21"/>
      <c r="I27" s="31"/>
      <c r="K27" s="21"/>
      <c r="L27" s="51"/>
      <c r="M27" s="21"/>
      <c r="N27" s="21"/>
      <c r="O27" s="21"/>
      <c r="P27" s="21"/>
      <c r="Q27" s="31"/>
      <c r="S27" s="43"/>
      <c r="T27" s="51"/>
      <c r="U27" s="43"/>
      <c r="V27" s="43"/>
      <c r="W27" s="43"/>
      <c r="X27" s="21"/>
      <c r="Y27" s="31"/>
      <c r="AA27" s="21"/>
      <c r="AB27" s="51"/>
      <c r="AC27" s="21"/>
      <c r="AD27" s="21"/>
      <c r="AE27" s="21"/>
      <c r="AF27" s="21"/>
      <c r="AG27" s="31"/>
      <c r="AI27" s="21"/>
      <c r="AJ27" s="51"/>
      <c r="AK27" s="21"/>
      <c r="AL27" s="21"/>
      <c r="AM27" s="21"/>
      <c r="AN27" s="21"/>
      <c r="AO27" s="31"/>
    </row>
    <row r="28" spans="2:41">
      <c r="B28" s="10" t="s">
        <v>56</v>
      </c>
      <c r="I28" s="31"/>
      <c r="K28" s="21"/>
      <c r="L28" s="51"/>
      <c r="M28" s="21"/>
      <c r="N28" s="21"/>
      <c r="O28" s="21"/>
      <c r="P28" s="21"/>
      <c r="Q28" s="31"/>
      <c r="S28" s="21"/>
      <c r="T28" s="21"/>
      <c r="U28" s="21"/>
      <c r="V28" s="21"/>
      <c r="W28" s="21"/>
      <c r="X28" s="21"/>
      <c r="Y28" s="31"/>
      <c r="AA28" s="21"/>
      <c r="AB28" s="51"/>
      <c r="AC28" s="21"/>
      <c r="AD28" s="21"/>
      <c r="AE28" s="21"/>
      <c r="AF28" s="21"/>
      <c r="AG28" s="31"/>
      <c r="AI28" s="21"/>
      <c r="AJ28" s="51"/>
      <c r="AK28" s="21"/>
      <c r="AL28" s="21"/>
      <c r="AM28" s="21"/>
      <c r="AN28" s="21"/>
      <c r="AO28" s="31"/>
    </row>
    <row r="29" spans="2:41" ht="15">
      <c r="B29" s="8" t="s">
        <v>88</v>
      </c>
      <c r="I29" s="31"/>
      <c r="K29" s="21"/>
      <c r="L29" s="21"/>
      <c r="M29" s="21"/>
      <c r="N29" s="21"/>
      <c r="O29" s="21"/>
      <c r="P29" s="21"/>
      <c r="Q29" s="31"/>
      <c r="S29" s="21"/>
      <c r="T29" s="21"/>
      <c r="U29" s="21"/>
      <c r="V29" s="21"/>
      <c r="W29" s="21"/>
      <c r="X29" s="21"/>
      <c r="Y29" s="31"/>
      <c r="AA29" s="21"/>
      <c r="AB29" s="21"/>
      <c r="AC29" s="21"/>
      <c r="AD29" s="21"/>
      <c r="AE29" s="21"/>
      <c r="AF29" s="21"/>
      <c r="AG29" s="31"/>
      <c r="AI29" s="21"/>
      <c r="AJ29" s="51"/>
      <c r="AK29" s="21"/>
      <c r="AL29" s="21"/>
      <c r="AM29" s="21"/>
      <c r="AN29" s="21"/>
      <c r="AO29" s="31"/>
    </row>
    <row r="30" spans="2:41" ht="15">
      <c r="B30" s="22" t="s">
        <v>89</v>
      </c>
      <c r="S30" s="21"/>
      <c r="T30" s="21"/>
      <c r="U30" s="21"/>
      <c r="V30" s="21"/>
      <c r="W30" s="21"/>
      <c r="X30" s="21"/>
      <c r="Y30" s="31"/>
      <c r="AA30" s="21"/>
      <c r="AB30" s="21"/>
      <c r="AC30" s="21"/>
      <c r="AD30" s="21"/>
      <c r="AE30" s="21"/>
      <c r="AF30" s="21"/>
      <c r="AI30" s="21"/>
      <c r="AJ30" s="51"/>
      <c r="AK30" s="21"/>
      <c r="AL30" s="21"/>
      <c r="AM30" s="21"/>
      <c r="AN30" s="21"/>
    </row>
    <row r="31" spans="2:41" ht="15">
      <c r="B31" s="22" t="s">
        <v>90</v>
      </c>
      <c r="S31" s="21"/>
      <c r="T31" s="21"/>
      <c r="U31" s="21"/>
      <c r="V31" s="21"/>
      <c r="W31" s="21"/>
      <c r="X31" s="21"/>
      <c r="AA31" s="21"/>
      <c r="AB31" s="21"/>
      <c r="AC31" s="21"/>
      <c r="AD31" s="21"/>
      <c r="AE31" s="21"/>
      <c r="AF31" s="21"/>
      <c r="AI31" s="21"/>
      <c r="AJ31" s="51"/>
      <c r="AK31" s="21"/>
      <c r="AL31" s="21"/>
      <c r="AM31" s="21"/>
      <c r="AN31" s="21"/>
    </row>
    <row r="32" spans="2:41" ht="15">
      <c r="B32" s="22" t="s">
        <v>91</v>
      </c>
      <c r="S32" s="21"/>
      <c r="T32" s="21"/>
      <c r="U32" s="21"/>
      <c r="V32" s="21"/>
      <c r="W32" s="21"/>
      <c r="X32" s="21"/>
      <c r="AA32" s="21"/>
      <c r="AB32" s="21"/>
      <c r="AC32" s="21"/>
      <c r="AD32" s="21"/>
      <c r="AE32" s="21"/>
      <c r="AF32" s="21"/>
      <c r="AI32" s="21"/>
      <c r="AJ32" s="21"/>
      <c r="AK32" s="21"/>
      <c r="AL32" s="21"/>
      <c r="AM32" s="21"/>
      <c r="AN32" s="21"/>
    </row>
    <row r="33" spans="2:41" ht="15">
      <c r="B33" s="22" t="s">
        <v>92</v>
      </c>
      <c r="S33" s="21"/>
      <c r="T33" s="21"/>
      <c r="U33" s="21"/>
      <c r="V33" s="21"/>
      <c r="W33" s="21"/>
      <c r="X33" s="21"/>
      <c r="AA33" s="21"/>
      <c r="AB33" s="21"/>
      <c r="AC33" s="21"/>
      <c r="AD33" s="21"/>
      <c r="AE33" s="21"/>
      <c r="AF33" s="21"/>
      <c r="AI33" s="21"/>
      <c r="AJ33" s="21"/>
      <c r="AK33" s="21"/>
      <c r="AL33" s="21"/>
      <c r="AM33" s="21"/>
      <c r="AN33" s="21"/>
    </row>
    <row r="34" spans="2:41" ht="15">
      <c r="B34" s="22" t="s">
        <v>93</v>
      </c>
      <c r="AA34" s="21"/>
      <c r="AB34" s="21"/>
      <c r="AC34" s="21"/>
      <c r="AD34" s="21"/>
      <c r="AE34" s="21"/>
      <c r="AF34" s="21"/>
      <c r="AI34" s="21"/>
      <c r="AJ34" s="21"/>
      <c r="AK34" s="21"/>
      <c r="AL34" s="21"/>
      <c r="AM34" s="21"/>
      <c r="AN34" s="21"/>
    </row>
    <row r="35" spans="2:41" ht="15">
      <c r="B35" s="22" t="s">
        <v>94</v>
      </c>
      <c r="AA35" s="21"/>
      <c r="AB35" s="21"/>
      <c r="AC35" s="21"/>
      <c r="AD35" s="21"/>
      <c r="AE35" s="21"/>
      <c r="AF35" s="21"/>
      <c r="AI35" s="21"/>
      <c r="AJ35" s="21"/>
      <c r="AK35" s="21"/>
      <c r="AL35" s="21"/>
      <c r="AM35" s="21"/>
      <c r="AN35" s="21"/>
    </row>
    <row r="36" spans="2:41" ht="15">
      <c r="B36" s="22" t="s">
        <v>95</v>
      </c>
      <c r="AA36" s="21"/>
      <c r="AB36" s="21"/>
      <c r="AC36" s="21"/>
      <c r="AD36" s="21"/>
      <c r="AE36" s="21"/>
      <c r="AF36" s="21"/>
      <c r="AI36" s="21"/>
      <c r="AJ36" s="21"/>
      <c r="AK36" s="21"/>
      <c r="AL36" s="21"/>
      <c r="AM36" s="21"/>
      <c r="AN36" s="21"/>
    </row>
    <row r="37" spans="2:41" ht="15">
      <c r="B37" s="22" t="s">
        <v>96</v>
      </c>
      <c r="AA37" s="21"/>
      <c r="AB37" s="21"/>
      <c r="AC37" s="21"/>
      <c r="AD37" s="21"/>
      <c r="AE37" s="21"/>
      <c r="AF37" s="21"/>
      <c r="AI37" s="21"/>
      <c r="AJ37" s="21"/>
      <c r="AK37" s="21"/>
      <c r="AL37" s="21"/>
      <c r="AM37" s="21"/>
      <c r="AN37" s="21"/>
    </row>
    <row r="38" spans="2:41" ht="15">
      <c r="B38" s="22" t="s">
        <v>97</v>
      </c>
      <c r="AA38" s="21"/>
      <c r="AB38" s="21"/>
      <c r="AC38" s="21"/>
      <c r="AD38" s="21"/>
      <c r="AE38" s="21"/>
      <c r="AF38" s="21"/>
    </row>
    <row r="39" spans="2:41" ht="15">
      <c r="B39" s="22" t="s">
        <v>98</v>
      </c>
    </row>
    <row r="40" spans="2:41" ht="15">
      <c r="B40" s="22" t="s">
        <v>99</v>
      </c>
    </row>
    <row r="41" spans="2:41" ht="15">
      <c r="B41" s="22" t="s">
        <v>100</v>
      </c>
    </row>
    <row r="42" spans="2:41" ht="15">
      <c r="B42" s="22" t="s">
        <v>107</v>
      </c>
    </row>
    <row r="43" spans="2:41">
      <c r="B43" s="23" t="s">
        <v>109</v>
      </c>
    </row>
    <row r="44" spans="2:41">
      <c r="B44" s="23" t="s">
        <v>104</v>
      </c>
    </row>
    <row r="45" spans="2:41">
      <c r="B45" s="23"/>
    </row>
    <row r="46" spans="2:41">
      <c r="B46" s="23"/>
    </row>
    <row r="47" spans="2:41">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row>
    <row r="48" spans="2:41" ht="77.25" customHeight="1" thickBot="1">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row>
    <row r="49" spans="2:41">
      <c r="B49" s="8" t="s">
        <v>67</v>
      </c>
      <c r="C49" s="39">
        <v>257904.32</v>
      </c>
      <c r="D49" s="48">
        <v>86</v>
      </c>
      <c r="E49" s="24"/>
      <c r="F49" s="24"/>
      <c r="G49" s="24"/>
      <c r="H49" s="24"/>
      <c r="I49" s="24"/>
      <c r="K49" s="39">
        <v>260760</v>
      </c>
      <c r="L49" s="48">
        <v>31184</v>
      </c>
      <c r="M49" s="46"/>
      <c r="N49" s="24"/>
      <c r="O49" s="24"/>
      <c r="P49" s="24"/>
      <c r="Q49" s="24"/>
      <c r="S49" s="39">
        <v>207651</v>
      </c>
      <c r="T49" s="48">
        <v>6319</v>
      </c>
      <c r="U49" s="25"/>
      <c r="V49" s="25"/>
      <c r="W49" s="25"/>
      <c r="X49" s="25"/>
      <c r="Y49" s="25"/>
      <c r="AA49" s="39">
        <v>252698</v>
      </c>
      <c r="AB49" s="48">
        <v>2100</v>
      </c>
      <c r="AC49" s="45"/>
      <c r="AD49" s="24"/>
      <c r="AE49" s="24"/>
      <c r="AF49" s="25"/>
      <c r="AG49" s="25"/>
      <c r="AI49" s="39">
        <v>208373</v>
      </c>
      <c r="AJ49" s="48">
        <v>18648</v>
      </c>
      <c r="AK49" s="24"/>
      <c r="AL49" s="24"/>
      <c r="AM49" s="24"/>
      <c r="AN49" s="25"/>
      <c r="AO49" s="25"/>
    </row>
    <row r="50" spans="2:41">
      <c r="B50" s="8" t="s">
        <v>63</v>
      </c>
      <c r="C50" s="39">
        <v>334343.14</v>
      </c>
      <c r="D50" s="48">
        <v>400</v>
      </c>
      <c r="E50" s="26">
        <v>2.3800000000000002E-2</v>
      </c>
      <c r="F50" s="26">
        <v>2.5000000000000001E-2</v>
      </c>
      <c r="G50" s="26">
        <v>1.2500000000000001E-2</v>
      </c>
      <c r="H50" s="44">
        <v>237.69</v>
      </c>
      <c r="I50" s="26">
        <v>0.1431</v>
      </c>
      <c r="K50" s="39">
        <v>277044</v>
      </c>
      <c r="L50" s="48">
        <v>6540</v>
      </c>
      <c r="M50" s="26">
        <v>1.8800000000000001E-2</v>
      </c>
      <c r="N50" s="26">
        <v>0.02</v>
      </c>
      <c r="O50" s="26">
        <v>7.1999999999999998E-3</v>
      </c>
      <c r="P50" s="44">
        <v>206</v>
      </c>
      <c r="Q50" s="26">
        <v>0.12239999999999999</v>
      </c>
      <c r="S50" s="39">
        <v>187063</v>
      </c>
      <c r="T50" s="48">
        <v>5298</v>
      </c>
      <c r="U50" s="26">
        <v>2.24E-2</v>
      </c>
      <c r="V50" s="26">
        <v>2.1000000000000001E-2</v>
      </c>
      <c r="W50" s="26">
        <v>1.0200000000000001E-2</v>
      </c>
      <c r="X50" s="44">
        <v>287</v>
      </c>
      <c r="Y50" s="26">
        <v>0.21729999999999999</v>
      </c>
      <c r="AA50" s="39">
        <v>217913</v>
      </c>
      <c r="AB50" s="48">
        <v>229</v>
      </c>
      <c r="AC50" s="32">
        <v>2.06E-2</v>
      </c>
      <c r="AD50" s="26">
        <v>1.95E-2</v>
      </c>
      <c r="AE50" s="26">
        <v>9.2999999999999992E-3</v>
      </c>
      <c r="AF50" s="44">
        <v>263</v>
      </c>
      <c r="AG50" s="26">
        <v>0.21240000000000001</v>
      </c>
      <c r="AI50" s="39">
        <v>166300</v>
      </c>
      <c r="AJ50" s="48">
        <v>6690</v>
      </c>
      <c r="AK50" s="26">
        <v>3.3599999999999998E-2</v>
      </c>
      <c r="AL50" s="26">
        <v>3.1300000000000001E-2</v>
      </c>
      <c r="AM50" s="26">
        <v>1.5100000000000001E-2</v>
      </c>
      <c r="AN50" s="44">
        <v>460</v>
      </c>
      <c r="AO50" s="26">
        <v>0.25629999999999997</v>
      </c>
    </row>
    <row r="51" spans="2:41">
      <c r="C51" s="21"/>
      <c r="D51" s="48"/>
      <c r="E51" s="26"/>
      <c r="F51" s="26"/>
      <c r="G51" s="26"/>
      <c r="H51" s="26"/>
      <c r="I51" s="26"/>
      <c r="K51" s="21"/>
      <c r="L51" s="48"/>
      <c r="M51" s="26"/>
      <c r="N51" s="26"/>
      <c r="O51" s="33"/>
      <c r="P51" s="33"/>
      <c r="Q51" s="26"/>
      <c r="S51" s="43"/>
      <c r="T51" s="48"/>
      <c r="U51" s="26"/>
      <c r="V51" s="26"/>
      <c r="W51" s="26"/>
      <c r="X51" s="26"/>
      <c r="Y51" s="26"/>
      <c r="AA51" s="43"/>
      <c r="AB51" s="48"/>
      <c r="AC51" s="26"/>
      <c r="AD51" s="26"/>
      <c r="AE51" s="26"/>
      <c r="AF51" s="26"/>
      <c r="AG51" s="26"/>
      <c r="AI51" s="43"/>
      <c r="AJ51" s="48"/>
      <c r="AK51" s="26"/>
      <c r="AL51" s="26"/>
      <c r="AM51" s="26"/>
      <c r="AN51" s="26"/>
      <c r="AO51" s="26"/>
    </row>
    <row r="52" spans="2:41">
      <c r="B52" s="18" t="s">
        <v>68</v>
      </c>
      <c r="E52" s="26"/>
      <c r="F52" s="26"/>
      <c r="G52" s="26"/>
      <c r="H52" s="26"/>
      <c r="I52" s="26"/>
      <c r="M52" s="26"/>
      <c r="N52" s="26"/>
      <c r="O52" s="26"/>
      <c r="P52" s="26"/>
      <c r="Q52" s="26"/>
      <c r="S52" s="21"/>
      <c r="T52" s="51"/>
      <c r="U52" s="26"/>
      <c r="V52" s="26"/>
      <c r="W52" s="26"/>
      <c r="X52" s="26"/>
      <c r="Y52" s="26"/>
      <c r="AA52" s="21"/>
      <c r="AB52" s="51"/>
      <c r="AC52" s="26"/>
      <c r="AD52" s="26"/>
      <c r="AE52" s="26"/>
      <c r="AF52" s="26"/>
      <c r="AG52" s="26"/>
      <c r="AI52" s="21"/>
      <c r="AJ52" s="51"/>
      <c r="AK52" s="26"/>
      <c r="AL52" s="26"/>
      <c r="AM52" s="26"/>
      <c r="AN52" s="26"/>
      <c r="AO52" s="26"/>
    </row>
    <row r="53" spans="2:41">
      <c r="B53" s="18"/>
      <c r="E53" s="26"/>
      <c r="F53" s="26"/>
      <c r="G53" s="26"/>
      <c r="H53" s="26"/>
      <c r="I53" s="26"/>
      <c r="M53" s="26"/>
      <c r="N53" s="26"/>
      <c r="O53" s="26"/>
      <c r="P53" s="26"/>
      <c r="Q53" s="26"/>
      <c r="S53" s="21"/>
      <c r="T53" s="51"/>
      <c r="U53" s="26"/>
      <c r="V53" s="26"/>
      <c r="W53" s="26"/>
      <c r="X53" s="26"/>
      <c r="Y53" s="26"/>
      <c r="AC53" s="26"/>
      <c r="AD53" s="26"/>
      <c r="AE53" s="26"/>
      <c r="AF53" s="26"/>
      <c r="AG53" s="26"/>
      <c r="AI53" s="21"/>
      <c r="AJ53" s="51"/>
      <c r="AK53" s="26"/>
      <c r="AL53" s="26"/>
      <c r="AM53" s="26"/>
      <c r="AN53" s="26"/>
      <c r="AO53" s="26"/>
    </row>
    <row r="54" spans="2:41" ht="15">
      <c r="B54" s="22" t="s">
        <v>106</v>
      </c>
      <c r="S54" s="21"/>
      <c r="T54" s="21"/>
      <c r="AI54" s="21"/>
      <c r="AJ54" s="21"/>
    </row>
    <row r="55" spans="2:41" ht="15">
      <c r="B55" s="22" t="s">
        <v>110</v>
      </c>
      <c r="AI55" s="21"/>
      <c r="AJ55" s="21"/>
    </row>
    <row r="56" spans="2:41">
      <c r="AI56" s="21"/>
      <c r="AJ56" s="21"/>
    </row>
    <row r="57" spans="2:41">
      <c r="AI57" s="21"/>
      <c r="AJ57" s="21"/>
    </row>
    <row r="61" spans="2:41">
      <c r="B61" s="23"/>
    </row>
    <row r="67" spans="2:2">
      <c r="B67" s="23"/>
    </row>
  </sheetData>
  <customSheetViews>
    <customSheetView guid="{32961CA0-39C0-4D62-B563-F49551B9AD58}">
      <pane xSplit="7" ySplit="16" topLeftCell="H17" activePane="bottomRight" state="frozen"/>
      <selection pane="bottomRight" activeCell="B16" sqref="B16"/>
      <pageMargins left="0.7" right="0.7" top="0.75" bottom="0.75" header="0.3" footer="0.3"/>
    </customSheetView>
    <customSheetView guid="{93C47C55-29AC-4460-AFFA-0C6C0D9989E5}">
      <selection activeCell="C10" sqref="C9:C10"/>
      <pageMargins left="0.7" right="0.7" top="0.75" bottom="0.75" header="0.3" footer="0.3"/>
    </customSheetView>
  </customSheetViews>
  <mergeCells count="10">
    <mergeCell ref="C2:I2"/>
    <mergeCell ref="K2:Q2"/>
    <mergeCell ref="S2:Y2"/>
    <mergeCell ref="AI2:AO2"/>
    <mergeCell ref="AA2:AG2"/>
    <mergeCell ref="C47:I47"/>
    <mergeCell ref="AI47:AO47"/>
    <mergeCell ref="AA47:AG47"/>
    <mergeCell ref="S47:Y47"/>
    <mergeCell ref="K47:Q47"/>
  </mergeCells>
  <pageMargins left="0.7" right="0.7" top="0.75" bottom="0.75" header="0.3" footer="0.3"/>
  <pageSetup paperSize="5" scale="49" fitToWidth="5" fitToHeight="5" orientation="landscape" r:id="rId1"/>
  <colBreaks count="4" manualBreakCount="4">
    <brk id="9" max="54" man="1"/>
    <brk id="17" max="54" man="1"/>
    <brk id="25" max="54" man="1"/>
    <brk id="34" max="54" man="1"/>
  </colBreaks>
  <ignoredErrors>
    <ignoredError sqref="J18 AH20:AK21 J19 R19 Z19 AH19 J23 R18 R23 Z18 Z23 AH18 AH23 E20:E21 J20:M21 R20:U21 Z20:AC21 J6 R6 Z6 AH6 J7 R7 Z7 AH7 J8 R8 Z8 AH8 J9 R9 Z9 AH9 J10 R10 Z10 AH10 J11 R11 Z11 AH11 J12 R12 Z12 AH12 J13 R13 Z13 AH13 J14 R14 Z14 AH14 J15 R15 Z15 AH15 J16 R16 Z16 AH16 J17 R17 Z17 AH17 J22 R22 Z22 AH22" evalError="1"/>
    <ignoredError sqref="AK19 AC19 U19 M19" evalError="1" formula="1"/>
  </ignoredErrors>
</worksheet>
</file>

<file path=xl/worksheets/sheet10.xml><?xml version="1.0" encoding="utf-8"?>
<worksheet xmlns="http://schemas.openxmlformats.org/spreadsheetml/2006/main" xmlns:r="http://schemas.openxmlformats.org/officeDocument/2006/relationships">
  <sheetPr codeName="Sheet10">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13</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100787.04</v>
      </c>
      <c r="D6" s="48">
        <v>1</v>
      </c>
      <c r="E6" s="39">
        <v>100787.04</v>
      </c>
      <c r="F6" s="39">
        <v>100787.04</v>
      </c>
      <c r="G6" s="39">
        <v>0</v>
      </c>
      <c r="H6" s="39">
        <v>358.22</v>
      </c>
      <c r="I6" s="28">
        <v>0.33539999999999998</v>
      </c>
      <c r="J6" s="16"/>
      <c r="K6" s="39">
        <v>1384418</v>
      </c>
      <c r="L6" s="48">
        <v>20</v>
      </c>
      <c r="M6" s="39">
        <v>69221</v>
      </c>
      <c r="N6" s="39">
        <v>64862</v>
      </c>
      <c r="O6" s="39">
        <v>56757</v>
      </c>
      <c r="P6" s="39">
        <v>516</v>
      </c>
      <c r="Q6" s="28">
        <v>0.33350000000000002</v>
      </c>
      <c r="R6" s="16"/>
      <c r="S6" s="39">
        <v>69113</v>
      </c>
      <c r="T6" s="48">
        <v>2</v>
      </c>
      <c r="U6" s="39">
        <v>34557</v>
      </c>
      <c r="V6" s="39">
        <v>34557</v>
      </c>
      <c r="W6" s="39">
        <v>5090</v>
      </c>
      <c r="X6" s="34">
        <v>294</v>
      </c>
      <c r="Y6" s="28">
        <v>0.26269999999999999</v>
      </c>
      <c r="Z6" s="16"/>
      <c r="AA6" s="39">
        <v>677928</v>
      </c>
      <c r="AB6" s="48">
        <v>11</v>
      </c>
      <c r="AC6" s="39">
        <v>61630</v>
      </c>
      <c r="AD6" s="39">
        <v>54049</v>
      </c>
      <c r="AE6" s="39">
        <v>60402</v>
      </c>
      <c r="AF6" s="39">
        <v>632</v>
      </c>
      <c r="AG6" s="28">
        <v>0.39379999999999998</v>
      </c>
      <c r="AH6" s="16"/>
      <c r="AI6" s="39">
        <v>225937</v>
      </c>
      <c r="AJ6" s="48">
        <v>4</v>
      </c>
      <c r="AK6" s="39">
        <v>56484</v>
      </c>
      <c r="AL6" s="39">
        <v>47135</v>
      </c>
      <c r="AM6" s="39">
        <v>36239</v>
      </c>
      <c r="AN6" s="39">
        <v>715</v>
      </c>
      <c r="AO6" s="28">
        <v>0.38400000000000001</v>
      </c>
      <c r="AP6" s="9"/>
    </row>
    <row r="7" spans="1:42" s="8" customFormat="1">
      <c r="A7" s="7"/>
      <c r="B7" s="8" t="s">
        <v>74</v>
      </c>
      <c r="C7" s="39">
        <v>0</v>
      </c>
      <c r="D7" s="48">
        <v>0</v>
      </c>
      <c r="E7" s="39">
        <v>0</v>
      </c>
      <c r="F7" s="39">
        <v>0</v>
      </c>
      <c r="G7" s="39">
        <v>0</v>
      </c>
      <c r="H7" s="39">
        <v>0</v>
      </c>
      <c r="I7" s="28">
        <v>0</v>
      </c>
      <c r="J7" s="16"/>
      <c r="K7" s="39">
        <v>36493</v>
      </c>
      <c r="L7" s="48">
        <v>1</v>
      </c>
      <c r="M7" s="39">
        <v>36493</v>
      </c>
      <c r="N7" s="39">
        <v>36493</v>
      </c>
      <c r="O7" s="39">
        <v>0</v>
      </c>
      <c r="P7" s="39">
        <v>0</v>
      </c>
      <c r="Q7" s="28">
        <v>0</v>
      </c>
      <c r="R7" s="16"/>
      <c r="S7" s="39">
        <v>13642</v>
      </c>
      <c r="T7" s="48">
        <v>1</v>
      </c>
      <c r="U7" s="39">
        <v>13642</v>
      </c>
      <c r="V7" s="39">
        <v>13642</v>
      </c>
      <c r="W7" s="39">
        <v>0</v>
      </c>
      <c r="X7" s="34">
        <v>0</v>
      </c>
      <c r="Y7" s="28">
        <v>0</v>
      </c>
      <c r="Z7" s="16"/>
      <c r="AA7" s="39">
        <v>0</v>
      </c>
      <c r="AB7" s="48">
        <v>0</v>
      </c>
      <c r="AC7" s="39">
        <v>0</v>
      </c>
      <c r="AD7" s="39">
        <v>0</v>
      </c>
      <c r="AE7" s="39">
        <v>0</v>
      </c>
      <c r="AF7" s="39">
        <v>0</v>
      </c>
      <c r="AG7" s="28">
        <v>0</v>
      </c>
      <c r="AH7" s="16"/>
      <c r="AI7" s="39">
        <v>9400</v>
      </c>
      <c r="AJ7" s="48">
        <v>2</v>
      </c>
      <c r="AK7" s="39">
        <v>4700</v>
      </c>
      <c r="AL7" s="39">
        <v>4700</v>
      </c>
      <c r="AM7" s="39">
        <v>5022</v>
      </c>
      <c r="AN7" s="39">
        <v>0</v>
      </c>
      <c r="AO7" s="28">
        <v>0</v>
      </c>
      <c r="AP7" s="9"/>
    </row>
    <row r="8" spans="1:42" s="8" customFormat="1">
      <c r="A8" s="7"/>
      <c r="B8" s="8" t="s">
        <v>75</v>
      </c>
      <c r="C8" s="39">
        <v>0</v>
      </c>
      <c r="D8" s="48">
        <v>0</v>
      </c>
      <c r="E8" s="39">
        <v>0</v>
      </c>
      <c r="F8" s="39">
        <v>0</v>
      </c>
      <c r="G8" s="39">
        <v>0</v>
      </c>
      <c r="H8" s="39">
        <v>0</v>
      </c>
      <c r="I8" s="28">
        <v>0</v>
      </c>
      <c r="J8" s="16"/>
      <c r="K8" s="39">
        <v>0</v>
      </c>
      <c r="L8" s="48">
        <v>0</v>
      </c>
      <c r="M8" s="39">
        <v>0</v>
      </c>
      <c r="N8" s="39">
        <v>0</v>
      </c>
      <c r="O8" s="39">
        <v>0</v>
      </c>
      <c r="P8" s="39">
        <v>0</v>
      </c>
      <c r="Q8" s="28">
        <v>0</v>
      </c>
      <c r="R8" s="16"/>
      <c r="S8" s="39">
        <v>111688</v>
      </c>
      <c r="T8" s="48">
        <v>7</v>
      </c>
      <c r="U8" s="39">
        <v>15955</v>
      </c>
      <c r="V8" s="39">
        <v>13734</v>
      </c>
      <c r="W8" s="39">
        <v>10003</v>
      </c>
      <c r="X8" s="34">
        <v>218</v>
      </c>
      <c r="Y8" s="28">
        <v>0.52829999999999999</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0</v>
      </c>
      <c r="D9" s="48">
        <v>0</v>
      </c>
      <c r="E9" s="39">
        <v>0</v>
      </c>
      <c r="F9" s="39">
        <v>0</v>
      </c>
      <c r="G9" s="39">
        <v>0</v>
      </c>
      <c r="H9" s="40"/>
      <c r="I9" s="29"/>
      <c r="J9" s="16"/>
      <c r="K9" s="39">
        <v>5289636</v>
      </c>
      <c r="L9" s="48">
        <v>101</v>
      </c>
      <c r="M9" s="39">
        <v>52373</v>
      </c>
      <c r="N9" s="39">
        <v>40615</v>
      </c>
      <c r="O9" s="39">
        <v>45147</v>
      </c>
      <c r="P9" s="40"/>
      <c r="Q9" s="29"/>
      <c r="R9" s="16"/>
      <c r="S9" s="39">
        <v>1722226</v>
      </c>
      <c r="T9" s="48">
        <v>34</v>
      </c>
      <c r="U9" s="39">
        <v>50654</v>
      </c>
      <c r="V9" s="39">
        <v>41901</v>
      </c>
      <c r="W9" s="39">
        <v>38968</v>
      </c>
      <c r="X9" s="37"/>
      <c r="Y9" s="29"/>
      <c r="Z9" s="16"/>
      <c r="AA9" s="39">
        <v>0</v>
      </c>
      <c r="AB9" s="48">
        <v>0</v>
      </c>
      <c r="AC9" s="39">
        <v>0</v>
      </c>
      <c r="AD9" s="39">
        <v>0</v>
      </c>
      <c r="AE9" s="39">
        <v>0</v>
      </c>
      <c r="AF9" s="40"/>
      <c r="AG9" s="29"/>
      <c r="AH9" s="16"/>
      <c r="AI9" s="39">
        <v>376656</v>
      </c>
      <c r="AJ9" s="48">
        <v>7</v>
      </c>
      <c r="AK9" s="39">
        <v>53808</v>
      </c>
      <c r="AL9" s="39">
        <v>49972</v>
      </c>
      <c r="AM9" s="39">
        <v>42173</v>
      </c>
      <c r="AN9" s="40"/>
      <c r="AO9" s="29"/>
      <c r="AP9" s="9"/>
    </row>
    <row r="10" spans="1:42" s="8" customFormat="1">
      <c r="A10" s="7"/>
      <c r="B10" s="8" t="s">
        <v>77</v>
      </c>
      <c r="C10" s="39">
        <v>0</v>
      </c>
      <c r="D10" s="48">
        <v>0</v>
      </c>
      <c r="E10" s="39">
        <v>0</v>
      </c>
      <c r="F10" s="39">
        <v>0</v>
      </c>
      <c r="G10" s="39">
        <v>0</v>
      </c>
      <c r="H10" s="40"/>
      <c r="I10" s="29"/>
      <c r="J10" s="16"/>
      <c r="K10" s="39">
        <v>6309157</v>
      </c>
      <c r="L10" s="48">
        <v>65</v>
      </c>
      <c r="M10" s="39">
        <v>97064</v>
      </c>
      <c r="N10" s="39">
        <v>77784</v>
      </c>
      <c r="O10" s="39">
        <v>89836</v>
      </c>
      <c r="P10" s="40"/>
      <c r="Q10" s="29"/>
      <c r="R10" s="16"/>
      <c r="S10" s="39">
        <v>131201</v>
      </c>
      <c r="T10" s="48">
        <v>3</v>
      </c>
      <c r="U10" s="39">
        <v>43734</v>
      </c>
      <c r="V10" s="39">
        <v>38010</v>
      </c>
      <c r="W10" s="39">
        <v>18171</v>
      </c>
      <c r="X10" s="37"/>
      <c r="Y10" s="29"/>
      <c r="Z10" s="16"/>
      <c r="AA10" s="39">
        <v>1739086</v>
      </c>
      <c r="AB10" s="48">
        <v>24</v>
      </c>
      <c r="AC10" s="39">
        <v>72462</v>
      </c>
      <c r="AD10" s="39">
        <v>54441</v>
      </c>
      <c r="AE10" s="39">
        <v>74240</v>
      </c>
      <c r="AF10" s="40"/>
      <c r="AG10" s="29"/>
      <c r="AH10" s="16"/>
      <c r="AI10" s="39">
        <v>459695</v>
      </c>
      <c r="AJ10" s="48">
        <v>8</v>
      </c>
      <c r="AK10" s="39">
        <v>57462</v>
      </c>
      <c r="AL10" s="39">
        <v>63104</v>
      </c>
      <c r="AM10" s="39">
        <v>40771</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212575</v>
      </c>
      <c r="L12" s="48">
        <v>25</v>
      </c>
      <c r="M12" s="39">
        <v>8503</v>
      </c>
      <c r="N12" s="39">
        <v>7931</v>
      </c>
      <c r="O12" s="39">
        <v>4361</v>
      </c>
      <c r="P12" s="40"/>
      <c r="Q12" s="29"/>
      <c r="R12" s="16"/>
      <c r="S12" s="39">
        <v>0</v>
      </c>
      <c r="T12" s="48">
        <v>0</v>
      </c>
      <c r="U12" s="39">
        <v>0</v>
      </c>
      <c r="V12" s="39">
        <v>0</v>
      </c>
      <c r="W12" s="39">
        <v>0</v>
      </c>
      <c r="X12" s="37"/>
      <c r="Y12" s="29"/>
      <c r="Z12" s="16"/>
      <c r="AA12" s="39">
        <v>56337</v>
      </c>
      <c r="AB12" s="48">
        <v>4</v>
      </c>
      <c r="AC12" s="39">
        <v>14084</v>
      </c>
      <c r="AD12" s="39">
        <v>13500</v>
      </c>
      <c r="AE12" s="39">
        <v>12028</v>
      </c>
      <c r="AF12" s="40"/>
      <c r="AG12" s="29"/>
      <c r="AH12" s="16"/>
      <c r="AI12" s="39">
        <v>6000</v>
      </c>
      <c r="AJ12" s="48">
        <v>2</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4100</v>
      </c>
      <c r="AB13" s="48">
        <v>1</v>
      </c>
      <c r="AC13" s="39">
        <v>4100</v>
      </c>
      <c r="AD13" s="39">
        <v>4100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358727</v>
      </c>
      <c r="L15" s="48">
        <v>4</v>
      </c>
      <c r="M15" s="39">
        <v>89682</v>
      </c>
      <c r="N15" s="39">
        <v>60738</v>
      </c>
      <c r="O15" s="39">
        <v>74563</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0</v>
      </c>
      <c r="D19" s="49">
        <f>D50</f>
        <v>0</v>
      </c>
      <c r="E19" s="41">
        <v>0</v>
      </c>
      <c r="F19" s="40"/>
      <c r="G19" s="40"/>
      <c r="H19" s="40"/>
      <c r="I19" s="29"/>
      <c r="J19" s="17"/>
      <c r="K19" s="41">
        <f>K50*L50*M50*7.85</f>
        <v>466947.57251999993</v>
      </c>
      <c r="L19" s="49">
        <f>L50</f>
        <v>13</v>
      </c>
      <c r="M19" s="41">
        <f>K19/L19</f>
        <v>35919.044039999993</v>
      </c>
      <c r="N19" s="40"/>
      <c r="O19" s="40"/>
      <c r="P19" s="40"/>
      <c r="Q19" s="29"/>
      <c r="R19" s="17"/>
      <c r="S19" s="41">
        <f>S50*T50*U50*7.85</f>
        <v>747984.93817500002</v>
      </c>
      <c r="T19" s="49">
        <f>T50</f>
        <v>19</v>
      </c>
      <c r="U19" s="41">
        <f t="shared" ref="U19" si="0">S19/T19</f>
        <v>39367.628324999998</v>
      </c>
      <c r="V19" s="40"/>
      <c r="W19" s="40"/>
      <c r="X19" s="37"/>
      <c r="Y19" s="29"/>
      <c r="Z19" s="17"/>
      <c r="AA19" s="41">
        <f>AA50*AB50*AC50*7.85</f>
        <v>0</v>
      </c>
      <c r="AB19" s="49">
        <f>AB50</f>
        <v>0</v>
      </c>
      <c r="AC19" s="41">
        <v>0</v>
      </c>
      <c r="AD19" s="40"/>
      <c r="AE19" s="40"/>
      <c r="AF19" s="40"/>
      <c r="AG19" s="29"/>
      <c r="AH19" s="17"/>
      <c r="AI19" s="41">
        <f>AI50*AJ50*AK50*7.85</f>
        <v>1784607.0836999998</v>
      </c>
      <c r="AJ19" s="49">
        <f>AJ50</f>
        <v>30</v>
      </c>
      <c r="AK19" s="41">
        <f>AI19/AJ19</f>
        <v>59486.902789999993</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2823475</v>
      </c>
      <c r="L22" s="48">
        <v>36</v>
      </c>
      <c r="M22" s="39">
        <v>78430</v>
      </c>
      <c r="N22" s="39">
        <v>66536</v>
      </c>
      <c r="O22" s="39">
        <v>68682</v>
      </c>
      <c r="P22" s="39">
        <v>830</v>
      </c>
      <c r="Q22" s="28">
        <v>0.4506</v>
      </c>
      <c r="R22" s="16"/>
      <c r="S22" s="39">
        <v>15901</v>
      </c>
      <c r="T22" s="48">
        <v>1</v>
      </c>
      <c r="U22" s="39">
        <v>15901</v>
      </c>
      <c r="V22" s="39">
        <v>15901</v>
      </c>
      <c r="W22" s="39">
        <v>0</v>
      </c>
      <c r="X22" s="34">
        <v>0</v>
      </c>
      <c r="Y22" s="28">
        <v>0</v>
      </c>
      <c r="Z22" s="16"/>
      <c r="AA22" s="39">
        <v>1075864</v>
      </c>
      <c r="AB22" s="48">
        <v>16</v>
      </c>
      <c r="AC22" s="39">
        <v>67242</v>
      </c>
      <c r="AD22" s="39">
        <v>42537</v>
      </c>
      <c r="AE22" s="39">
        <v>75322</v>
      </c>
      <c r="AF22" s="39">
        <v>435</v>
      </c>
      <c r="AG22" s="28">
        <v>0.38600000000000001</v>
      </c>
      <c r="AH22" s="16"/>
      <c r="AI22" s="39">
        <v>367723</v>
      </c>
      <c r="AJ22" s="48">
        <v>7</v>
      </c>
      <c r="AK22" s="39">
        <v>52532</v>
      </c>
      <c r="AL22" s="39">
        <v>44712</v>
      </c>
      <c r="AM22" s="39">
        <v>37631</v>
      </c>
      <c r="AN22" s="39">
        <v>641</v>
      </c>
      <c r="AO22" s="28">
        <v>0.39989999999999998</v>
      </c>
      <c r="AP22" s="9"/>
    </row>
    <row r="23" spans="1:42" s="8" customFormat="1">
      <c r="A23" s="7"/>
      <c r="B23" s="18" t="s">
        <v>105</v>
      </c>
      <c r="C23" s="39">
        <v>0</v>
      </c>
      <c r="D23" s="48">
        <v>0</v>
      </c>
      <c r="E23" s="39">
        <v>0</v>
      </c>
      <c r="F23" s="39">
        <v>0</v>
      </c>
      <c r="G23" s="39">
        <v>0</v>
      </c>
      <c r="H23" s="39">
        <v>0</v>
      </c>
      <c r="I23" s="28">
        <v>0</v>
      </c>
      <c r="J23" s="16"/>
      <c r="K23" s="39">
        <v>2529917</v>
      </c>
      <c r="L23" s="48">
        <v>36</v>
      </c>
      <c r="M23" s="39">
        <v>70275</v>
      </c>
      <c r="N23" s="39">
        <v>66818</v>
      </c>
      <c r="O23" s="39">
        <v>39565</v>
      </c>
      <c r="P23" s="39">
        <v>573</v>
      </c>
      <c r="Q23" s="28">
        <v>0.36409999999999998</v>
      </c>
      <c r="R23" s="16"/>
      <c r="S23" s="39">
        <v>69968</v>
      </c>
      <c r="T23" s="48">
        <v>2</v>
      </c>
      <c r="U23" s="39">
        <v>34984</v>
      </c>
      <c r="V23" s="39">
        <v>34984</v>
      </c>
      <c r="W23" s="39">
        <v>26988</v>
      </c>
      <c r="X23" s="34">
        <v>0</v>
      </c>
      <c r="Y23" s="28">
        <v>0</v>
      </c>
      <c r="Z23" s="16"/>
      <c r="AA23" s="39">
        <v>896088</v>
      </c>
      <c r="AB23" s="48">
        <v>21</v>
      </c>
      <c r="AC23" s="39">
        <v>42671</v>
      </c>
      <c r="AD23" s="39">
        <v>36306</v>
      </c>
      <c r="AE23" s="39">
        <v>28976</v>
      </c>
      <c r="AF23" s="39">
        <v>405</v>
      </c>
      <c r="AG23" s="28">
        <v>0.33110000000000001</v>
      </c>
      <c r="AH23" s="16"/>
      <c r="AI23" s="39">
        <v>69213</v>
      </c>
      <c r="AJ23" s="48">
        <v>4</v>
      </c>
      <c r="AK23" s="39">
        <v>17303</v>
      </c>
      <c r="AL23" s="39">
        <v>16893</v>
      </c>
      <c r="AM23" s="39">
        <v>12169</v>
      </c>
      <c r="AN23" s="39">
        <v>745</v>
      </c>
      <c r="AO23" s="28">
        <v>0.37959999999999999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443535.13</v>
      </c>
      <c r="D49" s="48">
        <v>1</v>
      </c>
      <c r="E49" s="24"/>
      <c r="F49" s="24"/>
      <c r="G49" s="24"/>
      <c r="H49" s="24"/>
      <c r="I49" s="24"/>
      <c r="K49" s="39">
        <v>254484</v>
      </c>
      <c r="L49" s="48">
        <v>58</v>
      </c>
      <c r="M49" s="46"/>
      <c r="N49" s="24"/>
      <c r="O49" s="24"/>
      <c r="P49" s="24"/>
      <c r="Q49" s="24"/>
      <c r="S49" s="39">
        <v>192922</v>
      </c>
      <c r="T49" s="48">
        <v>23</v>
      </c>
      <c r="U49" s="25"/>
      <c r="V49" s="25"/>
      <c r="W49" s="25"/>
      <c r="X49" s="25"/>
      <c r="Y49" s="25"/>
      <c r="AA49" s="39">
        <v>173831</v>
      </c>
      <c r="AB49" s="48">
        <v>16</v>
      </c>
      <c r="AC49" s="45"/>
      <c r="AD49" s="24"/>
      <c r="AE49" s="24"/>
      <c r="AF49" s="25"/>
      <c r="AG49" s="25"/>
      <c r="AI49" s="39">
        <v>188859</v>
      </c>
      <c r="AJ49" s="48">
        <v>60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246004</v>
      </c>
      <c r="L50" s="48">
        <v>13</v>
      </c>
      <c r="M50" s="26">
        <v>1.8599999999999998E-2</v>
      </c>
      <c r="N50" s="26">
        <v>1.6299999999999999E-2</v>
      </c>
      <c r="O50" s="26">
        <v>7.7000000000000002E-3</v>
      </c>
      <c r="P50" s="44">
        <v>127</v>
      </c>
      <c r="Q50" s="26">
        <v>8.8900000000000007E-2</v>
      </c>
      <c r="S50" s="39">
        <v>192145</v>
      </c>
      <c r="T50" s="48">
        <v>19</v>
      </c>
      <c r="U50" s="26">
        <v>2.6100000000000002E-2</v>
      </c>
      <c r="V50" s="26">
        <v>2.4299999999999999E-2</v>
      </c>
      <c r="W50" s="26">
        <v>1.06E-2</v>
      </c>
      <c r="X50" s="44">
        <v>381</v>
      </c>
      <c r="Y50" s="26">
        <v>0.23549999999999999</v>
      </c>
      <c r="AA50" s="43">
        <v>0</v>
      </c>
      <c r="AB50" s="51">
        <v>0</v>
      </c>
      <c r="AC50" s="32">
        <v>0</v>
      </c>
      <c r="AD50" s="26">
        <v>0</v>
      </c>
      <c r="AE50" s="26">
        <v>0</v>
      </c>
      <c r="AF50" s="44">
        <v>0</v>
      </c>
      <c r="AG50" s="26">
        <v>0</v>
      </c>
      <c r="AI50" s="39">
        <v>186649</v>
      </c>
      <c r="AJ50" s="48">
        <v>30</v>
      </c>
      <c r="AK50" s="26">
        <v>4.0599999999999997E-2</v>
      </c>
      <c r="AL50" s="26">
        <v>3.85E-2</v>
      </c>
      <c r="AM50" s="26">
        <v>1.44E-2</v>
      </c>
      <c r="AN50" s="44">
        <v>541</v>
      </c>
      <c r="AO50" s="26">
        <v>0.29849999999999999</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U16" sqref="U16"/>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1.xml><?xml version="1.0" encoding="utf-8"?>
<worksheet xmlns="http://schemas.openxmlformats.org/spreadsheetml/2006/main" xmlns:r="http://schemas.openxmlformats.org/officeDocument/2006/relationships">
  <sheetPr codeName="Sheet11">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14</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6224540.2699999996</v>
      </c>
      <c r="D6" s="48">
        <v>60</v>
      </c>
      <c r="E6" s="39">
        <v>103742.34</v>
      </c>
      <c r="F6" s="39">
        <v>89467.04</v>
      </c>
      <c r="G6" s="39">
        <v>73894.080000000002</v>
      </c>
      <c r="H6" s="39">
        <v>377.85</v>
      </c>
      <c r="I6" s="28">
        <v>0.38119999999999998</v>
      </c>
      <c r="J6" s="16"/>
      <c r="K6" s="39">
        <v>396600114</v>
      </c>
      <c r="L6" s="48">
        <v>2597</v>
      </c>
      <c r="M6" s="39">
        <v>152715</v>
      </c>
      <c r="N6" s="39">
        <v>132009</v>
      </c>
      <c r="O6" s="39">
        <v>110597</v>
      </c>
      <c r="P6" s="39">
        <v>740</v>
      </c>
      <c r="Q6" s="28">
        <v>0.51039999999999996</v>
      </c>
      <c r="R6" s="16"/>
      <c r="S6" s="39">
        <v>10746542</v>
      </c>
      <c r="T6" s="48">
        <v>111</v>
      </c>
      <c r="U6" s="39">
        <v>96816</v>
      </c>
      <c r="V6" s="39">
        <v>78451</v>
      </c>
      <c r="W6" s="39">
        <v>68480</v>
      </c>
      <c r="X6" s="34">
        <v>516</v>
      </c>
      <c r="Y6" s="28">
        <v>0.42959999999999998</v>
      </c>
      <c r="Z6" s="16"/>
      <c r="AA6" s="39">
        <v>89825732</v>
      </c>
      <c r="AB6" s="48">
        <v>739</v>
      </c>
      <c r="AC6" s="39">
        <v>121550</v>
      </c>
      <c r="AD6" s="39">
        <v>99986</v>
      </c>
      <c r="AE6" s="39">
        <v>101117</v>
      </c>
      <c r="AF6" s="39">
        <v>655</v>
      </c>
      <c r="AG6" s="28">
        <v>0.46100000000000002</v>
      </c>
      <c r="AH6" s="16"/>
      <c r="AI6" s="39">
        <v>46038609</v>
      </c>
      <c r="AJ6" s="48">
        <v>482</v>
      </c>
      <c r="AK6" s="39">
        <v>95516</v>
      </c>
      <c r="AL6" s="39">
        <v>85204</v>
      </c>
      <c r="AM6" s="39">
        <v>58311</v>
      </c>
      <c r="AN6" s="39">
        <v>751</v>
      </c>
      <c r="AO6" s="28">
        <v>0.49009999999999998</v>
      </c>
      <c r="AP6" s="9"/>
    </row>
    <row r="7" spans="1:42" s="8" customFormat="1">
      <c r="A7" s="7"/>
      <c r="B7" s="8" t="s">
        <v>74</v>
      </c>
      <c r="C7" s="39">
        <v>158206</v>
      </c>
      <c r="D7" s="48">
        <v>2</v>
      </c>
      <c r="E7" s="39">
        <v>79103</v>
      </c>
      <c r="F7" s="39">
        <v>79103</v>
      </c>
      <c r="G7" s="39">
        <v>53178.67</v>
      </c>
      <c r="H7" s="39">
        <v>255.24</v>
      </c>
      <c r="I7" s="28">
        <v>0.35830000000000001</v>
      </c>
      <c r="J7" s="16"/>
      <c r="K7" s="39">
        <v>3338112</v>
      </c>
      <c r="L7" s="48">
        <v>63</v>
      </c>
      <c r="M7" s="39">
        <v>52986</v>
      </c>
      <c r="N7" s="39">
        <v>47034</v>
      </c>
      <c r="O7" s="39">
        <v>54270</v>
      </c>
      <c r="P7" s="39">
        <v>0</v>
      </c>
      <c r="Q7" s="28">
        <v>0</v>
      </c>
      <c r="R7" s="16"/>
      <c r="S7" s="39">
        <v>5412767</v>
      </c>
      <c r="T7" s="48">
        <v>116</v>
      </c>
      <c r="U7" s="39">
        <v>46662</v>
      </c>
      <c r="V7" s="39">
        <v>35517</v>
      </c>
      <c r="W7" s="39">
        <v>40788</v>
      </c>
      <c r="X7" s="34">
        <v>0</v>
      </c>
      <c r="Y7" s="28">
        <v>0</v>
      </c>
      <c r="Z7" s="16"/>
      <c r="AA7" s="39">
        <v>0</v>
      </c>
      <c r="AB7" s="48">
        <v>0</v>
      </c>
      <c r="AC7" s="39">
        <v>0</v>
      </c>
      <c r="AD7" s="39">
        <v>0</v>
      </c>
      <c r="AE7" s="39">
        <v>0</v>
      </c>
      <c r="AF7" s="39">
        <v>0</v>
      </c>
      <c r="AG7" s="28">
        <v>0</v>
      </c>
      <c r="AH7" s="16"/>
      <c r="AI7" s="39">
        <v>14887740</v>
      </c>
      <c r="AJ7" s="48">
        <v>513</v>
      </c>
      <c r="AK7" s="39">
        <v>29021</v>
      </c>
      <c r="AL7" s="39">
        <v>23710</v>
      </c>
      <c r="AM7" s="39">
        <v>23321</v>
      </c>
      <c r="AN7" s="39">
        <v>0</v>
      </c>
      <c r="AO7" s="28">
        <v>0</v>
      </c>
      <c r="AP7" s="9"/>
    </row>
    <row r="8" spans="1:42" s="8" customFormat="1">
      <c r="A8" s="7"/>
      <c r="B8" s="8" t="s">
        <v>75</v>
      </c>
      <c r="C8" s="39">
        <v>145800</v>
      </c>
      <c r="D8" s="48">
        <v>4</v>
      </c>
      <c r="E8" s="39">
        <v>36450</v>
      </c>
      <c r="F8" s="39">
        <v>18000</v>
      </c>
      <c r="G8" s="39">
        <v>43903.26</v>
      </c>
      <c r="H8" s="39">
        <v>351.04</v>
      </c>
      <c r="I8" s="28">
        <v>0.6966</v>
      </c>
      <c r="J8" s="16"/>
      <c r="K8" s="39">
        <v>9614152</v>
      </c>
      <c r="L8" s="48">
        <v>121</v>
      </c>
      <c r="M8" s="39">
        <v>79456</v>
      </c>
      <c r="N8" s="39">
        <v>56575</v>
      </c>
      <c r="O8" s="39">
        <v>63120</v>
      </c>
      <c r="P8" s="39">
        <v>199</v>
      </c>
      <c r="Q8" s="28">
        <v>0.70799999999999996</v>
      </c>
      <c r="R8" s="16"/>
      <c r="S8" s="39">
        <v>2310161</v>
      </c>
      <c r="T8" s="48">
        <v>91</v>
      </c>
      <c r="U8" s="39">
        <v>25386</v>
      </c>
      <c r="V8" s="39">
        <v>20595</v>
      </c>
      <c r="W8" s="39">
        <v>19385</v>
      </c>
      <c r="X8" s="34">
        <v>128</v>
      </c>
      <c r="Y8" s="28">
        <v>0.44159999999999999</v>
      </c>
      <c r="Z8" s="16"/>
      <c r="AA8" s="39">
        <v>431142</v>
      </c>
      <c r="AB8" s="48">
        <v>25</v>
      </c>
      <c r="AC8" s="39">
        <v>17246</v>
      </c>
      <c r="AD8" s="39">
        <v>13398</v>
      </c>
      <c r="AE8" s="39">
        <v>12285</v>
      </c>
      <c r="AF8" s="39">
        <v>113</v>
      </c>
      <c r="AG8" s="28">
        <v>0.4642</v>
      </c>
      <c r="AH8" s="16"/>
      <c r="AI8" s="39">
        <v>0</v>
      </c>
      <c r="AJ8" s="48">
        <v>0</v>
      </c>
      <c r="AK8" s="39">
        <v>0</v>
      </c>
      <c r="AL8" s="39">
        <v>0</v>
      </c>
      <c r="AM8" s="39">
        <v>0</v>
      </c>
      <c r="AN8" s="39">
        <v>0</v>
      </c>
      <c r="AO8" s="28">
        <v>0</v>
      </c>
      <c r="AP8" s="9"/>
    </row>
    <row r="9" spans="1:42" s="8" customFormat="1">
      <c r="A9" s="7"/>
      <c r="B9" s="8" t="s">
        <v>76</v>
      </c>
      <c r="C9" s="39">
        <v>171163.12</v>
      </c>
      <c r="D9" s="48">
        <v>5</v>
      </c>
      <c r="E9" s="39">
        <v>34232.620000000003</v>
      </c>
      <c r="F9" s="39">
        <v>32291.91</v>
      </c>
      <c r="G9" s="39">
        <v>18044.07</v>
      </c>
      <c r="H9" s="40"/>
      <c r="I9" s="29"/>
      <c r="J9" s="16"/>
      <c r="K9" s="39">
        <v>1797568902</v>
      </c>
      <c r="L9" s="48">
        <v>25188</v>
      </c>
      <c r="M9" s="39">
        <v>71366</v>
      </c>
      <c r="N9" s="39">
        <v>50537</v>
      </c>
      <c r="O9" s="39">
        <v>66598</v>
      </c>
      <c r="P9" s="40"/>
      <c r="Q9" s="29"/>
      <c r="R9" s="16"/>
      <c r="S9" s="39">
        <v>241791462</v>
      </c>
      <c r="T9" s="48">
        <v>3255</v>
      </c>
      <c r="U9" s="39">
        <v>74283</v>
      </c>
      <c r="V9" s="39">
        <v>53604</v>
      </c>
      <c r="W9" s="39">
        <v>70811</v>
      </c>
      <c r="X9" s="37"/>
      <c r="Y9" s="29"/>
      <c r="Z9" s="16"/>
      <c r="AA9" s="39">
        <v>0</v>
      </c>
      <c r="AB9" s="48">
        <v>0</v>
      </c>
      <c r="AC9" s="39">
        <v>0</v>
      </c>
      <c r="AD9" s="39">
        <v>0</v>
      </c>
      <c r="AE9" s="39">
        <v>0</v>
      </c>
      <c r="AF9" s="40"/>
      <c r="AG9" s="29"/>
      <c r="AH9" s="16"/>
      <c r="AI9" s="39">
        <v>50956045</v>
      </c>
      <c r="AJ9" s="48">
        <v>688</v>
      </c>
      <c r="AK9" s="39">
        <v>74064</v>
      </c>
      <c r="AL9" s="39">
        <v>49947</v>
      </c>
      <c r="AM9" s="39">
        <v>69048</v>
      </c>
      <c r="AN9" s="40"/>
      <c r="AO9" s="29"/>
      <c r="AP9" s="9"/>
    </row>
    <row r="10" spans="1:42" s="8" customFormat="1">
      <c r="A10" s="7"/>
      <c r="B10" s="8" t="s">
        <v>77</v>
      </c>
      <c r="C10" s="39">
        <v>0</v>
      </c>
      <c r="D10" s="48">
        <v>0</v>
      </c>
      <c r="E10" s="39">
        <v>0</v>
      </c>
      <c r="F10" s="39">
        <v>0</v>
      </c>
      <c r="G10" s="39">
        <v>0</v>
      </c>
      <c r="H10" s="40"/>
      <c r="I10" s="29"/>
      <c r="J10" s="16"/>
      <c r="K10" s="39">
        <v>736969775</v>
      </c>
      <c r="L10" s="48">
        <v>6419</v>
      </c>
      <c r="M10" s="39">
        <v>114811</v>
      </c>
      <c r="N10" s="39">
        <v>98412</v>
      </c>
      <c r="O10" s="39">
        <v>103869</v>
      </c>
      <c r="P10" s="40"/>
      <c r="Q10" s="29"/>
      <c r="R10" s="16"/>
      <c r="S10" s="39">
        <v>11065914</v>
      </c>
      <c r="T10" s="48">
        <v>123</v>
      </c>
      <c r="U10" s="39">
        <v>89967</v>
      </c>
      <c r="V10" s="39">
        <v>72632</v>
      </c>
      <c r="W10" s="39">
        <v>68900</v>
      </c>
      <c r="X10" s="37"/>
      <c r="Y10" s="29"/>
      <c r="Z10" s="16"/>
      <c r="AA10" s="39">
        <v>242380934</v>
      </c>
      <c r="AB10" s="48">
        <v>2009</v>
      </c>
      <c r="AC10" s="39">
        <v>120648</v>
      </c>
      <c r="AD10" s="39">
        <v>101230</v>
      </c>
      <c r="AE10" s="39">
        <v>100338</v>
      </c>
      <c r="AF10" s="40"/>
      <c r="AG10" s="29"/>
      <c r="AH10" s="16"/>
      <c r="AI10" s="39">
        <v>84027909</v>
      </c>
      <c r="AJ10" s="48">
        <v>1036</v>
      </c>
      <c r="AK10" s="39">
        <v>81108</v>
      </c>
      <c r="AL10" s="39">
        <v>69482</v>
      </c>
      <c r="AM10" s="39">
        <v>67879</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15238238</v>
      </c>
      <c r="L12" s="48">
        <v>1980</v>
      </c>
      <c r="M12" s="39">
        <v>7696</v>
      </c>
      <c r="N12" s="39">
        <v>5653</v>
      </c>
      <c r="O12" s="39">
        <v>4952</v>
      </c>
      <c r="P12" s="40"/>
      <c r="Q12" s="29"/>
      <c r="R12" s="16"/>
      <c r="S12" s="39">
        <v>24228</v>
      </c>
      <c r="T12" s="48">
        <v>6</v>
      </c>
      <c r="U12" s="39">
        <v>4038</v>
      </c>
      <c r="V12" s="39">
        <v>3500</v>
      </c>
      <c r="W12" s="39">
        <v>1304</v>
      </c>
      <c r="X12" s="37"/>
      <c r="Y12" s="29"/>
      <c r="Z12" s="16"/>
      <c r="AA12" s="39">
        <v>9685326</v>
      </c>
      <c r="AB12" s="48">
        <v>495</v>
      </c>
      <c r="AC12" s="39">
        <v>19566</v>
      </c>
      <c r="AD12" s="39">
        <v>18500</v>
      </c>
      <c r="AE12" s="39">
        <v>11262</v>
      </c>
      <c r="AF12" s="40"/>
      <c r="AG12" s="29"/>
      <c r="AH12" s="16"/>
      <c r="AI12" s="39">
        <v>816414</v>
      </c>
      <c r="AJ12" s="48">
        <v>270</v>
      </c>
      <c r="AK12" s="39">
        <v>3024</v>
      </c>
      <c r="AL12" s="39">
        <v>3000</v>
      </c>
      <c r="AM12" s="39">
        <v>292</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13000</v>
      </c>
      <c r="T13" s="48">
        <v>4</v>
      </c>
      <c r="U13" s="39">
        <v>3250</v>
      </c>
      <c r="V13" s="39">
        <v>2000</v>
      </c>
      <c r="W13" s="39">
        <v>3663</v>
      </c>
      <c r="X13" s="37"/>
      <c r="Y13" s="29"/>
      <c r="Z13" s="16"/>
      <c r="AA13" s="39">
        <v>718921</v>
      </c>
      <c r="AB13" s="48">
        <v>83</v>
      </c>
      <c r="AC13" s="39">
        <v>8662</v>
      </c>
      <c r="AD13" s="39">
        <v>8500</v>
      </c>
      <c r="AE13" s="39">
        <v>7032</v>
      </c>
      <c r="AF13" s="40"/>
      <c r="AG13" s="29"/>
      <c r="AH13" s="16"/>
      <c r="AI13" s="39">
        <v>288043</v>
      </c>
      <c r="AJ13" s="48">
        <v>49</v>
      </c>
      <c r="AK13" s="39">
        <v>5878</v>
      </c>
      <c r="AL13" s="39">
        <v>4130</v>
      </c>
      <c r="AM13" s="39">
        <v>5013</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231725469</v>
      </c>
      <c r="L15" s="48">
        <v>3339</v>
      </c>
      <c r="M15" s="39">
        <v>69400</v>
      </c>
      <c r="N15" s="39">
        <v>50177</v>
      </c>
      <c r="O15" s="39">
        <v>59568</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4010438</v>
      </c>
      <c r="AB18" s="49">
        <v>72</v>
      </c>
      <c r="AC18" s="41">
        <v>55701</v>
      </c>
      <c r="AD18" s="41">
        <v>39500</v>
      </c>
      <c r="AE18" s="41">
        <v>46530</v>
      </c>
      <c r="AF18" s="40"/>
      <c r="AG18" s="29"/>
      <c r="AH18" s="17"/>
      <c r="AI18" s="41">
        <v>0</v>
      </c>
      <c r="AJ18" s="49">
        <v>0</v>
      </c>
      <c r="AK18" s="41">
        <v>0</v>
      </c>
      <c r="AL18" s="41">
        <v>0</v>
      </c>
      <c r="AM18" s="41">
        <v>0</v>
      </c>
      <c r="AN18" s="40"/>
      <c r="AO18" s="29"/>
      <c r="AP18" s="9"/>
    </row>
    <row r="19" spans="1:42" s="8" customFormat="1">
      <c r="A19" s="7"/>
      <c r="B19" s="8" t="s">
        <v>86</v>
      </c>
      <c r="C19" s="41">
        <f>C50*D50*E50*7.85</f>
        <v>1770870.32638065</v>
      </c>
      <c r="D19" s="49">
        <f>D50</f>
        <v>37</v>
      </c>
      <c r="E19" s="41">
        <f t="shared" ref="E19" si="0">C19/D19</f>
        <v>47861.360172450004</v>
      </c>
      <c r="F19" s="40"/>
      <c r="G19" s="40"/>
      <c r="H19" s="40"/>
      <c r="I19" s="29"/>
      <c r="J19" s="17"/>
      <c r="K19" s="41">
        <f>K50*L50*M50*7.85</f>
        <v>24667190.296319995</v>
      </c>
      <c r="L19" s="49">
        <f>L50</f>
        <v>718</v>
      </c>
      <c r="M19" s="41">
        <f>K19/L19</f>
        <v>34355.418239999992</v>
      </c>
      <c r="N19" s="40"/>
      <c r="O19" s="40"/>
      <c r="P19" s="40"/>
      <c r="Q19" s="29"/>
      <c r="R19" s="17"/>
      <c r="S19" s="41">
        <f>S50*T50*U50*7.85</f>
        <v>14903271.785999998</v>
      </c>
      <c r="T19" s="49">
        <f>T50</f>
        <v>457</v>
      </c>
      <c r="U19" s="41">
        <f t="shared" ref="U19" si="1">S19/T19</f>
        <v>32611.097999999998</v>
      </c>
      <c r="V19" s="40"/>
      <c r="W19" s="40"/>
      <c r="X19" s="37"/>
      <c r="Y19" s="29"/>
      <c r="Z19" s="17"/>
      <c r="AA19" s="41">
        <f>AA50*AB50*AC50*7.85</f>
        <v>1374046.102</v>
      </c>
      <c r="AB19" s="49">
        <f>AB50</f>
        <v>55</v>
      </c>
      <c r="AC19" s="41">
        <f>AA19/AB19</f>
        <v>24982.6564</v>
      </c>
      <c r="AD19" s="40"/>
      <c r="AE19" s="40"/>
      <c r="AF19" s="40"/>
      <c r="AG19" s="29"/>
      <c r="AH19" s="17"/>
      <c r="AI19" s="41">
        <f>AI50*AJ50*AK50*7.85</f>
        <v>42893569.461599998</v>
      </c>
      <c r="AJ19" s="49">
        <f>AJ50</f>
        <v>1290</v>
      </c>
      <c r="AK19" s="41">
        <f>AI19/AJ19</f>
        <v>33250.829039999997</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1200494.28</v>
      </c>
      <c r="D22" s="48">
        <v>8</v>
      </c>
      <c r="E22" s="39">
        <v>150061.79</v>
      </c>
      <c r="F22" s="39">
        <v>118766.23</v>
      </c>
      <c r="G22" s="39">
        <v>112204.22</v>
      </c>
      <c r="H22" s="39">
        <v>548.1</v>
      </c>
      <c r="I22" s="28">
        <v>0.46929999999999999</v>
      </c>
      <c r="J22" s="16"/>
      <c r="K22" s="39">
        <v>371288565</v>
      </c>
      <c r="L22" s="48">
        <v>2395</v>
      </c>
      <c r="M22" s="39">
        <v>155027</v>
      </c>
      <c r="N22" s="39">
        <v>139146</v>
      </c>
      <c r="O22" s="39">
        <v>123753</v>
      </c>
      <c r="P22" s="39">
        <v>797</v>
      </c>
      <c r="Q22" s="28">
        <v>0.53659999999999997</v>
      </c>
      <c r="R22" s="16"/>
      <c r="S22" s="39">
        <v>8625720</v>
      </c>
      <c r="T22" s="48">
        <v>86</v>
      </c>
      <c r="U22" s="39">
        <v>100299</v>
      </c>
      <c r="V22" s="39">
        <v>83444</v>
      </c>
      <c r="W22" s="39">
        <v>75872</v>
      </c>
      <c r="X22" s="34">
        <v>0</v>
      </c>
      <c r="Y22" s="28">
        <v>0</v>
      </c>
      <c r="Z22" s="16"/>
      <c r="AA22" s="39">
        <v>172137906</v>
      </c>
      <c r="AB22" s="48">
        <v>1211</v>
      </c>
      <c r="AC22" s="39">
        <v>142145</v>
      </c>
      <c r="AD22" s="39">
        <v>119142</v>
      </c>
      <c r="AE22" s="39">
        <v>109283</v>
      </c>
      <c r="AF22" s="39">
        <v>602</v>
      </c>
      <c r="AG22" s="28">
        <v>0.43390000000000001</v>
      </c>
      <c r="AH22" s="16"/>
      <c r="AI22" s="39">
        <v>59364885</v>
      </c>
      <c r="AJ22" s="48">
        <v>672</v>
      </c>
      <c r="AK22" s="39">
        <v>88341</v>
      </c>
      <c r="AL22" s="39">
        <v>75478</v>
      </c>
      <c r="AM22" s="39">
        <v>59443</v>
      </c>
      <c r="AN22" s="39">
        <v>687</v>
      </c>
      <c r="AO22" s="28">
        <v>0.45500000000000002</v>
      </c>
      <c r="AP22" s="9"/>
    </row>
    <row r="23" spans="1:42" s="8" customFormat="1">
      <c r="A23" s="7"/>
      <c r="B23" s="18" t="s">
        <v>105</v>
      </c>
      <c r="C23" s="39">
        <v>307119.94</v>
      </c>
      <c r="D23" s="48">
        <v>2</v>
      </c>
      <c r="E23" s="39">
        <v>153559.97</v>
      </c>
      <c r="F23" s="39">
        <v>153559.97</v>
      </c>
      <c r="G23" s="39">
        <v>112001.43</v>
      </c>
      <c r="H23" s="39">
        <v>709.1</v>
      </c>
      <c r="I23" s="28">
        <v>0.47010000000000002</v>
      </c>
      <c r="J23" s="16"/>
      <c r="K23" s="39">
        <v>391386625</v>
      </c>
      <c r="L23" s="48">
        <v>2423</v>
      </c>
      <c r="M23" s="39">
        <v>161530</v>
      </c>
      <c r="N23" s="39">
        <v>136585</v>
      </c>
      <c r="O23" s="39">
        <v>133089</v>
      </c>
      <c r="P23" s="39">
        <v>812</v>
      </c>
      <c r="Q23" s="28">
        <v>0.55420000000000003</v>
      </c>
      <c r="R23" s="16"/>
      <c r="S23" s="39">
        <v>8451664</v>
      </c>
      <c r="T23" s="48">
        <v>85</v>
      </c>
      <c r="U23" s="39">
        <v>99431</v>
      </c>
      <c r="V23" s="39">
        <v>80150</v>
      </c>
      <c r="W23" s="39">
        <v>75806</v>
      </c>
      <c r="X23" s="34">
        <v>0</v>
      </c>
      <c r="Y23" s="28">
        <v>0</v>
      </c>
      <c r="Z23" s="16"/>
      <c r="AA23" s="39">
        <v>182905021</v>
      </c>
      <c r="AB23" s="48">
        <v>1408</v>
      </c>
      <c r="AC23" s="39">
        <v>129904</v>
      </c>
      <c r="AD23" s="39">
        <v>106975</v>
      </c>
      <c r="AE23" s="39">
        <v>103569</v>
      </c>
      <c r="AF23" s="39">
        <v>594</v>
      </c>
      <c r="AG23" s="28">
        <v>0.44419999999999998</v>
      </c>
      <c r="AH23" s="16"/>
      <c r="AI23" s="39">
        <v>31785465</v>
      </c>
      <c r="AJ23" s="48">
        <v>315</v>
      </c>
      <c r="AK23" s="39">
        <v>100906</v>
      </c>
      <c r="AL23" s="39">
        <v>87344</v>
      </c>
      <c r="AM23" s="39">
        <v>62446</v>
      </c>
      <c r="AN23" s="39">
        <v>670</v>
      </c>
      <c r="AO23" s="28">
        <v>0.4587</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354187.03</v>
      </c>
      <c r="D49" s="48">
        <v>7</v>
      </c>
      <c r="E49" s="24"/>
      <c r="F49" s="24"/>
      <c r="G49" s="24"/>
      <c r="H49" s="24"/>
      <c r="I49" s="24"/>
      <c r="K49" s="39">
        <v>225266</v>
      </c>
      <c r="L49" s="48">
        <v>3156</v>
      </c>
      <c r="M49" s="46"/>
      <c r="N49" s="24"/>
      <c r="O49" s="24"/>
      <c r="P49" s="24"/>
      <c r="Q49" s="24"/>
      <c r="S49" s="39">
        <v>213691</v>
      </c>
      <c r="T49" s="48">
        <v>655</v>
      </c>
      <c r="U49" s="25"/>
      <c r="V49" s="25"/>
      <c r="W49" s="25"/>
      <c r="X49" s="25"/>
      <c r="Y49" s="25"/>
      <c r="AA49" s="39">
        <v>197546</v>
      </c>
      <c r="AB49" s="48">
        <v>413</v>
      </c>
      <c r="AC49" s="45"/>
      <c r="AD49" s="24"/>
      <c r="AE49" s="24"/>
      <c r="AF49" s="25"/>
      <c r="AG49" s="25"/>
      <c r="AI49" s="39">
        <v>160987</v>
      </c>
      <c r="AJ49" s="48">
        <v>3442</v>
      </c>
      <c r="AK49" s="24"/>
      <c r="AL49" s="24"/>
      <c r="AM49" s="24"/>
      <c r="AN49" s="25"/>
      <c r="AO49" s="25"/>
      <c r="AP49" s="9"/>
    </row>
    <row r="50" spans="1:42" s="8" customFormat="1" ht="12.75">
      <c r="A50" s="7"/>
      <c r="B50" s="8" t="s">
        <v>63</v>
      </c>
      <c r="C50" s="39">
        <v>294540.51</v>
      </c>
      <c r="D50" s="48">
        <v>37</v>
      </c>
      <c r="E50" s="26">
        <v>2.07E-2</v>
      </c>
      <c r="F50" s="26">
        <v>2.4799999999999999E-2</v>
      </c>
      <c r="G50" s="26">
        <v>1.15E-2</v>
      </c>
      <c r="H50" s="44">
        <v>233.09</v>
      </c>
      <c r="I50" s="26">
        <v>0.1368</v>
      </c>
      <c r="K50" s="39">
        <v>227942</v>
      </c>
      <c r="L50" s="48">
        <v>718</v>
      </c>
      <c r="M50" s="26">
        <v>1.9199999999999998E-2</v>
      </c>
      <c r="N50" s="26">
        <v>1.8800000000000001E-2</v>
      </c>
      <c r="O50" s="26">
        <v>8.0000000000000002E-3</v>
      </c>
      <c r="P50" s="44">
        <v>200</v>
      </c>
      <c r="Q50" s="26">
        <v>0.1399</v>
      </c>
      <c r="S50" s="39">
        <v>199725</v>
      </c>
      <c r="T50" s="48">
        <v>457</v>
      </c>
      <c r="U50" s="26">
        <v>2.0799999999999999E-2</v>
      </c>
      <c r="V50" s="26">
        <v>1.9599999999999999E-2</v>
      </c>
      <c r="W50" s="26">
        <v>8.9999999999999993E-3</v>
      </c>
      <c r="X50" s="44">
        <v>292</v>
      </c>
      <c r="Y50" s="26">
        <v>0.2084</v>
      </c>
      <c r="AA50" s="43">
        <v>153005</v>
      </c>
      <c r="AB50" s="51">
        <v>55</v>
      </c>
      <c r="AC50" s="32">
        <v>2.0799999999999999E-2</v>
      </c>
      <c r="AD50" s="26">
        <v>0.02</v>
      </c>
      <c r="AE50" s="26">
        <v>9.7999999999999997E-3</v>
      </c>
      <c r="AF50" s="44">
        <v>300</v>
      </c>
      <c r="AG50" s="26">
        <v>0.2762</v>
      </c>
      <c r="AI50" s="39">
        <v>148104</v>
      </c>
      <c r="AJ50" s="48">
        <v>1290</v>
      </c>
      <c r="AK50" s="26">
        <v>2.86E-2</v>
      </c>
      <c r="AL50" s="26">
        <v>2.63E-2</v>
      </c>
      <c r="AM50" s="26">
        <v>1.0699999999999999E-2</v>
      </c>
      <c r="AN50" s="44">
        <v>340</v>
      </c>
      <c r="AO50" s="26">
        <v>0.22789999999999999</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Q22" sqref="Q22"/>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2.xml><?xml version="1.0" encoding="utf-8"?>
<worksheet xmlns="http://schemas.openxmlformats.org/spreadsheetml/2006/main" xmlns:r="http://schemas.openxmlformats.org/officeDocument/2006/relationships">
  <sheetPr codeName="Sheet12">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15</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1010764.86</v>
      </c>
      <c r="D6" s="48">
        <v>15</v>
      </c>
      <c r="E6" s="39">
        <v>67384.320000000007</v>
      </c>
      <c r="F6" s="39">
        <v>39573.43</v>
      </c>
      <c r="G6" s="39">
        <v>67894.63</v>
      </c>
      <c r="H6" s="39">
        <v>322.64</v>
      </c>
      <c r="I6" s="28">
        <v>0.37190000000000001</v>
      </c>
      <c r="J6" s="16"/>
      <c r="K6" s="39">
        <v>52417783</v>
      </c>
      <c r="L6" s="48">
        <v>495</v>
      </c>
      <c r="M6" s="39">
        <v>105895</v>
      </c>
      <c r="N6" s="39">
        <v>85153</v>
      </c>
      <c r="O6" s="39">
        <v>87206</v>
      </c>
      <c r="P6" s="39">
        <v>537</v>
      </c>
      <c r="Q6" s="28">
        <v>0.43240000000000001</v>
      </c>
      <c r="R6" s="16"/>
      <c r="S6" s="39">
        <v>6542425</v>
      </c>
      <c r="T6" s="48">
        <v>95</v>
      </c>
      <c r="U6" s="39">
        <v>68868</v>
      </c>
      <c r="V6" s="39">
        <v>62073</v>
      </c>
      <c r="W6" s="39">
        <v>43616</v>
      </c>
      <c r="X6" s="34">
        <v>425</v>
      </c>
      <c r="Y6" s="28">
        <v>0.4274</v>
      </c>
      <c r="Z6" s="16"/>
      <c r="AA6" s="39">
        <v>11994844</v>
      </c>
      <c r="AB6" s="48">
        <v>129</v>
      </c>
      <c r="AC6" s="39">
        <v>92983</v>
      </c>
      <c r="AD6" s="39">
        <v>60396</v>
      </c>
      <c r="AE6" s="39">
        <v>104543</v>
      </c>
      <c r="AF6" s="39">
        <v>568</v>
      </c>
      <c r="AG6" s="28">
        <v>0.41410000000000002</v>
      </c>
      <c r="AH6" s="16"/>
      <c r="AI6" s="39">
        <v>7681874</v>
      </c>
      <c r="AJ6" s="48">
        <v>103</v>
      </c>
      <c r="AK6" s="39">
        <v>74581</v>
      </c>
      <c r="AL6" s="39">
        <v>65189</v>
      </c>
      <c r="AM6" s="39">
        <v>62306</v>
      </c>
      <c r="AN6" s="39">
        <v>753</v>
      </c>
      <c r="AO6" s="28">
        <v>0.3644</v>
      </c>
      <c r="AP6" s="9"/>
    </row>
    <row r="7" spans="1:42" s="8" customFormat="1">
      <c r="A7" s="7"/>
      <c r="B7" s="8" t="s">
        <v>74</v>
      </c>
      <c r="C7" s="39">
        <v>0</v>
      </c>
      <c r="D7" s="48">
        <v>0</v>
      </c>
      <c r="E7" s="39">
        <v>0</v>
      </c>
      <c r="F7" s="39">
        <v>0</v>
      </c>
      <c r="G7" s="39">
        <v>0</v>
      </c>
      <c r="H7" s="39">
        <v>0</v>
      </c>
      <c r="I7" s="28">
        <v>0</v>
      </c>
      <c r="J7" s="16"/>
      <c r="K7" s="39">
        <v>1013770</v>
      </c>
      <c r="L7" s="48">
        <v>28</v>
      </c>
      <c r="M7" s="39">
        <v>36206</v>
      </c>
      <c r="N7" s="39">
        <v>26276</v>
      </c>
      <c r="O7" s="39">
        <v>51142</v>
      </c>
      <c r="P7" s="39">
        <v>0</v>
      </c>
      <c r="Q7" s="28">
        <v>0</v>
      </c>
      <c r="R7" s="16"/>
      <c r="S7" s="39">
        <v>2034394</v>
      </c>
      <c r="T7" s="48">
        <v>73</v>
      </c>
      <c r="U7" s="39">
        <v>27868</v>
      </c>
      <c r="V7" s="39">
        <v>18576</v>
      </c>
      <c r="W7" s="39">
        <v>31778</v>
      </c>
      <c r="X7" s="34">
        <v>0</v>
      </c>
      <c r="Y7" s="28">
        <v>0</v>
      </c>
      <c r="Z7" s="16"/>
      <c r="AA7" s="39">
        <v>31300</v>
      </c>
      <c r="AB7" s="48">
        <v>1</v>
      </c>
      <c r="AC7" s="39">
        <v>31300</v>
      </c>
      <c r="AD7" s="39">
        <v>31300</v>
      </c>
      <c r="AE7" s="39">
        <v>0</v>
      </c>
      <c r="AF7" s="39">
        <v>0</v>
      </c>
      <c r="AG7" s="28">
        <v>0</v>
      </c>
      <c r="AH7" s="16"/>
      <c r="AI7" s="39">
        <v>102941</v>
      </c>
      <c r="AJ7" s="48">
        <v>5</v>
      </c>
      <c r="AK7" s="39">
        <v>20588</v>
      </c>
      <c r="AL7" s="39">
        <v>20290</v>
      </c>
      <c r="AM7" s="39">
        <v>23985</v>
      </c>
      <c r="AN7" s="39">
        <v>0</v>
      </c>
      <c r="AO7" s="28">
        <v>0</v>
      </c>
      <c r="AP7" s="9"/>
    </row>
    <row r="8" spans="1:42" s="8" customFormat="1">
      <c r="A8" s="7"/>
      <c r="B8" s="8" t="s">
        <v>75</v>
      </c>
      <c r="C8" s="39">
        <v>41600</v>
      </c>
      <c r="D8" s="48">
        <v>2</v>
      </c>
      <c r="E8" s="39">
        <v>20800</v>
      </c>
      <c r="F8" s="39">
        <v>20800</v>
      </c>
      <c r="G8" s="39">
        <v>2828.43</v>
      </c>
      <c r="H8" s="39">
        <v>192.61</v>
      </c>
      <c r="I8" s="28">
        <v>0.77170000000000005</v>
      </c>
      <c r="J8" s="16"/>
      <c r="K8" s="39">
        <v>1180750</v>
      </c>
      <c r="L8" s="48">
        <v>31</v>
      </c>
      <c r="M8" s="39">
        <v>38089</v>
      </c>
      <c r="N8" s="39">
        <v>31479</v>
      </c>
      <c r="O8" s="39">
        <v>28851</v>
      </c>
      <c r="P8" s="39">
        <v>133</v>
      </c>
      <c r="Q8" s="28">
        <v>0.65629999999999999</v>
      </c>
      <c r="R8" s="16"/>
      <c r="S8" s="39">
        <v>1020837</v>
      </c>
      <c r="T8" s="48">
        <v>58</v>
      </c>
      <c r="U8" s="39">
        <v>17601</v>
      </c>
      <c r="V8" s="39">
        <v>15735</v>
      </c>
      <c r="W8" s="39">
        <v>11547</v>
      </c>
      <c r="X8" s="34">
        <v>175</v>
      </c>
      <c r="Y8" s="28">
        <v>0.45269999999999999</v>
      </c>
      <c r="Z8" s="16"/>
      <c r="AA8" s="39">
        <v>123824</v>
      </c>
      <c r="AB8" s="48">
        <v>9</v>
      </c>
      <c r="AC8" s="39">
        <v>13758</v>
      </c>
      <c r="AD8" s="39">
        <v>13380</v>
      </c>
      <c r="AE8" s="39">
        <v>10652</v>
      </c>
      <c r="AF8" s="39">
        <v>170</v>
      </c>
      <c r="AG8" s="28">
        <v>0.49909999999999999</v>
      </c>
      <c r="AH8" s="16"/>
      <c r="AI8" s="39">
        <v>0</v>
      </c>
      <c r="AJ8" s="48">
        <v>0</v>
      </c>
      <c r="AK8" s="39">
        <v>0</v>
      </c>
      <c r="AL8" s="39">
        <v>0</v>
      </c>
      <c r="AM8" s="39">
        <v>0</v>
      </c>
      <c r="AN8" s="39">
        <v>0</v>
      </c>
      <c r="AO8" s="28">
        <v>0</v>
      </c>
      <c r="AP8" s="9"/>
    </row>
    <row r="9" spans="1:42" s="8" customFormat="1">
      <c r="A9" s="7"/>
      <c r="B9" s="8" t="s">
        <v>76</v>
      </c>
      <c r="C9" s="39">
        <v>235722.67</v>
      </c>
      <c r="D9" s="48">
        <v>7</v>
      </c>
      <c r="E9" s="39">
        <v>33674.67</v>
      </c>
      <c r="F9" s="39">
        <v>28156.35</v>
      </c>
      <c r="G9" s="39">
        <v>11395.14</v>
      </c>
      <c r="H9" s="40"/>
      <c r="I9" s="29"/>
      <c r="J9" s="16"/>
      <c r="K9" s="39">
        <v>148623047</v>
      </c>
      <c r="L9" s="48">
        <v>3251</v>
      </c>
      <c r="M9" s="39">
        <v>45716</v>
      </c>
      <c r="N9" s="39">
        <v>31715</v>
      </c>
      <c r="O9" s="39">
        <v>54712</v>
      </c>
      <c r="P9" s="40"/>
      <c r="Q9" s="29"/>
      <c r="R9" s="16"/>
      <c r="S9" s="39">
        <v>16062960</v>
      </c>
      <c r="T9" s="48">
        <v>358</v>
      </c>
      <c r="U9" s="39">
        <v>44869</v>
      </c>
      <c r="V9" s="39">
        <v>33495</v>
      </c>
      <c r="W9" s="39">
        <v>48858</v>
      </c>
      <c r="X9" s="37"/>
      <c r="Y9" s="29"/>
      <c r="Z9" s="16"/>
      <c r="AA9" s="39">
        <v>0</v>
      </c>
      <c r="AB9" s="48">
        <v>0</v>
      </c>
      <c r="AC9" s="39">
        <v>0</v>
      </c>
      <c r="AD9" s="39">
        <v>0</v>
      </c>
      <c r="AE9" s="39">
        <v>0</v>
      </c>
      <c r="AF9" s="40"/>
      <c r="AG9" s="29"/>
      <c r="AH9" s="16"/>
      <c r="AI9" s="39">
        <v>2714248</v>
      </c>
      <c r="AJ9" s="48">
        <v>54</v>
      </c>
      <c r="AK9" s="39">
        <v>50264</v>
      </c>
      <c r="AL9" s="39">
        <v>33773</v>
      </c>
      <c r="AM9" s="39">
        <v>41940</v>
      </c>
      <c r="AN9" s="40"/>
      <c r="AO9" s="29"/>
      <c r="AP9" s="9"/>
    </row>
    <row r="10" spans="1:42" s="8" customFormat="1">
      <c r="A10" s="7"/>
      <c r="B10" s="8" t="s">
        <v>77</v>
      </c>
      <c r="C10" s="39">
        <v>0</v>
      </c>
      <c r="D10" s="48">
        <v>0</v>
      </c>
      <c r="E10" s="39">
        <v>0</v>
      </c>
      <c r="F10" s="39">
        <v>0</v>
      </c>
      <c r="G10" s="39">
        <v>0</v>
      </c>
      <c r="H10" s="40"/>
      <c r="I10" s="29"/>
      <c r="J10" s="16"/>
      <c r="K10" s="39">
        <v>72515191</v>
      </c>
      <c r="L10" s="48">
        <v>930</v>
      </c>
      <c r="M10" s="39">
        <v>77973</v>
      </c>
      <c r="N10" s="39">
        <v>72636</v>
      </c>
      <c r="O10" s="39">
        <v>45883</v>
      </c>
      <c r="P10" s="40"/>
      <c r="Q10" s="29"/>
      <c r="R10" s="16"/>
      <c r="S10" s="39">
        <v>2274763</v>
      </c>
      <c r="T10" s="48">
        <v>32</v>
      </c>
      <c r="U10" s="39">
        <v>71086</v>
      </c>
      <c r="V10" s="39">
        <v>44782</v>
      </c>
      <c r="W10" s="39">
        <v>65796</v>
      </c>
      <c r="X10" s="37"/>
      <c r="Y10" s="29"/>
      <c r="Z10" s="16"/>
      <c r="AA10" s="39">
        <v>33278783</v>
      </c>
      <c r="AB10" s="48">
        <v>421</v>
      </c>
      <c r="AC10" s="39">
        <v>79047</v>
      </c>
      <c r="AD10" s="39">
        <v>69048</v>
      </c>
      <c r="AE10" s="39">
        <v>69231</v>
      </c>
      <c r="AF10" s="40"/>
      <c r="AG10" s="29"/>
      <c r="AH10" s="16"/>
      <c r="AI10" s="39">
        <v>8359618</v>
      </c>
      <c r="AJ10" s="48">
        <v>130</v>
      </c>
      <c r="AK10" s="39">
        <v>64305</v>
      </c>
      <c r="AL10" s="39">
        <v>49331</v>
      </c>
      <c r="AM10" s="39">
        <v>62541</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64217</v>
      </c>
      <c r="T11" s="48">
        <v>1</v>
      </c>
      <c r="U11" s="39">
        <v>64217</v>
      </c>
      <c r="V11" s="39">
        <v>64217</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1695919</v>
      </c>
      <c r="L12" s="48">
        <v>295</v>
      </c>
      <c r="M12" s="39">
        <v>5749</v>
      </c>
      <c r="N12" s="39">
        <v>5000</v>
      </c>
      <c r="O12" s="39">
        <v>3036</v>
      </c>
      <c r="P12" s="40"/>
      <c r="Q12" s="29"/>
      <c r="R12" s="16"/>
      <c r="S12" s="39">
        <v>3800</v>
      </c>
      <c r="T12" s="48">
        <v>1</v>
      </c>
      <c r="U12" s="39">
        <v>3800</v>
      </c>
      <c r="V12" s="39">
        <v>3800</v>
      </c>
      <c r="W12" s="39">
        <v>0</v>
      </c>
      <c r="X12" s="37"/>
      <c r="Y12" s="29"/>
      <c r="Z12" s="16"/>
      <c r="AA12" s="39">
        <v>456391</v>
      </c>
      <c r="AB12" s="48">
        <v>37</v>
      </c>
      <c r="AC12" s="39">
        <v>12335</v>
      </c>
      <c r="AD12" s="39">
        <v>13500</v>
      </c>
      <c r="AE12" s="39">
        <v>8368</v>
      </c>
      <c r="AF12" s="40"/>
      <c r="AG12" s="29"/>
      <c r="AH12" s="16"/>
      <c r="AI12" s="39">
        <v>15000</v>
      </c>
      <c r="AJ12" s="48">
        <v>5</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8500</v>
      </c>
      <c r="T13" s="48">
        <v>1</v>
      </c>
      <c r="U13" s="39">
        <v>8500</v>
      </c>
      <c r="V13" s="39">
        <v>8500</v>
      </c>
      <c r="W13" s="39">
        <v>0</v>
      </c>
      <c r="X13" s="37"/>
      <c r="Y13" s="29"/>
      <c r="Z13" s="16"/>
      <c r="AA13" s="39">
        <v>90623</v>
      </c>
      <c r="AB13" s="48">
        <v>9</v>
      </c>
      <c r="AC13" s="39">
        <v>10069</v>
      </c>
      <c r="AD13" s="39">
        <v>8500</v>
      </c>
      <c r="AE13" s="39">
        <v>8026</v>
      </c>
      <c r="AF13" s="40"/>
      <c r="AG13" s="29"/>
      <c r="AH13" s="16"/>
      <c r="AI13" s="39">
        <v>4000</v>
      </c>
      <c r="AJ13" s="48">
        <v>1</v>
      </c>
      <c r="AK13" s="39">
        <v>4000</v>
      </c>
      <c r="AL13" s="39">
        <v>4000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49492048</v>
      </c>
      <c r="L15" s="48">
        <v>936</v>
      </c>
      <c r="M15" s="39">
        <v>52876</v>
      </c>
      <c r="N15" s="39">
        <v>35707</v>
      </c>
      <c r="O15" s="39">
        <v>64370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629800</v>
      </c>
      <c r="AB18" s="49">
        <v>12</v>
      </c>
      <c r="AC18" s="41">
        <v>52483</v>
      </c>
      <c r="AD18" s="41">
        <v>39000</v>
      </c>
      <c r="AE18" s="41">
        <v>45910</v>
      </c>
      <c r="AF18" s="40"/>
      <c r="AG18" s="29"/>
      <c r="AH18" s="17"/>
      <c r="AI18" s="41">
        <v>0</v>
      </c>
      <c r="AJ18" s="49">
        <v>0</v>
      </c>
      <c r="AK18" s="41">
        <v>0</v>
      </c>
      <c r="AL18" s="41">
        <v>0</v>
      </c>
      <c r="AM18" s="41">
        <v>0</v>
      </c>
      <c r="AN18" s="40"/>
      <c r="AO18" s="29"/>
      <c r="AP18" s="9"/>
    </row>
    <row r="19" spans="1:42" s="8" customFormat="1">
      <c r="A19" s="7"/>
      <c r="B19" s="8" t="s">
        <v>86</v>
      </c>
      <c r="C19" s="41">
        <f>C50*D50*E50*7.85</f>
        <v>1384115.3275365003</v>
      </c>
      <c r="D19" s="49">
        <f>D50</f>
        <v>18</v>
      </c>
      <c r="E19" s="41">
        <f t="shared" ref="E19" si="0">C19/D19</f>
        <v>76895.29597425001</v>
      </c>
      <c r="F19" s="40"/>
      <c r="G19" s="40"/>
      <c r="H19" s="40"/>
      <c r="I19" s="29"/>
      <c r="J19" s="17"/>
      <c r="K19" s="41">
        <f>K50*L50*M50*7.85</f>
        <v>9549689.2282799985</v>
      </c>
      <c r="L19" s="49">
        <f>L50</f>
        <v>324</v>
      </c>
      <c r="M19" s="41">
        <f>K19/L19</f>
        <v>29474.349469999994</v>
      </c>
      <c r="N19" s="40"/>
      <c r="O19" s="40"/>
      <c r="P19" s="40"/>
      <c r="Q19" s="29"/>
      <c r="R19" s="17"/>
      <c r="S19" s="41">
        <f>S50*T50*U50*7.85</f>
        <v>9321229.0250700004</v>
      </c>
      <c r="T19" s="49">
        <f>T50</f>
        <v>289</v>
      </c>
      <c r="U19" s="41">
        <f t="shared" ref="U19" si="1">S19/T19</f>
        <v>32253.387630000001</v>
      </c>
      <c r="V19" s="40"/>
      <c r="W19" s="40"/>
      <c r="X19" s="37"/>
      <c r="Y19" s="29"/>
      <c r="Z19" s="17"/>
      <c r="AA19" s="41">
        <f>AA50*AB50*AC50*7.85</f>
        <v>341840.22125</v>
      </c>
      <c r="AB19" s="49">
        <f>AB50</f>
        <v>11</v>
      </c>
      <c r="AC19" s="41">
        <f>AA19/AB19</f>
        <v>31076.383750000001</v>
      </c>
      <c r="AD19" s="40"/>
      <c r="AE19" s="40"/>
      <c r="AF19" s="40"/>
      <c r="AG19" s="29"/>
      <c r="AH19" s="17"/>
      <c r="AI19" s="41">
        <f>AI50*AJ50*AK50*7.85</f>
        <v>19085081.513749998</v>
      </c>
      <c r="AJ19" s="49">
        <f>AJ50</f>
        <v>595</v>
      </c>
      <c r="AK19" s="41">
        <f>AI19/AJ19</f>
        <v>32075.767249999997</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202793.93</v>
      </c>
      <c r="D22" s="48">
        <v>1</v>
      </c>
      <c r="E22" s="39">
        <v>202793.93</v>
      </c>
      <c r="F22" s="39">
        <v>202793.93</v>
      </c>
      <c r="G22" s="39">
        <v>0</v>
      </c>
      <c r="H22" s="39">
        <v>1163.05</v>
      </c>
      <c r="I22" s="28">
        <v>0.72230000000000005</v>
      </c>
      <c r="J22" s="16"/>
      <c r="K22" s="39">
        <v>48812993</v>
      </c>
      <c r="L22" s="48">
        <v>471</v>
      </c>
      <c r="M22" s="39">
        <v>103637</v>
      </c>
      <c r="N22" s="39">
        <v>84267</v>
      </c>
      <c r="O22" s="39">
        <v>85542</v>
      </c>
      <c r="P22" s="39">
        <v>565</v>
      </c>
      <c r="Q22" s="28">
        <v>0.45540000000000003</v>
      </c>
      <c r="R22" s="16"/>
      <c r="S22" s="39">
        <v>3804062</v>
      </c>
      <c r="T22" s="48">
        <v>62</v>
      </c>
      <c r="U22" s="39">
        <v>61356</v>
      </c>
      <c r="V22" s="39">
        <v>57266</v>
      </c>
      <c r="W22" s="39">
        <v>41303</v>
      </c>
      <c r="X22" s="34">
        <v>0</v>
      </c>
      <c r="Y22" s="28">
        <v>0</v>
      </c>
      <c r="Z22" s="16"/>
      <c r="AA22" s="39">
        <v>20795410</v>
      </c>
      <c r="AB22" s="48">
        <v>244</v>
      </c>
      <c r="AC22" s="39">
        <v>85227</v>
      </c>
      <c r="AD22" s="39">
        <v>68913</v>
      </c>
      <c r="AE22" s="39">
        <v>79145</v>
      </c>
      <c r="AF22" s="39">
        <v>460</v>
      </c>
      <c r="AG22" s="28">
        <v>0.40460000000000002</v>
      </c>
      <c r="AH22" s="16"/>
      <c r="AI22" s="39">
        <v>7786866</v>
      </c>
      <c r="AJ22" s="48">
        <v>114</v>
      </c>
      <c r="AK22" s="39">
        <v>68306</v>
      </c>
      <c r="AL22" s="39">
        <v>64374</v>
      </c>
      <c r="AM22" s="39">
        <v>44968</v>
      </c>
      <c r="AN22" s="39">
        <v>531</v>
      </c>
      <c r="AO22" s="28">
        <v>0.31909999999999999</v>
      </c>
      <c r="AP22" s="9"/>
    </row>
    <row r="23" spans="1:42" s="8" customFormat="1">
      <c r="A23" s="7"/>
      <c r="B23" s="18" t="s">
        <v>105</v>
      </c>
      <c r="C23" s="39">
        <v>0</v>
      </c>
      <c r="D23" s="48">
        <v>0</v>
      </c>
      <c r="E23" s="39">
        <v>0</v>
      </c>
      <c r="F23" s="39">
        <v>0</v>
      </c>
      <c r="G23" s="39">
        <v>0</v>
      </c>
      <c r="H23" s="39">
        <v>0</v>
      </c>
      <c r="I23" s="28">
        <v>0</v>
      </c>
      <c r="J23" s="16"/>
      <c r="K23" s="39">
        <v>47992415</v>
      </c>
      <c r="L23" s="48">
        <v>485</v>
      </c>
      <c r="M23" s="39">
        <v>98953</v>
      </c>
      <c r="N23" s="39">
        <v>79463</v>
      </c>
      <c r="O23" s="39">
        <v>85119</v>
      </c>
      <c r="P23" s="39">
        <v>543</v>
      </c>
      <c r="Q23" s="28">
        <v>0.4667</v>
      </c>
      <c r="R23" s="16"/>
      <c r="S23" s="39">
        <v>3802195</v>
      </c>
      <c r="T23" s="48">
        <v>63</v>
      </c>
      <c r="U23" s="39">
        <v>60352</v>
      </c>
      <c r="V23" s="39">
        <v>54903</v>
      </c>
      <c r="W23" s="39">
        <v>41479</v>
      </c>
      <c r="X23" s="34">
        <v>0</v>
      </c>
      <c r="Y23" s="28">
        <v>0</v>
      </c>
      <c r="Z23" s="16"/>
      <c r="AA23" s="39">
        <v>25331659</v>
      </c>
      <c r="AB23" s="48">
        <v>317</v>
      </c>
      <c r="AC23" s="39">
        <v>79911</v>
      </c>
      <c r="AD23" s="39">
        <v>64708</v>
      </c>
      <c r="AE23" s="39">
        <v>69109</v>
      </c>
      <c r="AF23" s="39">
        <v>461</v>
      </c>
      <c r="AG23" s="28">
        <v>0.3982</v>
      </c>
      <c r="AH23" s="16"/>
      <c r="AI23" s="39">
        <v>2946102</v>
      </c>
      <c r="AJ23" s="48">
        <v>35</v>
      </c>
      <c r="AK23" s="39">
        <v>84174</v>
      </c>
      <c r="AL23" s="39">
        <v>81338</v>
      </c>
      <c r="AM23" s="39">
        <v>55341</v>
      </c>
      <c r="AN23" s="39">
        <v>676</v>
      </c>
      <c r="AO23" s="28">
        <v>0.40129999999999999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315031.67999999999</v>
      </c>
      <c r="D49" s="48">
        <v>3</v>
      </c>
      <c r="E49" s="24"/>
      <c r="F49" s="24"/>
      <c r="G49" s="24"/>
      <c r="H49" s="24"/>
      <c r="I49" s="24"/>
      <c r="K49" s="39">
        <v>172635</v>
      </c>
      <c r="L49" s="48">
        <v>1259</v>
      </c>
      <c r="M49" s="46"/>
      <c r="N49" s="24"/>
      <c r="O49" s="24"/>
      <c r="P49" s="24"/>
      <c r="Q49" s="24"/>
      <c r="S49" s="39">
        <v>158927</v>
      </c>
      <c r="T49" s="48">
        <v>276</v>
      </c>
      <c r="U49" s="25"/>
      <c r="V49" s="25"/>
      <c r="W49" s="25"/>
      <c r="X49" s="25"/>
      <c r="Y49" s="25"/>
      <c r="AA49" s="39">
        <v>191310</v>
      </c>
      <c r="AB49" s="48">
        <v>62</v>
      </c>
      <c r="AC49" s="45"/>
      <c r="AD49" s="24"/>
      <c r="AE49" s="24"/>
      <c r="AF49" s="25"/>
      <c r="AG49" s="25"/>
      <c r="AI49" s="39">
        <v>142104</v>
      </c>
      <c r="AJ49" s="48">
        <v>1152</v>
      </c>
      <c r="AK49" s="24"/>
      <c r="AL49" s="24"/>
      <c r="AM49" s="24"/>
      <c r="AN49" s="25"/>
      <c r="AO49" s="25"/>
      <c r="AP49" s="9"/>
    </row>
    <row r="50" spans="1:42" s="8" customFormat="1" ht="12.75">
      <c r="A50" s="7"/>
      <c r="B50" s="8" t="s">
        <v>63</v>
      </c>
      <c r="C50" s="39">
        <v>343704.53</v>
      </c>
      <c r="D50" s="48">
        <v>18</v>
      </c>
      <c r="E50" s="26">
        <v>2.8500000000000001E-2</v>
      </c>
      <c r="F50" s="26">
        <v>2.41E-2</v>
      </c>
      <c r="G50" s="26">
        <v>1.7500000000000002E-2</v>
      </c>
      <c r="H50" s="44">
        <v>285.67</v>
      </c>
      <c r="I50" s="26">
        <v>0.1522</v>
      </c>
      <c r="K50" s="39">
        <v>175453</v>
      </c>
      <c r="L50" s="48">
        <v>324</v>
      </c>
      <c r="M50" s="26">
        <v>2.1399999999999999E-2</v>
      </c>
      <c r="N50" s="26">
        <v>2.1299999999999999E-2</v>
      </c>
      <c r="O50" s="26">
        <v>7.4999999999999997E-3</v>
      </c>
      <c r="P50" s="44">
        <v>195</v>
      </c>
      <c r="Q50" s="26">
        <v>0.1726</v>
      </c>
      <c r="S50" s="39">
        <v>145699</v>
      </c>
      <c r="T50" s="48">
        <v>289</v>
      </c>
      <c r="U50" s="26">
        <v>2.8199999999999999E-2</v>
      </c>
      <c r="V50" s="26">
        <v>2.75E-2</v>
      </c>
      <c r="W50" s="26">
        <v>1.01E-2</v>
      </c>
      <c r="X50" s="44">
        <v>279</v>
      </c>
      <c r="Y50" s="26">
        <v>0.24460000000000001</v>
      </c>
      <c r="AA50" s="43">
        <v>158351</v>
      </c>
      <c r="AB50" s="51">
        <v>11</v>
      </c>
      <c r="AC50" s="32">
        <v>2.5000000000000001E-2</v>
      </c>
      <c r="AD50" s="26">
        <v>2.0299999999999999E-2</v>
      </c>
      <c r="AE50" s="26">
        <v>1.18E-2</v>
      </c>
      <c r="AF50" s="44">
        <v>220</v>
      </c>
      <c r="AG50" s="26">
        <v>0.23050000000000001</v>
      </c>
      <c r="AI50" s="39">
        <v>133970</v>
      </c>
      <c r="AJ50" s="48">
        <v>595</v>
      </c>
      <c r="AK50" s="26">
        <v>3.0499999999999999E-2</v>
      </c>
      <c r="AL50" s="26">
        <v>2.69E-2</v>
      </c>
      <c r="AM50" s="26">
        <v>1.38E-2</v>
      </c>
      <c r="AN50" s="44">
        <v>339</v>
      </c>
      <c r="AO50" s="26">
        <v>0.23400000000000001</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4" sqref="S24"/>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3.xml><?xml version="1.0" encoding="utf-8"?>
<worksheet xmlns="http://schemas.openxmlformats.org/spreadsheetml/2006/main" xmlns:r="http://schemas.openxmlformats.org/officeDocument/2006/relationships">
  <sheetPr codeName="Sheet13">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16</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214356.01</v>
      </c>
      <c r="D6" s="48">
        <v>3</v>
      </c>
      <c r="E6" s="39">
        <v>71452</v>
      </c>
      <c r="F6" s="39">
        <v>62700</v>
      </c>
      <c r="G6" s="39">
        <v>48819.96</v>
      </c>
      <c r="H6" s="39">
        <v>366.8</v>
      </c>
      <c r="I6" s="28">
        <v>0.25740000000000002</v>
      </c>
      <c r="J6" s="16"/>
      <c r="K6" s="39">
        <v>12089440</v>
      </c>
      <c r="L6" s="48">
        <v>45</v>
      </c>
      <c r="M6" s="39">
        <v>268654</v>
      </c>
      <c r="N6" s="39">
        <v>207737</v>
      </c>
      <c r="O6" s="39">
        <v>322960</v>
      </c>
      <c r="P6" s="39">
        <v>1365</v>
      </c>
      <c r="Q6" s="28">
        <v>0.4103</v>
      </c>
      <c r="R6" s="16"/>
      <c r="S6" s="39">
        <v>130183</v>
      </c>
      <c r="T6" s="48">
        <v>2</v>
      </c>
      <c r="U6" s="39">
        <v>65092</v>
      </c>
      <c r="V6" s="39">
        <v>65092</v>
      </c>
      <c r="W6" s="39">
        <v>77374</v>
      </c>
      <c r="X6" s="34">
        <v>1259</v>
      </c>
      <c r="Y6" s="28">
        <v>0.50770000000000004</v>
      </c>
      <c r="Z6" s="16"/>
      <c r="AA6" s="39">
        <v>651985</v>
      </c>
      <c r="AB6" s="48">
        <v>3</v>
      </c>
      <c r="AC6" s="39">
        <v>217328</v>
      </c>
      <c r="AD6" s="39">
        <v>51800</v>
      </c>
      <c r="AE6" s="39">
        <v>294311</v>
      </c>
      <c r="AF6" s="39">
        <v>1850</v>
      </c>
      <c r="AG6" s="28">
        <v>0.51319999999999999</v>
      </c>
      <c r="AH6" s="16"/>
      <c r="AI6" s="39">
        <v>107583</v>
      </c>
      <c r="AJ6" s="48">
        <v>1</v>
      </c>
      <c r="AK6" s="39">
        <v>107583</v>
      </c>
      <c r="AL6" s="39">
        <v>107583</v>
      </c>
      <c r="AM6" s="39">
        <v>0</v>
      </c>
      <c r="AN6" s="39">
        <v>1753</v>
      </c>
      <c r="AO6" s="28">
        <v>0.50229999999999997</v>
      </c>
      <c r="AP6" s="9"/>
    </row>
    <row r="7" spans="1:42" s="8" customFormat="1">
      <c r="A7" s="7"/>
      <c r="B7" s="8" t="s">
        <v>74</v>
      </c>
      <c r="C7" s="39">
        <v>0</v>
      </c>
      <c r="D7" s="48">
        <v>0</v>
      </c>
      <c r="E7" s="39">
        <v>0</v>
      </c>
      <c r="F7" s="39">
        <v>0</v>
      </c>
      <c r="G7" s="39">
        <v>0</v>
      </c>
      <c r="H7" s="39">
        <v>0</v>
      </c>
      <c r="I7" s="28">
        <v>0</v>
      </c>
      <c r="J7" s="16"/>
      <c r="K7" s="39">
        <v>164621</v>
      </c>
      <c r="L7" s="48">
        <v>0</v>
      </c>
      <c r="M7" s="39">
        <v>0</v>
      </c>
      <c r="N7" s="39">
        <v>174682</v>
      </c>
      <c r="O7" s="39">
        <v>0</v>
      </c>
      <c r="P7" s="39">
        <v>0</v>
      </c>
      <c r="Q7" s="28">
        <v>0</v>
      </c>
      <c r="R7" s="16"/>
      <c r="S7" s="39">
        <v>80396</v>
      </c>
      <c r="T7" s="48">
        <v>1</v>
      </c>
      <c r="U7" s="39">
        <v>80396</v>
      </c>
      <c r="V7" s="39">
        <v>80396</v>
      </c>
      <c r="W7" s="39">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0</v>
      </c>
      <c r="L8" s="48">
        <v>0</v>
      </c>
      <c r="M8" s="39">
        <v>0</v>
      </c>
      <c r="N8" s="39">
        <v>0</v>
      </c>
      <c r="O8" s="39">
        <v>0</v>
      </c>
      <c r="P8" s="39">
        <v>0</v>
      </c>
      <c r="Q8" s="28">
        <v>0</v>
      </c>
      <c r="R8" s="16"/>
      <c r="S8" s="39">
        <v>78844</v>
      </c>
      <c r="T8" s="48">
        <v>3</v>
      </c>
      <c r="U8" s="39">
        <v>26281</v>
      </c>
      <c r="V8" s="39">
        <v>21094</v>
      </c>
      <c r="W8" s="39">
        <v>25194</v>
      </c>
      <c r="X8" s="34">
        <v>356</v>
      </c>
      <c r="Y8" s="28">
        <v>0.5575</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185417.60000000001</v>
      </c>
      <c r="D9" s="48">
        <v>2</v>
      </c>
      <c r="E9" s="39">
        <v>92708.800000000003</v>
      </c>
      <c r="F9" s="39">
        <v>92708.800000000003</v>
      </c>
      <c r="G9" s="39">
        <v>69455.83</v>
      </c>
      <c r="H9" s="40"/>
      <c r="I9" s="29"/>
      <c r="J9" s="16"/>
      <c r="K9" s="39">
        <v>16001332</v>
      </c>
      <c r="L9" s="48">
        <v>145</v>
      </c>
      <c r="M9" s="39">
        <v>110354</v>
      </c>
      <c r="N9" s="39">
        <v>83080</v>
      </c>
      <c r="O9" s="39">
        <v>87307</v>
      </c>
      <c r="P9" s="40"/>
      <c r="Q9" s="29"/>
      <c r="R9" s="16"/>
      <c r="S9" s="39">
        <v>4879020</v>
      </c>
      <c r="T9" s="48">
        <v>52</v>
      </c>
      <c r="U9" s="39">
        <v>93827</v>
      </c>
      <c r="V9" s="39">
        <v>72894</v>
      </c>
      <c r="W9" s="39">
        <v>69484</v>
      </c>
      <c r="X9" s="37"/>
      <c r="Y9" s="29"/>
      <c r="Z9" s="16"/>
      <c r="AA9" s="39">
        <v>0</v>
      </c>
      <c r="AB9" s="48">
        <v>0</v>
      </c>
      <c r="AC9" s="39">
        <v>0</v>
      </c>
      <c r="AD9" s="39">
        <v>0</v>
      </c>
      <c r="AE9" s="39">
        <v>0</v>
      </c>
      <c r="AF9" s="40"/>
      <c r="AG9" s="29"/>
      <c r="AH9" s="16"/>
      <c r="AI9" s="39">
        <v>2996771</v>
      </c>
      <c r="AJ9" s="48">
        <v>28</v>
      </c>
      <c r="AK9" s="39">
        <v>107028</v>
      </c>
      <c r="AL9" s="39">
        <v>78729</v>
      </c>
      <c r="AM9" s="39">
        <v>93397</v>
      </c>
      <c r="AN9" s="40"/>
      <c r="AO9" s="29"/>
      <c r="AP9" s="9"/>
    </row>
    <row r="10" spans="1:42" s="8" customFormat="1">
      <c r="A10" s="7"/>
      <c r="B10" s="8" t="s">
        <v>77</v>
      </c>
      <c r="C10" s="39">
        <v>0</v>
      </c>
      <c r="D10" s="48">
        <v>0</v>
      </c>
      <c r="E10" s="39">
        <v>0</v>
      </c>
      <c r="F10" s="39">
        <v>0</v>
      </c>
      <c r="G10" s="39">
        <v>0</v>
      </c>
      <c r="H10" s="40"/>
      <c r="I10" s="29"/>
      <c r="J10" s="16"/>
      <c r="K10" s="39">
        <v>21297613</v>
      </c>
      <c r="L10" s="48">
        <v>149</v>
      </c>
      <c r="M10" s="39">
        <v>142937</v>
      </c>
      <c r="N10" s="39">
        <v>126378</v>
      </c>
      <c r="O10" s="39">
        <v>97719</v>
      </c>
      <c r="P10" s="40"/>
      <c r="Q10" s="29"/>
      <c r="R10" s="16"/>
      <c r="S10" s="39">
        <v>313037</v>
      </c>
      <c r="T10" s="48">
        <v>3</v>
      </c>
      <c r="U10" s="39">
        <v>104346</v>
      </c>
      <c r="V10" s="39">
        <v>79324</v>
      </c>
      <c r="W10" s="39">
        <v>70779</v>
      </c>
      <c r="X10" s="37"/>
      <c r="Y10" s="29"/>
      <c r="Z10" s="16"/>
      <c r="AA10" s="39">
        <v>4563136</v>
      </c>
      <c r="AB10" s="48">
        <v>20</v>
      </c>
      <c r="AC10" s="39">
        <v>228157</v>
      </c>
      <c r="AD10" s="39">
        <v>176912</v>
      </c>
      <c r="AE10" s="39">
        <v>178255</v>
      </c>
      <c r="AF10" s="40"/>
      <c r="AG10" s="29"/>
      <c r="AH10" s="16"/>
      <c r="AI10" s="39">
        <v>1982843</v>
      </c>
      <c r="AJ10" s="48">
        <v>15</v>
      </c>
      <c r="AK10" s="39">
        <v>132190</v>
      </c>
      <c r="AL10" s="39">
        <v>105425</v>
      </c>
      <c r="AM10" s="39">
        <v>93795</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763259</v>
      </c>
      <c r="L12" s="48">
        <v>64</v>
      </c>
      <c r="M12" s="39">
        <v>11926</v>
      </c>
      <c r="N12" s="39">
        <v>8606</v>
      </c>
      <c r="O12" s="39">
        <v>8211</v>
      </c>
      <c r="P12" s="40"/>
      <c r="Q12" s="29"/>
      <c r="R12" s="16"/>
      <c r="S12" s="39">
        <v>0</v>
      </c>
      <c r="T12" s="48">
        <v>0</v>
      </c>
      <c r="U12" s="39">
        <v>0</v>
      </c>
      <c r="V12" s="39">
        <v>0</v>
      </c>
      <c r="W12" s="39">
        <v>0</v>
      </c>
      <c r="X12" s="37"/>
      <c r="Y12" s="29"/>
      <c r="Z12" s="16"/>
      <c r="AA12" s="39">
        <v>42000</v>
      </c>
      <c r="AB12" s="48">
        <v>2</v>
      </c>
      <c r="AC12" s="39">
        <v>21000</v>
      </c>
      <c r="AD12" s="39">
        <v>21000</v>
      </c>
      <c r="AE12" s="39">
        <v>10607</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0</v>
      </c>
      <c r="L15" s="48">
        <v>0</v>
      </c>
      <c r="M15" s="39">
        <v>0</v>
      </c>
      <c r="N15" s="39">
        <v>0</v>
      </c>
      <c r="O15" s="39">
        <v>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241335.4724608</v>
      </c>
      <c r="D19" s="49">
        <f>D50</f>
        <v>2</v>
      </c>
      <c r="E19" s="41">
        <f t="shared" ref="E19" si="0">C19/D19</f>
        <v>120667.7362304</v>
      </c>
      <c r="F19" s="40"/>
      <c r="G19" s="40"/>
      <c r="H19" s="40"/>
      <c r="I19" s="29"/>
      <c r="J19" s="17"/>
      <c r="K19" s="41">
        <f>K50*L50*M50*7.85</f>
        <v>76477.368999999992</v>
      </c>
      <c r="L19" s="49">
        <f>L50</f>
        <v>2</v>
      </c>
      <c r="M19" s="41">
        <f>K19/L19</f>
        <v>38238.684499999996</v>
      </c>
      <c r="N19" s="40"/>
      <c r="O19" s="40"/>
      <c r="P19" s="40"/>
      <c r="Q19" s="29"/>
      <c r="R19" s="17"/>
      <c r="S19" s="41">
        <f>S50*T50*U50*7.85</f>
        <v>269100.11007999995</v>
      </c>
      <c r="T19" s="49">
        <f>T50</f>
        <v>8</v>
      </c>
      <c r="U19" s="41">
        <f t="shared" ref="U19" si="1">S19/T19</f>
        <v>33637.513759999994</v>
      </c>
      <c r="V19" s="40"/>
      <c r="W19" s="40"/>
      <c r="X19" s="37"/>
      <c r="Y19" s="29"/>
      <c r="Z19" s="17"/>
      <c r="AA19" s="41">
        <f>AA50*AB50*AC50*7.85</f>
        <v>0</v>
      </c>
      <c r="AB19" s="49">
        <f>AB50</f>
        <v>0</v>
      </c>
      <c r="AC19" s="41">
        <v>0</v>
      </c>
      <c r="AD19" s="40"/>
      <c r="AE19" s="40"/>
      <c r="AF19" s="40"/>
      <c r="AG19" s="29"/>
      <c r="AH19" s="17"/>
      <c r="AI19" s="41">
        <f>AI50*AJ50*AK50*7.85</f>
        <v>1203269.1510399999</v>
      </c>
      <c r="AJ19" s="49">
        <f>AJ50</f>
        <v>8</v>
      </c>
      <c r="AK19" s="41">
        <f>AI19/AJ19</f>
        <v>150408.64387999999</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11441033</v>
      </c>
      <c r="L22" s="48">
        <v>63</v>
      </c>
      <c r="M22" s="39">
        <v>181604</v>
      </c>
      <c r="N22" s="39">
        <v>174241</v>
      </c>
      <c r="O22" s="39">
        <v>157568</v>
      </c>
      <c r="P22" s="39">
        <v>1066</v>
      </c>
      <c r="Q22" s="28">
        <v>0.42849999999999999</v>
      </c>
      <c r="R22" s="16"/>
      <c r="S22" s="39">
        <v>0</v>
      </c>
      <c r="T22" s="48">
        <v>0</v>
      </c>
      <c r="U22" s="39">
        <v>0</v>
      </c>
      <c r="V22" s="39">
        <v>0</v>
      </c>
      <c r="W22" s="39">
        <v>0</v>
      </c>
      <c r="X22" s="34">
        <v>0</v>
      </c>
      <c r="Y22" s="28">
        <v>0</v>
      </c>
      <c r="Z22" s="16"/>
      <c r="AA22" s="39">
        <v>4432689</v>
      </c>
      <c r="AB22" s="48">
        <v>27</v>
      </c>
      <c r="AC22" s="39">
        <v>164174</v>
      </c>
      <c r="AD22" s="39">
        <v>126619</v>
      </c>
      <c r="AE22" s="39">
        <v>160040</v>
      </c>
      <c r="AF22" s="39">
        <v>976</v>
      </c>
      <c r="AG22" s="28">
        <v>0.41639999999999999</v>
      </c>
      <c r="AH22" s="16"/>
      <c r="AI22" s="39">
        <v>619197</v>
      </c>
      <c r="AJ22" s="48">
        <v>5</v>
      </c>
      <c r="AK22" s="39">
        <v>123839</v>
      </c>
      <c r="AL22" s="39">
        <v>125987</v>
      </c>
      <c r="AM22" s="39">
        <v>23506</v>
      </c>
      <c r="AN22" s="39">
        <v>1412</v>
      </c>
      <c r="AO22" s="28">
        <v>0.40079999999999999</v>
      </c>
      <c r="AP22" s="9"/>
    </row>
    <row r="23" spans="1:42" s="8" customFormat="1">
      <c r="A23" s="7"/>
      <c r="B23" s="18" t="s">
        <v>105</v>
      </c>
      <c r="C23" s="39">
        <v>0</v>
      </c>
      <c r="D23" s="48">
        <v>0</v>
      </c>
      <c r="E23" s="39">
        <v>0</v>
      </c>
      <c r="F23" s="39">
        <v>0</v>
      </c>
      <c r="G23" s="39">
        <v>0</v>
      </c>
      <c r="H23" s="39">
        <v>0</v>
      </c>
      <c r="I23" s="28">
        <v>0</v>
      </c>
      <c r="J23" s="16"/>
      <c r="K23" s="39">
        <v>10365468</v>
      </c>
      <c r="L23" s="48">
        <v>54</v>
      </c>
      <c r="M23" s="39">
        <v>191953</v>
      </c>
      <c r="N23" s="39">
        <v>173132</v>
      </c>
      <c r="O23" s="39">
        <v>167712</v>
      </c>
      <c r="P23" s="39">
        <v>1147</v>
      </c>
      <c r="Q23" s="28">
        <v>0.46210000000000001</v>
      </c>
      <c r="R23" s="16"/>
      <c r="S23" s="39">
        <v>0</v>
      </c>
      <c r="T23" s="48">
        <v>0</v>
      </c>
      <c r="U23" s="39">
        <v>0</v>
      </c>
      <c r="V23" s="39">
        <v>0</v>
      </c>
      <c r="W23" s="39">
        <v>0</v>
      </c>
      <c r="X23" s="34">
        <v>0</v>
      </c>
      <c r="Y23" s="28">
        <v>0</v>
      </c>
      <c r="Z23" s="16"/>
      <c r="AA23" s="39">
        <v>6520783</v>
      </c>
      <c r="AB23" s="48">
        <v>34</v>
      </c>
      <c r="AC23" s="39">
        <v>191788</v>
      </c>
      <c r="AD23" s="39">
        <v>131348</v>
      </c>
      <c r="AE23" s="39">
        <v>229274</v>
      </c>
      <c r="AF23" s="39">
        <v>1312</v>
      </c>
      <c r="AG23" s="28">
        <v>0.4622</v>
      </c>
      <c r="AH23" s="16"/>
      <c r="AI23" s="39">
        <v>401798</v>
      </c>
      <c r="AJ23" s="48">
        <v>3</v>
      </c>
      <c r="AK23" s="39">
        <v>133933</v>
      </c>
      <c r="AL23" s="39">
        <v>125987</v>
      </c>
      <c r="AM23" s="39">
        <v>20831</v>
      </c>
      <c r="AN23" s="39">
        <v>1628</v>
      </c>
      <c r="AO23" s="28">
        <v>0.42370000000000002</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368829</v>
      </c>
      <c r="L49" s="48">
        <v>41</v>
      </c>
      <c r="M49" s="46"/>
      <c r="N49" s="24"/>
      <c r="O49" s="24"/>
      <c r="P49" s="24"/>
      <c r="Q49" s="24"/>
      <c r="S49" s="39">
        <v>267930</v>
      </c>
      <c r="T49" s="48">
        <v>15</v>
      </c>
      <c r="U49" s="25"/>
      <c r="V49" s="25"/>
      <c r="W49" s="25"/>
      <c r="X49" s="25"/>
      <c r="Y49" s="25"/>
      <c r="AA49" s="39">
        <v>252130</v>
      </c>
      <c r="AB49" s="48">
        <v>1</v>
      </c>
      <c r="AC49" s="45"/>
      <c r="AD49" s="24"/>
      <c r="AE49" s="24"/>
      <c r="AF49" s="25"/>
      <c r="AG49" s="25"/>
      <c r="AI49" s="39">
        <v>319326</v>
      </c>
      <c r="AJ49" s="48">
        <v>15</v>
      </c>
      <c r="AK49" s="24"/>
      <c r="AL49" s="24"/>
      <c r="AM49" s="24"/>
      <c r="AN49" s="25"/>
      <c r="AO49" s="25"/>
      <c r="AP49" s="9"/>
    </row>
    <row r="50" spans="1:42" s="8" customFormat="1" ht="12.75">
      <c r="A50" s="7"/>
      <c r="B50" s="8" t="s">
        <v>63</v>
      </c>
      <c r="C50" s="39">
        <v>689313.28000000003</v>
      </c>
      <c r="D50" s="48">
        <v>2</v>
      </c>
      <c r="E50" s="26">
        <v>2.23E-2</v>
      </c>
      <c r="F50" s="26">
        <v>2.23E-2</v>
      </c>
      <c r="G50" s="26">
        <v>3.5000000000000001E-3</v>
      </c>
      <c r="H50" s="44">
        <v>338.26</v>
      </c>
      <c r="I50" s="26">
        <v>9.3600000000000003E-2</v>
      </c>
      <c r="K50" s="39">
        <v>423580</v>
      </c>
      <c r="L50" s="48">
        <v>2</v>
      </c>
      <c r="M50" s="26">
        <v>1.15E-2</v>
      </c>
      <c r="N50" s="26">
        <v>1.1299999999999999E-2</v>
      </c>
      <c r="O50" s="26">
        <v>7.1000000000000004E-3</v>
      </c>
      <c r="P50" s="44">
        <v>284</v>
      </c>
      <c r="Q50" s="26">
        <v>0.10730000000000001</v>
      </c>
      <c r="S50" s="39">
        <v>315076</v>
      </c>
      <c r="T50" s="48">
        <v>8</v>
      </c>
      <c r="U50" s="26">
        <v>1.3599999999999999E-2</v>
      </c>
      <c r="V50" s="26">
        <v>1.1299999999999999E-2</v>
      </c>
      <c r="W50" s="26">
        <v>7.0000000000000001E-3</v>
      </c>
      <c r="X50" s="44">
        <v>341</v>
      </c>
      <c r="Y50" s="26">
        <v>0.16389999999999999</v>
      </c>
      <c r="AA50" s="43">
        <v>0</v>
      </c>
      <c r="AB50" s="51">
        <v>0</v>
      </c>
      <c r="AC50" s="32">
        <v>0</v>
      </c>
      <c r="AD50" s="26">
        <v>0</v>
      </c>
      <c r="AE50" s="26">
        <v>0</v>
      </c>
      <c r="AF50" s="44">
        <v>0</v>
      </c>
      <c r="AG50" s="26">
        <v>0</v>
      </c>
      <c r="AI50" s="39">
        <v>616088</v>
      </c>
      <c r="AJ50" s="48">
        <v>8</v>
      </c>
      <c r="AK50" s="26">
        <v>3.1099999999999999E-2</v>
      </c>
      <c r="AL50" s="26">
        <v>3.5099999999999999E-2</v>
      </c>
      <c r="AM50" s="26">
        <v>7.1999999999999998E-3</v>
      </c>
      <c r="AN50" s="44">
        <v>2340</v>
      </c>
      <c r="AO50" s="26">
        <v>0.25480000000000003</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T24" sqref="T24"/>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4.xml><?xml version="1.0" encoding="utf-8"?>
<worksheet xmlns="http://schemas.openxmlformats.org/spreadsheetml/2006/main" xmlns:r="http://schemas.openxmlformats.org/officeDocument/2006/relationships">
  <sheetPr codeName="Sheet14">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17</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0</v>
      </c>
      <c r="D6" s="48">
        <v>0</v>
      </c>
      <c r="E6" s="39">
        <v>0</v>
      </c>
      <c r="F6" s="39">
        <v>0</v>
      </c>
      <c r="G6" s="39">
        <v>0</v>
      </c>
      <c r="H6" s="39">
        <v>0</v>
      </c>
      <c r="I6" s="28">
        <v>0</v>
      </c>
      <c r="J6" s="16"/>
      <c r="K6" s="39">
        <v>296491</v>
      </c>
      <c r="L6" s="48">
        <v>7</v>
      </c>
      <c r="M6" s="39">
        <v>42356</v>
      </c>
      <c r="N6" s="39">
        <v>47499</v>
      </c>
      <c r="O6" s="39">
        <v>27017</v>
      </c>
      <c r="P6" s="39">
        <v>186</v>
      </c>
      <c r="Q6" s="28">
        <v>0.25530000000000003</v>
      </c>
      <c r="R6" s="16"/>
      <c r="S6" s="39">
        <v>193152</v>
      </c>
      <c r="T6" s="48">
        <v>7</v>
      </c>
      <c r="U6" s="39">
        <v>27593</v>
      </c>
      <c r="V6" s="39">
        <v>25980</v>
      </c>
      <c r="W6" s="39">
        <v>10327</v>
      </c>
      <c r="X6" s="34">
        <v>386</v>
      </c>
      <c r="Y6" s="28">
        <v>0.2462</v>
      </c>
      <c r="Z6" s="16"/>
      <c r="AA6" s="39">
        <v>149433</v>
      </c>
      <c r="AB6" s="48">
        <v>6</v>
      </c>
      <c r="AC6" s="39">
        <v>24906</v>
      </c>
      <c r="AD6" s="39">
        <v>22026</v>
      </c>
      <c r="AE6" s="39">
        <v>16241</v>
      </c>
      <c r="AF6" s="39">
        <v>303</v>
      </c>
      <c r="AG6" s="28">
        <v>0.4143</v>
      </c>
      <c r="AH6" s="16"/>
      <c r="AI6" s="39">
        <v>126781</v>
      </c>
      <c r="AJ6" s="48">
        <v>6</v>
      </c>
      <c r="AK6" s="39">
        <v>21130</v>
      </c>
      <c r="AL6" s="39">
        <v>8206</v>
      </c>
      <c r="AM6" s="39">
        <v>22414</v>
      </c>
      <c r="AN6" s="39">
        <v>229</v>
      </c>
      <c r="AO6" s="28">
        <v>0.29759999999999998</v>
      </c>
      <c r="AP6" s="9"/>
    </row>
    <row r="7" spans="1:42" s="8" customFormat="1">
      <c r="A7" s="7"/>
      <c r="B7" s="8" t="s">
        <v>74</v>
      </c>
      <c r="C7" s="39">
        <v>0</v>
      </c>
      <c r="D7" s="48">
        <v>0</v>
      </c>
      <c r="E7" s="39">
        <v>0</v>
      </c>
      <c r="F7" s="39">
        <v>0</v>
      </c>
      <c r="G7" s="39">
        <v>0</v>
      </c>
      <c r="H7" s="39">
        <v>0</v>
      </c>
      <c r="I7" s="28">
        <v>0</v>
      </c>
      <c r="J7" s="16"/>
      <c r="K7" s="39">
        <v>16970</v>
      </c>
      <c r="L7" s="48">
        <v>1</v>
      </c>
      <c r="M7" s="39">
        <v>16970</v>
      </c>
      <c r="N7" s="39">
        <v>16970</v>
      </c>
      <c r="O7" s="39">
        <v>0</v>
      </c>
      <c r="P7" s="39">
        <v>0</v>
      </c>
      <c r="Q7" s="28">
        <v>0</v>
      </c>
      <c r="R7" s="16"/>
      <c r="S7" s="39">
        <v>72871</v>
      </c>
      <c r="T7" s="48">
        <v>5</v>
      </c>
      <c r="U7" s="39">
        <v>14574</v>
      </c>
      <c r="V7" s="39">
        <v>7675</v>
      </c>
      <c r="W7" s="39">
        <v>19850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0</v>
      </c>
      <c r="L8" s="48">
        <v>0</v>
      </c>
      <c r="M8" s="39">
        <v>0</v>
      </c>
      <c r="N8" s="39">
        <v>0</v>
      </c>
      <c r="O8" s="39">
        <v>0</v>
      </c>
      <c r="P8" s="39">
        <v>0</v>
      </c>
      <c r="Q8" s="28">
        <v>0</v>
      </c>
      <c r="R8" s="16"/>
      <c r="S8" s="39">
        <v>139776</v>
      </c>
      <c r="T8" s="48">
        <v>7</v>
      </c>
      <c r="U8" s="39">
        <v>19968</v>
      </c>
      <c r="V8" s="39">
        <v>10882</v>
      </c>
      <c r="W8" s="39">
        <v>21231</v>
      </c>
      <c r="X8" s="34">
        <v>189</v>
      </c>
      <c r="Y8" s="28">
        <v>0.49430000000000002</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0</v>
      </c>
      <c r="D9" s="48">
        <v>0</v>
      </c>
      <c r="E9" s="39">
        <v>0</v>
      </c>
      <c r="F9" s="39">
        <v>0</v>
      </c>
      <c r="G9" s="39">
        <v>0</v>
      </c>
      <c r="H9" s="40"/>
      <c r="I9" s="29"/>
      <c r="J9" s="16"/>
      <c r="K9" s="39">
        <v>4090058</v>
      </c>
      <c r="L9" s="48">
        <v>137</v>
      </c>
      <c r="M9" s="39">
        <v>29854</v>
      </c>
      <c r="N9" s="39">
        <v>22865</v>
      </c>
      <c r="O9" s="39">
        <v>34030</v>
      </c>
      <c r="P9" s="40"/>
      <c r="Q9" s="29"/>
      <c r="R9" s="16"/>
      <c r="S9" s="39">
        <v>909632</v>
      </c>
      <c r="T9" s="48">
        <v>31</v>
      </c>
      <c r="U9" s="39">
        <v>29343</v>
      </c>
      <c r="V9" s="39">
        <v>25611</v>
      </c>
      <c r="W9" s="39">
        <v>15679</v>
      </c>
      <c r="X9" s="37"/>
      <c r="Y9" s="29"/>
      <c r="Z9" s="16"/>
      <c r="AA9" s="39">
        <v>0</v>
      </c>
      <c r="AB9" s="48">
        <v>0</v>
      </c>
      <c r="AC9" s="39">
        <v>0</v>
      </c>
      <c r="AD9" s="39">
        <v>0</v>
      </c>
      <c r="AE9" s="39">
        <v>0</v>
      </c>
      <c r="AF9" s="40"/>
      <c r="AG9" s="29"/>
      <c r="AH9" s="16"/>
      <c r="AI9" s="39">
        <v>116406</v>
      </c>
      <c r="AJ9" s="48">
        <v>5</v>
      </c>
      <c r="AK9" s="39">
        <v>23281</v>
      </c>
      <c r="AL9" s="39">
        <v>19316</v>
      </c>
      <c r="AM9" s="39">
        <v>17821</v>
      </c>
      <c r="AN9" s="40"/>
      <c r="AO9" s="29"/>
      <c r="AP9" s="9"/>
    </row>
    <row r="10" spans="1:42" s="8" customFormat="1">
      <c r="A10" s="7"/>
      <c r="B10" s="8" t="s">
        <v>77</v>
      </c>
      <c r="C10" s="39">
        <v>0</v>
      </c>
      <c r="D10" s="48">
        <v>0</v>
      </c>
      <c r="E10" s="39">
        <v>0</v>
      </c>
      <c r="F10" s="39">
        <v>0</v>
      </c>
      <c r="G10" s="39">
        <v>0</v>
      </c>
      <c r="H10" s="40"/>
      <c r="I10" s="29"/>
      <c r="J10" s="16"/>
      <c r="K10" s="39">
        <v>1569392</v>
      </c>
      <c r="L10" s="48">
        <v>43</v>
      </c>
      <c r="M10" s="39">
        <v>36497</v>
      </c>
      <c r="N10" s="39">
        <v>35974</v>
      </c>
      <c r="O10" s="39">
        <v>21174</v>
      </c>
      <c r="P10" s="40"/>
      <c r="Q10" s="29"/>
      <c r="R10" s="16"/>
      <c r="S10" s="39">
        <v>235020</v>
      </c>
      <c r="T10" s="48">
        <v>3</v>
      </c>
      <c r="U10" s="39">
        <v>78340</v>
      </c>
      <c r="V10" s="39">
        <v>112537</v>
      </c>
      <c r="W10" s="39">
        <v>62356</v>
      </c>
      <c r="X10" s="37"/>
      <c r="Y10" s="29"/>
      <c r="Z10" s="16"/>
      <c r="AA10" s="39">
        <v>715686</v>
      </c>
      <c r="AB10" s="48">
        <v>18</v>
      </c>
      <c r="AC10" s="39">
        <v>39760</v>
      </c>
      <c r="AD10" s="39">
        <v>37108</v>
      </c>
      <c r="AE10" s="39">
        <v>28264</v>
      </c>
      <c r="AF10" s="40"/>
      <c r="AG10" s="29"/>
      <c r="AH10" s="16"/>
      <c r="AI10" s="39">
        <v>888488</v>
      </c>
      <c r="AJ10" s="48">
        <v>10</v>
      </c>
      <c r="AK10" s="39">
        <v>88849</v>
      </c>
      <c r="AL10" s="39">
        <v>41002</v>
      </c>
      <c r="AM10" s="39">
        <v>107743</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79784</v>
      </c>
      <c r="L12" s="48">
        <v>12</v>
      </c>
      <c r="M12" s="39">
        <v>6649</v>
      </c>
      <c r="N12" s="39">
        <v>5000</v>
      </c>
      <c r="O12" s="39">
        <v>3436</v>
      </c>
      <c r="P12" s="40"/>
      <c r="Q12" s="29"/>
      <c r="R12" s="16"/>
      <c r="S12" s="39">
        <v>0</v>
      </c>
      <c r="T12" s="48">
        <v>0</v>
      </c>
      <c r="U12" s="39">
        <v>0</v>
      </c>
      <c r="V12" s="39">
        <v>0</v>
      </c>
      <c r="W12" s="39">
        <v>0</v>
      </c>
      <c r="X12" s="37"/>
      <c r="Y12" s="29"/>
      <c r="Z12" s="16"/>
      <c r="AA12" s="39">
        <v>3500</v>
      </c>
      <c r="AB12" s="48">
        <v>1</v>
      </c>
      <c r="AC12" s="39">
        <v>3500</v>
      </c>
      <c r="AD12" s="39">
        <v>3500</v>
      </c>
      <c r="AE12" s="39">
        <v>0</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0</v>
      </c>
      <c r="L15" s="48">
        <v>0</v>
      </c>
      <c r="M15" s="39">
        <v>0</v>
      </c>
      <c r="N15" s="39">
        <v>0</v>
      </c>
      <c r="O15" s="39">
        <v>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81671.497073100007</v>
      </c>
      <c r="D19" s="49">
        <f>D50</f>
        <v>1</v>
      </c>
      <c r="E19" s="41">
        <f t="shared" ref="E19" si="0">C19/D19</f>
        <v>81671.497073100007</v>
      </c>
      <c r="F19" s="40"/>
      <c r="G19" s="40"/>
      <c r="H19" s="40"/>
      <c r="I19" s="29"/>
      <c r="J19" s="17"/>
      <c r="K19" s="41">
        <f>K50*L50*M50*7.85</f>
        <v>261570.29274</v>
      </c>
      <c r="L19" s="49">
        <f>L50</f>
        <v>9</v>
      </c>
      <c r="M19" s="41">
        <f>K19/L19</f>
        <v>29063.365860000002</v>
      </c>
      <c r="N19" s="40"/>
      <c r="O19" s="40"/>
      <c r="P19" s="40"/>
      <c r="Q19" s="29"/>
      <c r="R19" s="17"/>
      <c r="S19" s="41">
        <f>S50*T50*U50*7.85</f>
        <v>795848.17247999995</v>
      </c>
      <c r="T19" s="49">
        <f>T50</f>
        <v>24</v>
      </c>
      <c r="U19" s="41">
        <f t="shared" ref="U19" si="1">S19/T19</f>
        <v>33160.340519999998</v>
      </c>
      <c r="V19" s="40"/>
      <c r="W19" s="40"/>
      <c r="X19" s="37"/>
      <c r="Y19" s="29"/>
      <c r="Z19" s="17"/>
      <c r="AA19" s="41">
        <f>AA50*AB50*AC50*7.85</f>
        <v>0</v>
      </c>
      <c r="AB19" s="49">
        <f>AB50</f>
        <v>0</v>
      </c>
      <c r="AC19" s="41">
        <v>0</v>
      </c>
      <c r="AD19" s="40"/>
      <c r="AE19" s="40"/>
      <c r="AF19" s="40"/>
      <c r="AG19" s="29"/>
      <c r="AH19" s="17"/>
      <c r="AI19" s="41">
        <f>AI50*AJ50*AK50*7.85</f>
        <v>2023911.2659199999</v>
      </c>
      <c r="AJ19" s="49">
        <f>AJ50</f>
        <v>48</v>
      </c>
      <c r="AK19" s="41">
        <f>AI19/AJ19</f>
        <v>42164.818039999998</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919392</v>
      </c>
      <c r="L22" s="48">
        <v>20</v>
      </c>
      <c r="M22" s="39">
        <v>45970</v>
      </c>
      <c r="N22" s="39">
        <v>43554</v>
      </c>
      <c r="O22" s="39">
        <v>31306</v>
      </c>
      <c r="P22" s="39">
        <v>212</v>
      </c>
      <c r="Q22" s="28">
        <v>0.25580000000000003</v>
      </c>
      <c r="R22" s="16"/>
      <c r="S22" s="39">
        <v>219776</v>
      </c>
      <c r="T22" s="48">
        <v>7</v>
      </c>
      <c r="U22" s="39">
        <v>31397</v>
      </c>
      <c r="V22" s="39">
        <v>24098</v>
      </c>
      <c r="W22" s="39">
        <v>26985</v>
      </c>
      <c r="X22" s="34">
        <v>0</v>
      </c>
      <c r="Y22" s="28">
        <v>0</v>
      </c>
      <c r="Z22" s="16"/>
      <c r="AA22" s="39">
        <v>530368</v>
      </c>
      <c r="AB22" s="48">
        <v>9</v>
      </c>
      <c r="AC22" s="39">
        <v>58930</v>
      </c>
      <c r="AD22" s="39">
        <v>52458</v>
      </c>
      <c r="AE22" s="39">
        <v>46043</v>
      </c>
      <c r="AF22" s="39">
        <v>357</v>
      </c>
      <c r="AG22" s="28">
        <v>0.38109999999999999</v>
      </c>
      <c r="AH22" s="16"/>
      <c r="AI22" s="39">
        <v>232514</v>
      </c>
      <c r="AJ22" s="48">
        <v>10</v>
      </c>
      <c r="AK22" s="39">
        <v>23251</v>
      </c>
      <c r="AL22" s="39">
        <v>19373</v>
      </c>
      <c r="AM22" s="39">
        <v>18048</v>
      </c>
      <c r="AN22" s="39">
        <v>112</v>
      </c>
      <c r="AO22" s="28">
        <v>0.1386</v>
      </c>
      <c r="AP22" s="9"/>
    </row>
    <row r="23" spans="1:42" s="8" customFormat="1">
      <c r="A23" s="7"/>
      <c r="B23" s="18" t="s">
        <v>105</v>
      </c>
      <c r="C23" s="39">
        <v>0</v>
      </c>
      <c r="D23" s="48">
        <v>0</v>
      </c>
      <c r="E23" s="39">
        <v>0</v>
      </c>
      <c r="F23" s="39">
        <v>0</v>
      </c>
      <c r="G23" s="39">
        <v>0</v>
      </c>
      <c r="H23" s="39">
        <v>0</v>
      </c>
      <c r="I23" s="28">
        <v>0</v>
      </c>
      <c r="J23" s="16"/>
      <c r="K23" s="39">
        <v>667101</v>
      </c>
      <c r="L23" s="48">
        <v>15</v>
      </c>
      <c r="M23" s="39">
        <v>44473</v>
      </c>
      <c r="N23" s="39">
        <v>40624</v>
      </c>
      <c r="O23" s="39">
        <v>31860</v>
      </c>
      <c r="P23" s="39">
        <v>238</v>
      </c>
      <c r="Q23" s="28">
        <v>0.3337</v>
      </c>
      <c r="R23" s="16"/>
      <c r="S23" s="39">
        <v>220560</v>
      </c>
      <c r="T23" s="48">
        <v>7</v>
      </c>
      <c r="U23" s="39">
        <v>31509</v>
      </c>
      <c r="V23" s="39">
        <v>24098</v>
      </c>
      <c r="W23" s="39">
        <v>26859</v>
      </c>
      <c r="X23" s="34">
        <v>0</v>
      </c>
      <c r="Y23" s="28">
        <v>0</v>
      </c>
      <c r="Z23" s="16"/>
      <c r="AA23" s="39">
        <v>667184</v>
      </c>
      <c r="AB23" s="48">
        <v>13</v>
      </c>
      <c r="AC23" s="39">
        <v>51322</v>
      </c>
      <c r="AD23" s="39">
        <v>48957</v>
      </c>
      <c r="AE23" s="39">
        <v>33046</v>
      </c>
      <c r="AF23" s="39">
        <v>403</v>
      </c>
      <c r="AG23" s="28">
        <v>0.39689999999999998</v>
      </c>
      <c r="AH23" s="16"/>
      <c r="AI23" s="39">
        <v>11364</v>
      </c>
      <c r="AJ23" s="48">
        <v>1</v>
      </c>
      <c r="AK23" s="39">
        <v>11364</v>
      </c>
      <c r="AL23" s="39">
        <v>11364</v>
      </c>
      <c r="AM23" s="39">
        <v>0</v>
      </c>
      <c r="AN23" s="39">
        <v>240</v>
      </c>
      <c r="AO23" s="28">
        <v>0.30420000000000003</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525455.17000000004</v>
      </c>
      <c r="D49" s="48">
        <v>1</v>
      </c>
      <c r="E49" s="24"/>
      <c r="F49" s="24"/>
      <c r="G49" s="24"/>
      <c r="H49" s="24"/>
      <c r="I49" s="24"/>
      <c r="K49" s="39">
        <v>151755</v>
      </c>
      <c r="L49" s="48">
        <v>61</v>
      </c>
      <c r="M49" s="46"/>
      <c r="N49" s="24"/>
      <c r="O49" s="24"/>
      <c r="P49" s="24"/>
      <c r="Q49" s="24"/>
      <c r="S49" s="39">
        <v>127786</v>
      </c>
      <c r="T49" s="48">
        <v>17</v>
      </c>
      <c r="U49" s="25"/>
      <c r="V49" s="25"/>
      <c r="W49" s="25"/>
      <c r="X49" s="25"/>
      <c r="Y49" s="25"/>
      <c r="AA49" s="39">
        <v>0</v>
      </c>
      <c r="AB49" s="48">
        <v>0</v>
      </c>
      <c r="AC49" s="45"/>
      <c r="AD49" s="24"/>
      <c r="AE49" s="24"/>
      <c r="AF49" s="25"/>
      <c r="AG49" s="25"/>
      <c r="AI49" s="39">
        <v>113263</v>
      </c>
      <c r="AJ49" s="48">
        <v>92</v>
      </c>
      <c r="AK49" s="24"/>
      <c r="AL49" s="24"/>
      <c r="AM49" s="24"/>
      <c r="AN49" s="25"/>
      <c r="AO49" s="25"/>
      <c r="AP49" s="9"/>
    </row>
    <row r="50" spans="1:42" s="8" customFormat="1" ht="12.75">
      <c r="A50" s="7"/>
      <c r="B50" s="8" t="s">
        <v>63</v>
      </c>
      <c r="C50" s="39">
        <v>525455.17000000004</v>
      </c>
      <c r="D50" s="48">
        <v>1</v>
      </c>
      <c r="E50" s="26">
        <v>1.9800000000000002E-2</v>
      </c>
      <c r="F50" s="26">
        <v>1.9800000000000002E-2</v>
      </c>
      <c r="G50" s="26">
        <v>0</v>
      </c>
      <c r="H50" s="44">
        <v>588.07000000000005</v>
      </c>
      <c r="I50" s="26">
        <v>0.17469999999999999</v>
      </c>
      <c r="K50" s="39">
        <v>184196</v>
      </c>
      <c r="L50" s="48">
        <v>9</v>
      </c>
      <c r="M50" s="26">
        <v>2.01E-2</v>
      </c>
      <c r="N50" s="26">
        <v>2.1299999999999999E-2</v>
      </c>
      <c r="O50" s="26">
        <v>4.1999999999999997E-3</v>
      </c>
      <c r="P50" s="44">
        <v>205</v>
      </c>
      <c r="Q50" s="26">
        <v>0.16669999999999999</v>
      </c>
      <c r="S50" s="39">
        <v>144666</v>
      </c>
      <c r="T50" s="48">
        <v>24</v>
      </c>
      <c r="U50" s="26">
        <v>2.92E-2</v>
      </c>
      <c r="V50" s="26">
        <v>0.03</v>
      </c>
      <c r="W50" s="26">
        <v>7.0000000000000001E-3</v>
      </c>
      <c r="X50" s="44">
        <v>300</v>
      </c>
      <c r="Y50" s="26">
        <v>0.25700000000000001</v>
      </c>
      <c r="AA50" s="43">
        <v>0</v>
      </c>
      <c r="AB50" s="51">
        <v>0</v>
      </c>
      <c r="AC50" s="32">
        <v>0</v>
      </c>
      <c r="AD50" s="26">
        <v>0</v>
      </c>
      <c r="AE50" s="26">
        <v>0</v>
      </c>
      <c r="AF50" s="44">
        <v>0</v>
      </c>
      <c r="AG50" s="26">
        <v>0</v>
      </c>
      <c r="AI50" s="39">
        <v>112136</v>
      </c>
      <c r="AJ50" s="48">
        <v>48</v>
      </c>
      <c r="AK50" s="26">
        <v>4.7899999999999998E-2</v>
      </c>
      <c r="AL50" s="26">
        <v>5.0700000000000002E-2</v>
      </c>
      <c r="AM50" s="26">
        <v>1.6199999999999999E-2</v>
      </c>
      <c r="AN50" s="44">
        <v>380</v>
      </c>
      <c r="AO50" s="26">
        <v>0.31830000000000003</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50" activePane="bottomRight" state="frozen"/>
      <selection pane="bottomRight" activeCell="A22" sqref="A22:XFD66"/>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5.xml><?xml version="1.0" encoding="utf-8"?>
<worksheet xmlns="http://schemas.openxmlformats.org/spreadsheetml/2006/main" xmlns:r="http://schemas.openxmlformats.org/officeDocument/2006/relationships">
  <sheetPr codeName="Sheet15">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18</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60300</v>
      </c>
      <c r="D6" s="48">
        <v>1</v>
      </c>
      <c r="E6" s="39">
        <v>60300</v>
      </c>
      <c r="F6" s="39">
        <v>60300</v>
      </c>
      <c r="G6" s="39">
        <v>0</v>
      </c>
      <c r="H6" s="39">
        <v>194.16</v>
      </c>
      <c r="I6" s="28">
        <v>0.33079999999999998</v>
      </c>
      <c r="J6" s="16"/>
      <c r="K6" s="39">
        <v>3519490</v>
      </c>
      <c r="L6" s="48">
        <v>32</v>
      </c>
      <c r="M6" s="39">
        <v>109984</v>
      </c>
      <c r="N6" s="39">
        <v>88985</v>
      </c>
      <c r="O6" s="39">
        <v>82132</v>
      </c>
      <c r="P6" s="39">
        <v>649</v>
      </c>
      <c r="Q6" s="28">
        <v>0.378</v>
      </c>
      <c r="R6" s="16"/>
      <c r="S6" s="39">
        <v>455722</v>
      </c>
      <c r="T6" s="48">
        <v>10</v>
      </c>
      <c r="U6" s="39">
        <v>45572</v>
      </c>
      <c r="V6" s="39">
        <v>40609</v>
      </c>
      <c r="W6" s="39">
        <v>21114</v>
      </c>
      <c r="X6" s="34">
        <v>297</v>
      </c>
      <c r="Y6" s="28">
        <v>0.25230000000000002</v>
      </c>
      <c r="Z6" s="16"/>
      <c r="AA6" s="39">
        <v>67572</v>
      </c>
      <c r="AB6" s="48">
        <v>3</v>
      </c>
      <c r="AC6" s="39">
        <v>22524</v>
      </c>
      <c r="AD6" s="39">
        <v>11879</v>
      </c>
      <c r="AE6" s="39">
        <v>28495</v>
      </c>
      <c r="AF6" s="39">
        <v>272</v>
      </c>
      <c r="AG6" s="28">
        <v>0.41160000000000002</v>
      </c>
      <c r="AH6" s="16"/>
      <c r="AI6" s="39">
        <v>833716</v>
      </c>
      <c r="AJ6" s="48">
        <v>8</v>
      </c>
      <c r="AK6" s="39">
        <v>104215</v>
      </c>
      <c r="AL6" s="39">
        <v>86043</v>
      </c>
      <c r="AM6" s="39">
        <v>61126</v>
      </c>
      <c r="AN6" s="39">
        <v>882</v>
      </c>
      <c r="AO6" s="28">
        <v>0.34229999999999999</v>
      </c>
      <c r="AP6" s="9"/>
    </row>
    <row r="7" spans="1:42" s="8" customFormat="1">
      <c r="A7" s="7"/>
      <c r="B7" s="8" t="s">
        <v>74</v>
      </c>
      <c r="C7" s="39">
        <v>0</v>
      </c>
      <c r="D7" s="48">
        <v>0</v>
      </c>
      <c r="E7" s="39">
        <v>0</v>
      </c>
      <c r="F7" s="39">
        <v>0</v>
      </c>
      <c r="G7" s="39">
        <v>0</v>
      </c>
      <c r="H7" s="39">
        <v>0</v>
      </c>
      <c r="I7" s="28">
        <v>0</v>
      </c>
      <c r="J7" s="16"/>
      <c r="K7" s="39">
        <v>45315</v>
      </c>
      <c r="L7" s="48">
        <v>1</v>
      </c>
      <c r="M7" s="39">
        <v>45315</v>
      </c>
      <c r="N7" s="39">
        <v>45315</v>
      </c>
      <c r="O7" s="39">
        <v>0</v>
      </c>
      <c r="P7" s="39">
        <v>0</v>
      </c>
      <c r="Q7" s="28">
        <v>0</v>
      </c>
      <c r="R7" s="16"/>
      <c r="S7" s="39">
        <v>256625</v>
      </c>
      <c r="T7" s="48">
        <v>9</v>
      </c>
      <c r="U7" s="39">
        <v>28514</v>
      </c>
      <c r="V7" s="39">
        <v>18650</v>
      </c>
      <c r="W7" s="39">
        <v>37483</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224673</v>
      </c>
      <c r="L8" s="48">
        <v>5</v>
      </c>
      <c r="M8" s="39">
        <v>44935</v>
      </c>
      <c r="N8" s="39">
        <v>40406</v>
      </c>
      <c r="O8" s="39">
        <v>20367</v>
      </c>
      <c r="P8" s="39">
        <v>0</v>
      </c>
      <c r="Q8" s="28">
        <v>0</v>
      </c>
      <c r="R8" s="16"/>
      <c r="S8" s="39">
        <v>65057</v>
      </c>
      <c r="T8" s="48">
        <v>4</v>
      </c>
      <c r="U8" s="39">
        <v>16264</v>
      </c>
      <c r="V8" s="39">
        <v>16465</v>
      </c>
      <c r="W8" s="39">
        <v>3943</v>
      </c>
      <c r="X8" s="34">
        <v>168</v>
      </c>
      <c r="Y8" s="28">
        <v>0.44409999999999999</v>
      </c>
      <c r="Z8" s="16"/>
      <c r="AA8" s="39">
        <v>12853</v>
      </c>
      <c r="AB8" s="48">
        <v>2</v>
      </c>
      <c r="AC8" s="39">
        <v>6426</v>
      </c>
      <c r="AD8" s="39">
        <v>6426</v>
      </c>
      <c r="AE8" s="39">
        <v>4727</v>
      </c>
      <c r="AF8" s="39">
        <v>56</v>
      </c>
      <c r="AG8" s="28">
        <v>0.21360000000000001</v>
      </c>
      <c r="AH8" s="16"/>
      <c r="AI8" s="39">
        <v>0</v>
      </c>
      <c r="AJ8" s="48">
        <v>0</v>
      </c>
      <c r="AK8" s="39">
        <v>0</v>
      </c>
      <c r="AL8" s="39">
        <v>0</v>
      </c>
      <c r="AM8" s="39">
        <v>0</v>
      </c>
      <c r="AN8" s="39">
        <v>0</v>
      </c>
      <c r="AO8" s="28">
        <v>0</v>
      </c>
      <c r="AP8" s="9"/>
    </row>
    <row r="9" spans="1:42" s="8" customFormat="1">
      <c r="A9" s="7"/>
      <c r="B9" s="8" t="s">
        <v>76</v>
      </c>
      <c r="C9" s="39">
        <v>89409.07</v>
      </c>
      <c r="D9" s="48">
        <v>2</v>
      </c>
      <c r="E9" s="39">
        <v>44704.54</v>
      </c>
      <c r="F9" s="39">
        <v>44704.54</v>
      </c>
      <c r="G9" s="39">
        <v>22021.87</v>
      </c>
      <c r="H9" s="40"/>
      <c r="I9" s="29"/>
      <c r="J9" s="16"/>
      <c r="K9" s="39">
        <v>19459062</v>
      </c>
      <c r="L9" s="48">
        <v>302</v>
      </c>
      <c r="M9" s="39">
        <v>64434</v>
      </c>
      <c r="N9" s="39">
        <v>40945</v>
      </c>
      <c r="O9" s="39">
        <v>87977</v>
      </c>
      <c r="P9" s="40"/>
      <c r="Q9" s="29"/>
      <c r="R9" s="16"/>
      <c r="S9" s="39">
        <v>3146992</v>
      </c>
      <c r="T9" s="48">
        <v>52</v>
      </c>
      <c r="U9" s="39">
        <v>60519</v>
      </c>
      <c r="V9" s="39">
        <v>38778</v>
      </c>
      <c r="W9" s="39">
        <v>55067</v>
      </c>
      <c r="X9" s="37"/>
      <c r="Y9" s="29"/>
      <c r="Z9" s="16"/>
      <c r="AA9" s="39">
        <v>0</v>
      </c>
      <c r="AB9" s="48">
        <v>0</v>
      </c>
      <c r="AC9" s="39">
        <v>0</v>
      </c>
      <c r="AD9" s="39">
        <v>0</v>
      </c>
      <c r="AE9" s="39">
        <v>0</v>
      </c>
      <c r="AF9" s="40"/>
      <c r="AG9" s="29"/>
      <c r="AH9" s="16"/>
      <c r="AI9" s="39">
        <v>606958</v>
      </c>
      <c r="AJ9" s="48">
        <v>10</v>
      </c>
      <c r="AK9" s="39">
        <v>60696</v>
      </c>
      <c r="AL9" s="39">
        <v>48403</v>
      </c>
      <c r="AM9" s="39">
        <v>67359</v>
      </c>
      <c r="AN9" s="40"/>
      <c r="AO9" s="29"/>
      <c r="AP9" s="9"/>
    </row>
    <row r="10" spans="1:42" s="8" customFormat="1">
      <c r="A10" s="7"/>
      <c r="B10" s="8" t="s">
        <v>77</v>
      </c>
      <c r="C10" s="39">
        <v>0</v>
      </c>
      <c r="D10" s="48">
        <v>0</v>
      </c>
      <c r="E10" s="39">
        <v>0</v>
      </c>
      <c r="F10" s="39">
        <v>0</v>
      </c>
      <c r="G10" s="39">
        <v>0</v>
      </c>
      <c r="H10" s="40"/>
      <c r="I10" s="29"/>
      <c r="J10" s="16"/>
      <c r="K10" s="39">
        <v>18720083</v>
      </c>
      <c r="L10" s="48">
        <v>237</v>
      </c>
      <c r="M10" s="39">
        <v>78988</v>
      </c>
      <c r="N10" s="39">
        <v>60772</v>
      </c>
      <c r="O10" s="39">
        <v>96912</v>
      </c>
      <c r="P10" s="40"/>
      <c r="Q10" s="29"/>
      <c r="R10" s="16"/>
      <c r="S10" s="39">
        <v>846071</v>
      </c>
      <c r="T10" s="48">
        <v>11</v>
      </c>
      <c r="U10" s="39">
        <v>76916</v>
      </c>
      <c r="V10" s="39">
        <v>64966</v>
      </c>
      <c r="W10" s="39">
        <v>51736</v>
      </c>
      <c r="X10" s="37"/>
      <c r="Y10" s="29"/>
      <c r="Z10" s="16"/>
      <c r="AA10" s="39">
        <v>3718784</v>
      </c>
      <c r="AB10" s="48">
        <v>46</v>
      </c>
      <c r="AC10" s="39">
        <v>80843</v>
      </c>
      <c r="AD10" s="39">
        <v>52395</v>
      </c>
      <c r="AE10" s="39">
        <v>80492</v>
      </c>
      <c r="AF10" s="40"/>
      <c r="AG10" s="29"/>
      <c r="AH10" s="16"/>
      <c r="AI10" s="39">
        <v>2122064</v>
      </c>
      <c r="AJ10" s="48">
        <v>34</v>
      </c>
      <c r="AK10" s="39">
        <v>62414</v>
      </c>
      <c r="AL10" s="39">
        <v>52522</v>
      </c>
      <c r="AM10" s="39">
        <v>45093</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439261</v>
      </c>
      <c r="L12" s="48">
        <v>65</v>
      </c>
      <c r="M12" s="39">
        <v>6758</v>
      </c>
      <c r="N12" s="39">
        <v>5000</v>
      </c>
      <c r="O12" s="39">
        <v>3883</v>
      </c>
      <c r="P12" s="40"/>
      <c r="Q12" s="29"/>
      <c r="R12" s="16"/>
      <c r="S12" s="39">
        <v>0</v>
      </c>
      <c r="T12" s="48">
        <v>0</v>
      </c>
      <c r="U12" s="39">
        <v>0</v>
      </c>
      <c r="V12" s="39">
        <v>0</v>
      </c>
      <c r="W12" s="39">
        <v>0</v>
      </c>
      <c r="X12" s="37"/>
      <c r="Y12" s="29"/>
      <c r="Z12" s="16"/>
      <c r="AA12" s="39">
        <v>102153</v>
      </c>
      <c r="AB12" s="48">
        <v>5</v>
      </c>
      <c r="AC12" s="39">
        <v>20431</v>
      </c>
      <c r="AD12" s="39">
        <v>18500</v>
      </c>
      <c r="AE12" s="39">
        <v>9103</v>
      </c>
      <c r="AF12" s="40"/>
      <c r="AG12" s="29"/>
      <c r="AH12" s="16"/>
      <c r="AI12" s="39">
        <v>6000</v>
      </c>
      <c r="AJ12" s="48">
        <v>2</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3000</v>
      </c>
      <c r="T13" s="48">
        <v>1</v>
      </c>
      <c r="U13" s="39">
        <v>3000</v>
      </c>
      <c r="V13" s="39">
        <v>3000</v>
      </c>
      <c r="W13" s="39">
        <v>0</v>
      </c>
      <c r="X13" s="37"/>
      <c r="Y13" s="29"/>
      <c r="Z13" s="16"/>
      <c r="AA13" s="39">
        <v>4839</v>
      </c>
      <c r="AB13" s="48">
        <v>1</v>
      </c>
      <c r="AC13" s="39">
        <v>4839</v>
      </c>
      <c r="AD13" s="39">
        <v>4839</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6246871</v>
      </c>
      <c r="L15" s="48">
        <v>94</v>
      </c>
      <c r="M15" s="39">
        <v>66456</v>
      </c>
      <c r="N15" s="39">
        <v>45989</v>
      </c>
      <c r="O15" s="39">
        <v>54012</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226292.536395</v>
      </c>
      <c r="D19" s="49">
        <f>D50</f>
        <v>2</v>
      </c>
      <c r="E19" s="41">
        <f t="shared" ref="E19" si="0">C19/D19</f>
        <v>113146.2681975</v>
      </c>
      <c r="F19" s="40"/>
      <c r="G19" s="40"/>
      <c r="H19" s="40"/>
      <c r="I19" s="29"/>
      <c r="J19" s="17"/>
      <c r="K19" s="41">
        <f>K50*L50*M50*7.85</f>
        <v>597487.20386000001</v>
      </c>
      <c r="L19" s="49">
        <f>L50</f>
        <v>19</v>
      </c>
      <c r="M19" s="41">
        <f>K19/L19</f>
        <v>31446.694940000001</v>
      </c>
      <c r="N19" s="40"/>
      <c r="O19" s="40"/>
      <c r="P19" s="40"/>
      <c r="Q19" s="29"/>
      <c r="R19" s="17"/>
      <c r="S19" s="41">
        <f>S50*T50*U50*7.85</f>
        <v>1859504.83488</v>
      </c>
      <c r="T19" s="49">
        <f>T50</f>
        <v>72</v>
      </c>
      <c r="U19" s="41">
        <f t="shared" ref="U19" si="1">S19/T19</f>
        <v>25826.456040000001</v>
      </c>
      <c r="V19" s="40"/>
      <c r="W19" s="40"/>
      <c r="X19" s="37"/>
      <c r="Y19" s="29"/>
      <c r="Z19" s="17"/>
      <c r="AA19" s="41">
        <f>AA50*AB50*AC50*7.85</f>
        <v>0</v>
      </c>
      <c r="AB19" s="49">
        <f>AB50</f>
        <v>0</v>
      </c>
      <c r="AC19" s="41">
        <v>0</v>
      </c>
      <c r="AD19" s="40"/>
      <c r="AE19" s="40"/>
      <c r="AF19" s="40"/>
      <c r="AG19" s="29"/>
      <c r="AH19" s="17"/>
      <c r="AI19" s="41">
        <f>AI50*AJ50*AK50*7.85</f>
        <v>2363238.8544600001</v>
      </c>
      <c r="AJ19" s="49">
        <f>AJ50</f>
        <v>57</v>
      </c>
      <c r="AK19" s="41">
        <f>AI19/AJ19</f>
        <v>41460.330780000004</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4259792</v>
      </c>
      <c r="L22" s="48">
        <v>38</v>
      </c>
      <c r="M22" s="39">
        <v>112100</v>
      </c>
      <c r="N22" s="39">
        <v>70660</v>
      </c>
      <c r="O22" s="39">
        <v>107641</v>
      </c>
      <c r="P22" s="39">
        <v>627</v>
      </c>
      <c r="Q22" s="28">
        <v>0.4229</v>
      </c>
      <c r="R22" s="16"/>
      <c r="S22" s="39">
        <v>139103</v>
      </c>
      <c r="T22" s="48">
        <v>3</v>
      </c>
      <c r="U22" s="39">
        <v>46368</v>
      </c>
      <c r="V22" s="39">
        <v>20769</v>
      </c>
      <c r="W22" s="39">
        <v>55157</v>
      </c>
      <c r="X22" s="34">
        <v>0</v>
      </c>
      <c r="Y22" s="28">
        <v>0</v>
      </c>
      <c r="Z22" s="16"/>
      <c r="AA22" s="39">
        <v>817998</v>
      </c>
      <c r="AB22" s="48">
        <v>10</v>
      </c>
      <c r="AC22" s="39">
        <v>81800</v>
      </c>
      <c r="AD22" s="39">
        <v>76649</v>
      </c>
      <c r="AE22" s="39">
        <v>66121</v>
      </c>
      <c r="AF22" s="39">
        <v>388</v>
      </c>
      <c r="AG22" s="28">
        <v>0.33029999999999998</v>
      </c>
      <c r="AH22" s="16"/>
      <c r="AI22" s="39">
        <v>723087</v>
      </c>
      <c r="AJ22" s="48">
        <v>10</v>
      </c>
      <c r="AK22" s="39">
        <v>72309</v>
      </c>
      <c r="AL22" s="39">
        <v>72692</v>
      </c>
      <c r="AM22" s="39">
        <v>45397</v>
      </c>
      <c r="AN22" s="39">
        <v>640</v>
      </c>
      <c r="AO22" s="28">
        <v>0.41070000000000001</v>
      </c>
      <c r="AP22" s="9"/>
    </row>
    <row r="23" spans="1:42" s="8" customFormat="1">
      <c r="A23" s="7"/>
      <c r="B23" s="18" t="s">
        <v>105</v>
      </c>
      <c r="C23" s="39">
        <v>0</v>
      </c>
      <c r="D23" s="48">
        <v>0</v>
      </c>
      <c r="E23" s="39">
        <v>0</v>
      </c>
      <c r="F23" s="39">
        <v>0</v>
      </c>
      <c r="G23" s="39">
        <v>0</v>
      </c>
      <c r="H23" s="39">
        <v>0</v>
      </c>
      <c r="I23" s="28">
        <v>0</v>
      </c>
      <c r="J23" s="16"/>
      <c r="K23" s="39">
        <v>4235175</v>
      </c>
      <c r="L23" s="48">
        <v>35</v>
      </c>
      <c r="M23" s="39">
        <v>121005</v>
      </c>
      <c r="N23" s="39">
        <v>85214</v>
      </c>
      <c r="O23" s="39">
        <v>108736</v>
      </c>
      <c r="P23" s="39">
        <v>649</v>
      </c>
      <c r="Q23" s="28">
        <v>0.432</v>
      </c>
      <c r="R23" s="16"/>
      <c r="S23" s="39">
        <v>139103</v>
      </c>
      <c r="T23" s="48">
        <v>3</v>
      </c>
      <c r="U23" s="39">
        <v>46368</v>
      </c>
      <c r="V23" s="39">
        <v>20769</v>
      </c>
      <c r="W23" s="39">
        <v>55157</v>
      </c>
      <c r="X23" s="34">
        <v>0</v>
      </c>
      <c r="Y23" s="28">
        <v>0</v>
      </c>
      <c r="Z23" s="16"/>
      <c r="AA23" s="39">
        <v>675424</v>
      </c>
      <c r="AB23" s="48">
        <v>13</v>
      </c>
      <c r="AC23" s="39">
        <v>51956</v>
      </c>
      <c r="AD23" s="39">
        <v>40000</v>
      </c>
      <c r="AE23" s="39">
        <v>45302</v>
      </c>
      <c r="AF23" s="39">
        <v>238</v>
      </c>
      <c r="AG23" s="28">
        <v>0.2676</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254862</v>
      </c>
      <c r="L49" s="48">
        <v>104</v>
      </c>
      <c r="M49" s="46"/>
      <c r="N49" s="24"/>
      <c r="O49" s="24"/>
      <c r="P49" s="24"/>
      <c r="Q49" s="24"/>
      <c r="S49" s="39">
        <v>132281</v>
      </c>
      <c r="T49" s="48">
        <v>112</v>
      </c>
      <c r="U49" s="25"/>
      <c r="V49" s="25"/>
      <c r="W49" s="25"/>
      <c r="X49" s="25"/>
      <c r="Y49" s="25"/>
      <c r="AA49" s="39">
        <v>266807</v>
      </c>
      <c r="AB49" s="48">
        <v>3</v>
      </c>
      <c r="AC49" s="45"/>
      <c r="AD49" s="24"/>
      <c r="AE49" s="24"/>
      <c r="AF49" s="25"/>
      <c r="AG49" s="25"/>
      <c r="AI49" s="39">
        <v>168933</v>
      </c>
      <c r="AJ49" s="48">
        <v>110</v>
      </c>
      <c r="AK49" s="24"/>
      <c r="AL49" s="24"/>
      <c r="AM49" s="24"/>
      <c r="AN49" s="25"/>
      <c r="AO49" s="25"/>
      <c r="AP49" s="9"/>
    </row>
    <row r="50" spans="1:42" s="8" customFormat="1" ht="12.75">
      <c r="A50" s="7"/>
      <c r="B50" s="8" t="s">
        <v>63</v>
      </c>
      <c r="C50" s="39">
        <v>483675.75</v>
      </c>
      <c r="D50" s="48">
        <v>2</v>
      </c>
      <c r="E50" s="26">
        <v>2.98E-2</v>
      </c>
      <c r="F50" s="26">
        <v>2.98E-2</v>
      </c>
      <c r="G50" s="26">
        <v>0</v>
      </c>
      <c r="H50" s="44">
        <v>904.61</v>
      </c>
      <c r="I50" s="26">
        <v>0.30359999999999998</v>
      </c>
      <c r="K50" s="39">
        <v>223796</v>
      </c>
      <c r="L50" s="48">
        <v>19</v>
      </c>
      <c r="M50" s="26">
        <v>1.7899999999999999E-2</v>
      </c>
      <c r="N50" s="26">
        <v>1.38E-2</v>
      </c>
      <c r="O50" s="26">
        <v>8.8000000000000005E-3</v>
      </c>
      <c r="P50" s="44">
        <v>141</v>
      </c>
      <c r="Q50" s="26">
        <v>0.1004</v>
      </c>
      <c r="S50" s="39">
        <v>142424</v>
      </c>
      <c r="T50" s="48">
        <v>72</v>
      </c>
      <c r="U50" s="26">
        <v>2.3099999999999999E-2</v>
      </c>
      <c r="V50" s="26">
        <v>2.3199999999999998E-2</v>
      </c>
      <c r="W50" s="26">
        <v>8.8999999999999999E-3</v>
      </c>
      <c r="X50" s="44">
        <v>272</v>
      </c>
      <c r="Y50" s="26">
        <v>0.2402</v>
      </c>
      <c r="AA50" s="43">
        <v>0</v>
      </c>
      <c r="AB50" s="51">
        <v>0</v>
      </c>
      <c r="AC50" s="32">
        <v>0</v>
      </c>
      <c r="AD50" s="26">
        <v>0</v>
      </c>
      <c r="AE50" s="26">
        <v>0</v>
      </c>
      <c r="AF50" s="44">
        <v>0</v>
      </c>
      <c r="AG50" s="26">
        <v>0</v>
      </c>
      <c r="AI50" s="39">
        <v>143132</v>
      </c>
      <c r="AJ50" s="48">
        <v>57</v>
      </c>
      <c r="AK50" s="26">
        <v>3.6900000000000002E-2</v>
      </c>
      <c r="AL50" s="26">
        <v>0.04</v>
      </c>
      <c r="AM50" s="26">
        <v>1.54E-2</v>
      </c>
      <c r="AN50" s="44">
        <v>349</v>
      </c>
      <c r="AO50" s="26">
        <v>0.26400000000000001</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P14" activePane="bottomRight" state="frozen"/>
      <selection pane="bottomRight" activeCell="T21" sqref="T21"/>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6.xml><?xml version="1.0" encoding="utf-8"?>
<worksheet xmlns="http://schemas.openxmlformats.org/spreadsheetml/2006/main" xmlns:r="http://schemas.openxmlformats.org/officeDocument/2006/relationships">
  <sheetPr codeName="Sheet16">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19</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1812174.28</v>
      </c>
      <c r="D6" s="48">
        <v>17</v>
      </c>
      <c r="E6" s="39">
        <v>106598.49</v>
      </c>
      <c r="F6" s="39">
        <v>81400</v>
      </c>
      <c r="G6" s="39">
        <v>78453.94</v>
      </c>
      <c r="H6" s="39">
        <v>423.92</v>
      </c>
      <c r="I6" s="28">
        <v>0.34949999999999998</v>
      </c>
      <c r="J6" s="16"/>
      <c r="K6" s="39">
        <v>108611034</v>
      </c>
      <c r="L6" s="48">
        <v>764</v>
      </c>
      <c r="M6" s="39">
        <v>142161</v>
      </c>
      <c r="N6" s="39">
        <v>120037</v>
      </c>
      <c r="O6" s="39">
        <v>102089</v>
      </c>
      <c r="P6" s="39">
        <v>767</v>
      </c>
      <c r="Q6" s="28">
        <v>0.49209999999999998</v>
      </c>
      <c r="R6" s="16"/>
      <c r="S6" s="39">
        <v>9423178</v>
      </c>
      <c r="T6" s="48">
        <v>103</v>
      </c>
      <c r="U6" s="39">
        <v>91487</v>
      </c>
      <c r="V6" s="39">
        <v>83284</v>
      </c>
      <c r="W6" s="39">
        <v>66533</v>
      </c>
      <c r="X6" s="34">
        <v>551</v>
      </c>
      <c r="Y6" s="28">
        <v>0.43490000000000001</v>
      </c>
      <c r="Z6" s="16"/>
      <c r="AA6" s="39">
        <v>26675697</v>
      </c>
      <c r="AB6" s="48">
        <v>271</v>
      </c>
      <c r="AC6" s="39">
        <v>98434</v>
      </c>
      <c r="AD6" s="39">
        <v>78800</v>
      </c>
      <c r="AE6" s="39">
        <v>75105</v>
      </c>
      <c r="AF6" s="39">
        <v>622</v>
      </c>
      <c r="AG6" s="28">
        <v>0.44779999999999998</v>
      </c>
      <c r="AH6" s="16"/>
      <c r="AI6" s="39">
        <v>12634095</v>
      </c>
      <c r="AJ6" s="48">
        <v>120</v>
      </c>
      <c r="AK6" s="39">
        <v>105284</v>
      </c>
      <c r="AL6" s="39">
        <v>88567</v>
      </c>
      <c r="AM6" s="39">
        <v>72105</v>
      </c>
      <c r="AN6" s="39">
        <v>1162</v>
      </c>
      <c r="AO6" s="28">
        <v>0.51129999999999998</v>
      </c>
      <c r="AP6" s="9"/>
    </row>
    <row r="7" spans="1:42" s="8" customFormat="1">
      <c r="A7" s="7"/>
      <c r="B7" s="8" t="s">
        <v>74</v>
      </c>
      <c r="C7" s="39">
        <v>0</v>
      </c>
      <c r="D7" s="48">
        <v>0</v>
      </c>
      <c r="E7" s="39">
        <v>0</v>
      </c>
      <c r="F7" s="39">
        <v>0</v>
      </c>
      <c r="G7" s="39">
        <v>0</v>
      </c>
      <c r="H7" s="39">
        <v>0</v>
      </c>
      <c r="I7" s="28">
        <v>0</v>
      </c>
      <c r="J7" s="16"/>
      <c r="K7" s="39">
        <v>1837885</v>
      </c>
      <c r="L7" s="48">
        <v>25</v>
      </c>
      <c r="M7" s="39">
        <v>73515</v>
      </c>
      <c r="N7" s="39">
        <v>42174</v>
      </c>
      <c r="O7" s="39">
        <v>65048</v>
      </c>
      <c r="P7" s="39">
        <v>0</v>
      </c>
      <c r="Q7" s="28">
        <v>0</v>
      </c>
      <c r="R7" s="16"/>
      <c r="S7" s="39">
        <v>5941424</v>
      </c>
      <c r="T7" s="48">
        <v>144</v>
      </c>
      <c r="U7" s="39">
        <v>41260</v>
      </c>
      <c r="V7" s="39">
        <v>35879</v>
      </c>
      <c r="W7" s="39">
        <v>30043</v>
      </c>
      <c r="X7" s="34">
        <v>0</v>
      </c>
      <c r="Y7" s="28">
        <v>0</v>
      </c>
      <c r="Z7" s="16"/>
      <c r="AA7" s="39">
        <v>0</v>
      </c>
      <c r="AB7" s="48">
        <v>0</v>
      </c>
      <c r="AC7" s="39">
        <v>0</v>
      </c>
      <c r="AD7" s="39">
        <v>0</v>
      </c>
      <c r="AE7" s="39">
        <v>0</v>
      </c>
      <c r="AF7" s="39">
        <v>0</v>
      </c>
      <c r="AG7" s="28">
        <v>0</v>
      </c>
      <c r="AH7" s="16"/>
      <c r="AI7" s="39">
        <v>2500742</v>
      </c>
      <c r="AJ7" s="48">
        <v>76</v>
      </c>
      <c r="AK7" s="39">
        <v>32905</v>
      </c>
      <c r="AL7" s="39">
        <v>23815</v>
      </c>
      <c r="AM7" s="39">
        <v>31440</v>
      </c>
      <c r="AN7" s="39">
        <v>0</v>
      </c>
      <c r="AO7" s="28">
        <v>0</v>
      </c>
      <c r="AP7" s="9"/>
    </row>
    <row r="8" spans="1:42" s="8" customFormat="1">
      <c r="A8" s="7"/>
      <c r="B8" s="8" t="s">
        <v>75</v>
      </c>
      <c r="C8" s="39">
        <v>5900</v>
      </c>
      <c r="D8" s="48">
        <v>1</v>
      </c>
      <c r="E8" s="39">
        <v>5900</v>
      </c>
      <c r="F8" s="39">
        <v>5900</v>
      </c>
      <c r="G8" s="39">
        <v>0</v>
      </c>
      <c r="H8" s="39">
        <v>171.07</v>
      </c>
      <c r="I8" s="28">
        <v>0.77339999999999998</v>
      </c>
      <c r="J8" s="16"/>
      <c r="K8" s="39">
        <v>1305433</v>
      </c>
      <c r="L8" s="48">
        <v>22</v>
      </c>
      <c r="M8" s="39">
        <v>59338</v>
      </c>
      <c r="N8" s="39">
        <v>47857</v>
      </c>
      <c r="O8" s="39">
        <v>37853</v>
      </c>
      <c r="P8" s="39">
        <v>0</v>
      </c>
      <c r="Q8" s="28">
        <v>0</v>
      </c>
      <c r="R8" s="16"/>
      <c r="S8" s="39">
        <v>1603011</v>
      </c>
      <c r="T8" s="48">
        <v>85</v>
      </c>
      <c r="U8" s="39">
        <v>18859</v>
      </c>
      <c r="V8" s="39">
        <v>15762</v>
      </c>
      <c r="W8" s="39">
        <v>13068</v>
      </c>
      <c r="X8" s="34">
        <v>126</v>
      </c>
      <c r="Y8" s="28">
        <v>0.43030000000000002</v>
      </c>
      <c r="Z8" s="16"/>
      <c r="AA8" s="39">
        <v>341732</v>
      </c>
      <c r="AB8" s="48">
        <v>24</v>
      </c>
      <c r="AC8" s="39">
        <v>14239</v>
      </c>
      <c r="AD8" s="39">
        <v>11704</v>
      </c>
      <c r="AE8" s="39">
        <v>11543</v>
      </c>
      <c r="AF8" s="39">
        <v>142</v>
      </c>
      <c r="AG8" s="28">
        <v>0.45800000000000002</v>
      </c>
      <c r="AH8" s="16"/>
      <c r="AI8" s="39">
        <v>0</v>
      </c>
      <c r="AJ8" s="48">
        <v>0</v>
      </c>
      <c r="AK8" s="39">
        <v>0</v>
      </c>
      <c r="AL8" s="39">
        <v>0</v>
      </c>
      <c r="AM8" s="39">
        <v>0</v>
      </c>
      <c r="AN8" s="39">
        <v>0</v>
      </c>
      <c r="AO8" s="28">
        <v>0</v>
      </c>
      <c r="AP8" s="9"/>
    </row>
    <row r="9" spans="1:42" s="8" customFormat="1">
      <c r="A9" s="7"/>
      <c r="B9" s="8" t="s">
        <v>76</v>
      </c>
      <c r="C9" s="39">
        <v>112738.99</v>
      </c>
      <c r="D9" s="48">
        <v>3</v>
      </c>
      <c r="E9" s="39">
        <v>37579.660000000003</v>
      </c>
      <c r="F9" s="39">
        <v>34206.44</v>
      </c>
      <c r="G9" s="39">
        <v>8314.4</v>
      </c>
      <c r="H9" s="40"/>
      <c r="I9" s="29"/>
      <c r="J9" s="16"/>
      <c r="K9" s="39">
        <v>167146594</v>
      </c>
      <c r="L9" s="48">
        <v>2609</v>
      </c>
      <c r="M9" s="39">
        <v>64065</v>
      </c>
      <c r="N9" s="39">
        <v>40115</v>
      </c>
      <c r="O9" s="39">
        <v>83583</v>
      </c>
      <c r="P9" s="40"/>
      <c r="Q9" s="29"/>
      <c r="R9" s="16"/>
      <c r="S9" s="39">
        <v>51215026</v>
      </c>
      <c r="T9" s="48">
        <v>865</v>
      </c>
      <c r="U9" s="39">
        <v>59208</v>
      </c>
      <c r="V9" s="39">
        <v>45368</v>
      </c>
      <c r="W9" s="39">
        <v>52114</v>
      </c>
      <c r="X9" s="37"/>
      <c r="Y9" s="29"/>
      <c r="Z9" s="16"/>
      <c r="AA9" s="39">
        <v>0</v>
      </c>
      <c r="AB9" s="48">
        <v>0</v>
      </c>
      <c r="AC9" s="39">
        <v>0</v>
      </c>
      <c r="AD9" s="39">
        <v>0</v>
      </c>
      <c r="AE9" s="39">
        <v>0</v>
      </c>
      <c r="AF9" s="40"/>
      <c r="AG9" s="29"/>
      <c r="AH9" s="16"/>
      <c r="AI9" s="39">
        <v>4454020</v>
      </c>
      <c r="AJ9" s="48">
        <v>76</v>
      </c>
      <c r="AK9" s="39">
        <v>58606</v>
      </c>
      <c r="AL9" s="39">
        <v>43894</v>
      </c>
      <c r="AM9" s="39">
        <v>44902</v>
      </c>
      <c r="AN9" s="40"/>
      <c r="AO9" s="29"/>
      <c r="AP9" s="9"/>
    </row>
    <row r="10" spans="1:42" s="8" customFormat="1">
      <c r="A10" s="7"/>
      <c r="B10" s="8" t="s">
        <v>77</v>
      </c>
      <c r="C10" s="39">
        <v>0</v>
      </c>
      <c r="D10" s="48">
        <v>0</v>
      </c>
      <c r="E10" s="39">
        <v>0</v>
      </c>
      <c r="F10" s="39">
        <v>0</v>
      </c>
      <c r="G10" s="39">
        <v>0</v>
      </c>
      <c r="H10" s="40"/>
      <c r="I10" s="29"/>
      <c r="J10" s="16"/>
      <c r="K10" s="39">
        <v>139035970</v>
      </c>
      <c r="L10" s="48">
        <v>1249</v>
      </c>
      <c r="M10" s="39">
        <v>111318</v>
      </c>
      <c r="N10" s="39">
        <v>97339</v>
      </c>
      <c r="O10" s="39">
        <v>75489</v>
      </c>
      <c r="P10" s="40"/>
      <c r="Q10" s="29"/>
      <c r="R10" s="16"/>
      <c r="S10" s="39">
        <v>5454981</v>
      </c>
      <c r="T10" s="48">
        <v>73</v>
      </c>
      <c r="U10" s="39">
        <v>74726</v>
      </c>
      <c r="V10" s="39">
        <v>54896</v>
      </c>
      <c r="W10" s="39">
        <v>57575</v>
      </c>
      <c r="X10" s="37"/>
      <c r="Y10" s="29"/>
      <c r="Z10" s="16"/>
      <c r="AA10" s="39">
        <v>66563095</v>
      </c>
      <c r="AB10" s="48">
        <v>603</v>
      </c>
      <c r="AC10" s="39">
        <v>110387</v>
      </c>
      <c r="AD10" s="39">
        <v>92279</v>
      </c>
      <c r="AE10" s="39">
        <v>81817</v>
      </c>
      <c r="AF10" s="40"/>
      <c r="AG10" s="29"/>
      <c r="AH10" s="16"/>
      <c r="AI10" s="39">
        <v>12102796</v>
      </c>
      <c r="AJ10" s="48">
        <v>144</v>
      </c>
      <c r="AK10" s="39">
        <v>84047</v>
      </c>
      <c r="AL10" s="39">
        <v>61899</v>
      </c>
      <c r="AM10" s="39">
        <v>70688</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731794</v>
      </c>
      <c r="T11" s="48">
        <v>4</v>
      </c>
      <c r="U11" s="39">
        <v>182948</v>
      </c>
      <c r="V11" s="39">
        <v>160104</v>
      </c>
      <c r="W11" s="39">
        <v>90377</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2753330</v>
      </c>
      <c r="L12" s="48">
        <v>369</v>
      </c>
      <c r="M12" s="39">
        <v>7462</v>
      </c>
      <c r="N12" s="39">
        <v>5007</v>
      </c>
      <c r="O12" s="39">
        <v>5262</v>
      </c>
      <c r="P12" s="40"/>
      <c r="Q12" s="29"/>
      <c r="R12" s="16"/>
      <c r="S12" s="39">
        <v>53391</v>
      </c>
      <c r="T12" s="48">
        <v>2</v>
      </c>
      <c r="U12" s="39">
        <v>26696</v>
      </c>
      <c r="V12" s="39">
        <v>26696</v>
      </c>
      <c r="W12" s="39">
        <v>2035</v>
      </c>
      <c r="X12" s="37"/>
      <c r="Y12" s="29"/>
      <c r="Z12" s="16"/>
      <c r="AA12" s="39">
        <v>2629199</v>
      </c>
      <c r="AB12" s="48">
        <v>139</v>
      </c>
      <c r="AC12" s="39">
        <v>18915</v>
      </c>
      <c r="AD12" s="39">
        <v>18500</v>
      </c>
      <c r="AE12" s="39">
        <v>10708</v>
      </c>
      <c r="AF12" s="40"/>
      <c r="AG12" s="29"/>
      <c r="AH12" s="16"/>
      <c r="AI12" s="39">
        <v>101000</v>
      </c>
      <c r="AJ12" s="48">
        <v>33</v>
      </c>
      <c r="AK12" s="39">
        <v>3061</v>
      </c>
      <c r="AL12" s="39">
        <v>3000</v>
      </c>
      <c r="AM12" s="39">
        <v>348</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26505</v>
      </c>
      <c r="T13" s="48">
        <v>4</v>
      </c>
      <c r="U13" s="39">
        <v>6626</v>
      </c>
      <c r="V13" s="39">
        <v>4500</v>
      </c>
      <c r="W13" s="39">
        <v>6416</v>
      </c>
      <c r="X13" s="37"/>
      <c r="Y13" s="29"/>
      <c r="Z13" s="16"/>
      <c r="AA13" s="39">
        <v>284539</v>
      </c>
      <c r="AB13" s="48">
        <v>25</v>
      </c>
      <c r="AC13" s="39">
        <v>11382</v>
      </c>
      <c r="AD13" s="39">
        <v>8500</v>
      </c>
      <c r="AE13" s="39">
        <v>18589</v>
      </c>
      <c r="AF13" s="40"/>
      <c r="AG13" s="29"/>
      <c r="AH13" s="16"/>
      <c r="AI13" s="39">
        <v>33989</v>
      </c>
      <c r="AJ13" s="48">
        <v>6</v>
      </c>
      <c r="AK13" s="39">
        <v>5665</v>
      </c>
      <c r="AL13" s="39">
        <v>2653</v>
      </c>
      <c r="AM13" s="39">
        <v>5780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0</v>
      </c>
      <c r="L15" s="48">
        <v>0</v>
      </c>
      <c r="M15" s="39">
        <v>0</v>
      </c>
      <c r="N15" s="39">
        <v>0</v>
      </c>
      <c r="O15" s="39">
        <v>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742398</v>
      </c>
      <c r="AB18" s="49">
        <v>19</v>
      </c>
      <c r="AC18" s="41">
        <v>39074</v>
      </c>
      <c r="AD18" s="41">
        <v>34000</v>
      </c>
      <c r="AE18" s="41">
        <v>26955</v>
      </c>
      <c r="AF18" s="40"/>
      <c r="AG18" s="29"/>
      <c r="AH18" s="17"/>
      <c r="AI18" s="41">
        <v>0</v>
      </c>
      <c r="AJ18" s="49">
        <v>0</v>
      </c>
      <c r="AK18" s="41">
        <v>0</v>
      </c>
      <c r="AL18" s="41">
        <v>0</v>
      </c>
      <c r="AM18" s="41">
        <v>0</v>
      </c>
      <c r="AN18" s="40"/>
      <c r="AO18" s="29"/>
      <c r="AP18" s="9"/>
    </row>
    <row r="19" spans="1:42" s="8" customFormat="1">
      <c r="A19" s="7"/>
      <c r="B19" s="8" t="s">
        <v>86</v>
      </c>
      <c r="C19" s="41">
        <f>C50*D50*E50*7.85</f>
        <v>1470983.8291424999</v>
      </c>
      <c r="D19" s="49">
        <f>D50</f>
        <v>30</v>
      </c>
      <c r="E19" s="41">
        <f t="shared" ref="E19" si="0">C19/D19</f>
        <v>49032.794304750001</v>
      </c>
      <c r="F19" s="40"/>
      <c r="G19" s="40"/>
      <c r="H19" s="40"/>
      <c r="I19" s="29"/>
      <c r="J19" s="17"/>
      <c r="K19" s="41">
        <f>K50*L50*M50*7.85</f>
        <v>7372425.5504250005</v>
      </c>
      <c r="L19" s="49">
        <f>L50</f>
        <v>195</v>
      </c>
      <c r="M19" s="41">
        <f>K19/L19</f>
        <v>37807.310515000005</v>
      </c>
      <c r="N19" s="40"/>
      <c r="O19" s="40"/>
      <c r="P19" s="40"/>
      <c r="Q19" s="29"/>
      <c r="R19" s="17"/>
      <c r="S19" s="41">
        <f>S50*T50*U50*7.85</f>
        <v>12495058.162040001</v>
      </c>
      <c r="T19" s="49">
        <f>T50</f>
        <v>401</v>
      </c>
      <c r="U19" s="41">
        <f t="shared" ref="U19" si="1">S19/T19</f>
        <v>31159.746040000002</v>
      </c>
      <c r="V19" s="40"/>
      <c r="W19" s="40"/>
      <c r="X19" s="37"/>
      <c r="Y19" s="29"/>
      <c r="Z19" s="17"/>
      <c r="AA19" s="41">
        <f>AA50*AB50*AC50*7.85</f>
        <v>344355.68309999997</v>
      </c>
      <c r="AB19" s="49">
        <f>AB50</f>
        <v>13</v>
      </c>
      <c r="AC19" s="41">
        <f>AA19/AB19</f>
        <v>26488.898699999998</v>
      </c>
      <c r="AD19" s="40"/>
      <c r="AE19" s="40"/>
      <c r="AF19" s="40"/>
      <c r="AG19" s="29"/>
      <c r="AH19" s="17"/>
      <c r="AI19" s="41">
        <f>AI50*AJ50*AK50*7.85</f>
        <v>13242021.872519998</v>
      </c>
      <c r="AJ19" s="49">
        <f>AJ50</f>
        <v>254</v>
      </c>
      <c r="AK19" s="41">
        <f>AI19/AJ19</f>
        <v>52133.944379999994</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124750.67</v>
      </c>
      <c r="D22" s="48">
        <v>1</v>
      </c>
      <c r="E22" s="39">
        <v>124750.67</v>
      </c>
      <c r="F22" s="39">
        <v>124750.67</v>
      </c>
      <c r="G22" s="39">
        <v>0</v>
      </c>
      <c r="H22" s="39">
        <v>720.27</v>
      </c>
      <c r="I22" s="28">
        <v>0.44109999999999999</v>
      </c>
      <c r="J22" s="16"/>
      <c r="K22" s="39">
        <v>94185111</v>
      </c>
      <c r="L22" s="48">
        <v>676</v>
      </c>
      <c r="M22" s="39">
        <v>139327</v>
      </c>
      <c r="N22" s="39">
        <v>115848</v>
      </c>
      <c r="O22" s="39">
        <v>103695</v>
      </c>
      <c r="P22" s="39">
        <v>783</v>
      </c>
      <c r="Q22" s="28">
        <v>0.51670000000000005</v>
      </c>
      <c r="R22" s="16"/>
      <c r="S22" s="39">
        <v>7225836</v>
      </c>
      <c r="T22" s="48">
        <v>76</v>
      </c>
      <c r="U22" s="39">
        <v>95077</v>
      </c>
      <c r="V22" s="39">
        <v>78992</v>
      </c>
      <c r="W22" s="39">
        <v>100397</v>
      </c>
      <c r="X22" s="34">
        <v>0</v>
      </c>
      <c r="Y22" s="28">
        <v>0</v>
      </c>
      <c r="Z22" s="16"/>
      <c r="AA22" s="39">
        <v>59924762</v>
      </c>
      <c r="AB22" s="48">
        <v>496</v>
      </c>
      <c r="AC22" s="39">
        <v>120816</v>
      </c>
      <c r="AD22" s="39">
        <v>99857</v>
      </c>
      <c r="AE22" s="39">
        <v>93059</v>
      </c>
      <c r="AF22" s="39">
        <v>589</v>
      </c>
      <c r="AG22" s="28">
        <v>0.4516</v>
      </c>
      <c r="AH22" s="16"/>
      <c r="AI22" s="39">
        <v>15905052</v>
      </c>
      <c r="AJ22" s="48">
        <v>165</v>
      </c>
      <c r="AK22" s="39">
        <v>96394</v>
      </c>
      <c r="AL22" s="39">
        <v>83973</v>
      </c>
      <c r="AM22" s="39">
        <v>64904</v>
      </c>
      <c r="AN22" s="39">
        <v>989</v>
      </c>
      <c r="AO22" s="28">
        <v>0.4541</v>
      </c>
      <c r="AP22" s="9"/>
    </row>
    <row r="23" spans="1:42" s="8" customFormat="1">
      <c r="A23" s="7"/>
      <c r="B23" s="18" t="s">
        <v>105</v>
      </c>
      <c r="C23" s="39">
        <v>0</v>
      </c>
      <c r="D23" s="48">
        <v>0</v>
      </c>
      <c r="E23" s="39">
        <v>0</v>
      </c>
      <c r="F23" s="39">
        <v>0</v>
      </c>
      <c r="G23" s="39">
        <v>0</v>
      </c>
      <c r="H23" s="39">
        <v>0</v>
      </c>
      <c r="I23" s="28">
        <v>0</v>
      </c>
      <c r="J23" s="16"/>
      <c r="K23" s="39">
        <v>103609173</v>
      </c>
      <c r="L23" s="48">
        <v>725</v>
      </c>
      <c r="M23" s="39">
        <v>142909</v>
      </c>
      <c r="N23" s="39">
        <v>118698</v>
      </c>
      <c r="O23" s="39">
        <v>104083</v>
      </c>
      <c r="P23" s="39">
        <v>786</v>
      </c>
      <c r="Q23" s="28">
        <v>0.52059999999999995</v>
      </c>
      <c r="R23" s="16"/>
      <c r="S23" s="39">
        <v>7520722</v>
      </c>
      <c r="T23" s="48">
        <v>79</v>
      </c>
      <c r="U23" s="39">
        <v>95199</v>
      </c>
      <c r="V23" s="39">
        <v>80419</v>
      </c>
      <c r="W23" s="39">
        <v>98772</v>
      </c>
      <c r="X23" s="34">
        <v>0</v>
      </c>
      <c r="Y23" s="28">
        <v>0</v>
      </c>
      <c r="Z23" s="16"/>
      <c r="AA23" s="39">
        <v>68753772</v>
      </c>
      <c r="AB23" s="48">
        <v>590</v>
      </c>
      <c r="AC23" s="39">
        <v>116532</v>
      </c>
      <c r="AD23" s="39">
        <v>99857</v>
      </c>
      <c r="AE23" s="39">
        <v>92914</v>
      </c>
      <c r="AF23" s="39">
        <v>583</v>
      </c>
      <c r="AG23" s="28">
        <v>0.44540000000000002</v>
      </c>
      <c r="AH23" s="16"/>
      <c r="AI23" s="39">
        <v>7178527</v>
      </c>
      <c r="AJ23" s="48">
        <v>70</v>
      </c>
      <c r="AK23" s="39">
        <v>102550</v>
      </c>
      <c r="AL23" s="39">
        <v>85520</v>
      </c>
      <c r="AM23" s="39">
        <v>65780</v>
      </c>
      <c r="AN23" s="39">
        <v>716</v>
      </c>
      <c r="AO23" s="28">
        <v>0.45069999999999999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214451.18</v>
      </c>
      <c r="D49" s="48">
        <v>8</v>
      </c>
      <c r="E49" s="24"/>
      <c r="F49" s="24"/>
      <c r="G49" s="24"/>
      <c r="H49" s="24"/>
      <c r="I49" s="24"/>
      <c r="K49" s="39">
        <v>244483</v>
      </c>
      <c r="L49" s="48">
        <v>1089</v>
      </c>
      <c r="M49" s="46"/>
      <c r="N49" s="24"/>
      <c r="O49" s="24"/>
      <c r="P49" s="24"/>
      <c r="Q49" s="24"/>
      <c r="S49" s="39">
        <v>188585</v>
      </c>
      <c r="T49" s="48">
        <v>422</v>
      </c>
      <c r="U49" s="25"/>
      <c r="V49" s="25"/>
      <c r="W49" s="25"/>
      <c r="X49" s="25"/>
      <c r="Y49" s="25"/>
      <c r="AA49" s="39">
        <v>293190</v>
      </c>
      <c r="AB49" s="48">
        <v>78</v>
      </c>
      <c r="AC49" s="45"/>
      <c r="AD49" s="24"/>
      <c r="AE49" s="24"/>
      <c r="AF49" s="25"/>
      <c r="AG49" s="25"/>
      <c r="AI49" s="39">
        <v>177966</v>
      </c>
      <c r="AJ49" s="48">
        <v>490</v>
      </c>
      <c r="AK49" s="24"/>
      <c r="AL49" s="24"/>
      <c r="AM49" s="24"/>
      <c r="AN49" s="25"/>
      <c r="AO49" s="25"/>
      <c r="AP49" s="9"/>
    </row>
    <row r="50" spans="1:42" s="8" customFormat="1" ht="12.75">
      <c r="A50" s="7"/>
      <c r="B50" s="8" t="s">
        <v>63</v>
      </c>
      <c r="C50" s="39">
        <v>352893.55</v>
      </c>
      <c r="D50" s="48">
        <v>30</v>
      </c>
      <c r="E50" s="26">
        <v>1.77E-2</v>
      </c>
      <c r="F50" s="26">
        <v>2.1899999999999999E-2</v>
      </c>
      <c r="G50" s="26">
        <v>1.15E-2</v>
      </c>
      <c r="H50" s="44">
        <v>168.45</v>
      </c>
      <c r="I50" s="26">
        <v>0.1154</v>
      </c>
      <c r="K50" s="39">
        <v>242021</v>
      </c>
      <c r="L50" s="48">
        <v>195</v>
      </c>
      <c r="M50" s="26">
        <v>1.9900000000000001E-2</v>
      </c>
      <c r="N50" s="26">
        <v>2.1299999999999999E-2</v>
      </c>
      <c r="O50" s="26">
        <v>6.4000000000000003E-3</v>
      </c>
      <c r="P50" s="44">
        <v>214</v>
      </c>
      <c r="Q50" s="26">
        <v>0.13980000000000001</v>
      </c>
      <c r="S50" s="39">
        <v>173336</v>
      </c>
      <c r="T50" s="48">
        <v>401</v>
      </c>
      <c r="U50" s="26">
        <v>2.29E-2</v>
      </c>
      <c r="V50" s="26">
        <v>2.2499999999999999E-2</v>
      </c>
      <c r="W50" s="26">
        <v>9.7999999999999997E-3</v>
      </c>
      <c r="X50" s="44">
        <v>279</v>
      </c>
      <c r="Y50" s="26">
        <v>0.2137</v>
      </c>
      <c r="AA50" s="43">
        <v>193930</v>
      </c>
      <c r="AB50" s="51">
        <v>13</v>
      </c>
      <c r="AC50" s="32">
        <v>1.7399999999999999E-2</v>
      </c>
      <c r="AD50" s="26">
        <v>1.6299999999999999E-2</v>
      </c>
      <c r="AE50" s="26">
        <v>7.7999999999999996E-3</v>
      </c>
      <c r="AF50" s="44">
        <v>190</v>
      </c>
      <c r="AG50" s="26">
        <v>0.1414</v>
      </c>
      <c r="AI50" s="39">
        <v>161588</v>
      </c>
      <c r="AJ50" s="48">
        <v>254</v>
      </c>
      <c r="AK50" s="26">
        <v>4.1099999999999998E-2</v>
      </c>
      <c r="AL50" s="26">
        <v>4.9399999999999999E-2</v>
      </c>
      <c r="AM50" s="26">
        <v>1.6400000000000001E-2</v>
      </c>
      <c r="AN50" s="44">
        <v>510</v>
      </c>
      <c r="AO50" s="26">
        <v>0.2843</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7" sqref="S7:T1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7.xml><?xml version="1.0" encoding="utf-8"?>
<worksheet xmlns="http://schemas.openxmlformats.org/spreadsheetml/2006/main" xmlns:r="http://schemas.openxmlformats.org/officeDocument/2006/relationships">
  <sheetPr codeName="Sheet17">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20</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149846.65</v>
      </c>
      <c r="D6" s="48">
        <v>4</v>
      </c>
      <c r="E6" s="39">
        <v>37461.660000000003</v>
      </c>
      <c r="F6" s="39">
        <v>36350</v>
      </c>
      <c r="G6" s="39">
        <v>25954.66</v>
      </c>
      <c r="H6" s="39">
        <v>231.54</v>
      </c>
      <c r="I6" s="28">
        <v>0.4446</v>
      </c>
      <c r="J6" s="16"/>
      <c r="K6" s="39">
        <v>6280776</v>
      </c>
      <c r="L6" s="48">
        <v>62</v>
      </c>
      <c r="M6" s="39">
        <v>101303</v>
      </c>
      <c r="N6" s="39">
        <v>46585</v>
      </c>
      <c r="O6" s="39">
        <v>282768</v>
      </c>
      <c r="P6" s="39">
        <v>625</v>
      </c>
      <c r="Q6" s="28">
        <v>0.48709999999999998</v>
      </c>
      <c r="R6" s="16"/>
      <c r="S6" s="39">
        <v>1124287</v>
      </c>
      <c r="T6" s="48">
        <v>33</v>
      </c>
      <c r="U6" s="39">
        <v>34069</v>
      </c>
      <c r="V6" s="39">
        <v>29263</v>
      </c>
      <c r="W6" s="39">
        <v>24708</v>
      </c>
      <c r="X6" s="34">
        <v>213</v>
      </c>
      <c r="Y6" s="28">
        <v>0.2646</v>
      </c>
      <c r="Z6" s="16"/>
      <c r="AA6" s="39">
        <v>2019608</v>
      </c>
      <c r="AB6" s="48">
        <v>45</v>
      </c>
      <c r="AC6" s="39">
        <v>44880</v>
      </c>
      <c r="AD6" s="39">
        <v>25297</v>
      </c>
      <c r="AE6" s="39">
        <v>66184</v>
      </c>
      <c r="AF6" s="39">
        <v>303</v>
      </c>
      <c r="AG6" s="28">
        <v>0.32750000000000001</v>
      </c>
      <c r="AH6" s="16"/>
      <c r="AI6" s="39">
        <v>146483</v>
      </c>
      <c r="AJ6" s="48">
        <v>6</v>
      </c>
      <c r="AK6" s="39">
        <v>24414</v>
      </c>
      <c r="AL6" s="39">
        <v>12606</v>
      </c>
      <c r="AM6" s="39">
        <v>24405</v>
      </c>
      <c r="AN6" s="39">
        <v>426</v>
      </c>
      <c r="AO6" s="28">
        <v>0.44069999999999998</v>
      </c>
      <c r="AP6" s="9"/>
    </row>
    <row r="7" spans="1:42" s="8" customFormat="1">
      <c r="A7" s="7"/>
      <c r="B7" s="8" t="s">
        <v>74</v>
      </c>
      <c r="C7" s="39">
        <v>0</v>
      </c>
      <c r="D7" s="48">
        <v>0</v>
      </c>
      <c r="E7" s="39">
        <v>0</v>
      </c>
      <c r="F7" s="39">
        <v>0</v>
      </c>
      <c r="G7" s="39">
        <v>0</v>
      </c>
      <c r="H7" s="39">
        <v>0</v>
      </c>
      <c r="I7" s="28">
        <v>0</v>
      </c>
      <c r="J7" s="16"/>
      <c r="K7" s="39">
        <v>56316</v>
      </c>
      <c r="L7" s="48">
        <v>2</v>
      </c>
      <c r="M7" s="39">
        <v>28158</v>
      </c>
      <c r="N7" s="39">
        <v>28158</v>
      </c>
      <c r="O7" s="39">
        <v>39125</v>
      </c>
      <c r="P7" s="39">
        <v>0</v>
      </c>
      <c r="Q7" s="28">
        <v>0</v>
      </c>
      <c r="R7" s="16"/>
      <c r="S7" s="39">
        <v>353122</v>
      </c>
      <c r="T7" s="48">
        <v>16</v>
      </c>
      <c r="U7" s="39">
        <v>19621</v>
      </c>
      <c r="V7" s="39">
        <v>12185</v>
      </c>
      <c r="W7" s="39">
        <v>26235</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91000</v>
      </c>
      <c r="D8" s="48">
        <v>2</v>
      </c>
      <c r="E8" s="39">
        <v>45500</v>
      </c>
      <c r="F8" s="39">
        <v>45500</v>
      </c>
      <c r="G8" s="39">
        <v>26304.37</v>
      </c>
      <c r="H8" s="39">
        <v>879.97</v>
      </c>
      <c r="I8" s="28">
        <v>0.73560000000000003</v>
      </c>
      <c r="J8" s="16"/>
      <c r="K8" s="39">
        <v>21609</v>
      </c>
      <c r="L8" s="48">
        <v>2</v>
      </c>
      <c r="M8" s="39">
        <v>10804</v>
      </c>
      <c r="N8" s="39">
        <v>10804</v>
      </c>
      <c r="O8" s="39">
        <v>4995</v>
      </c>
      <c r="P8" s="39">
        <v>0</v>
      </c>
      <c r="Q8" s="28">
        <v>0</v>
      </c>
      <c r="R8" s="16"/>
      <c r="S8" s="39">
        <v>390581</v>
      </c>
      <c r="T8" s="48">
        <v>24</v>
      </c>
      <c r="U8" s="39">
        <v>16274</v>
      </c>
      <c r="V8" s="39">
        <v>11945</v>
      </c>
      <c r="W8" s="39">
        <v>16436</v>
      </c>
      <c r="X8" s="34">
        <v>116</v>
      </c>
      <c r="Y8" s="28">
        <v>0.36849999999999999</v>
      </c>
      <c r="Z8" s="16"/>
      <c r="AA8" s="39">
        <v>15439</v>
      </c>
      <c r="AB8" s="48">
        <v>1</v>
      </c>
      <c r="AC8" s="39">
        <v>15439</v>
      </c>
      <c r="AD8" s="39">
        <v>15439</v>
      </c>
      <c r="AE8" s="39">
        <v>0</v>
      </c>
      <c r="AF8" s="39">
        <v>56</v>
      </c>
      <c r="AG8" s="28">
        <v>0.314</v>
      </c>
      <c r="AH8" s="16"/>
      <c r="AI8" s="39">
        <v>0</v>
      </c>
      <c r="AJ8" s="48">
        <v>0</v>
      </c>
      <c r="AK8" s="39">
        <v>0</v>
      </c>
      <c r="AL8" s="39">
        <v>0</v>
      </c>
      <c r="AM8" s="39">
        <v>0</v>
      </c>
      <c r="AN8" s="39">
        <v>0</v>
      </c>
      <c r="AO8" s="28">
        <v>0</v>
      </c>
      <c r="AP8" s="9"/>
    </row>
    <row r="9" spans="1:42" s="8" customFormat="1">
      <c r="A9" s="7"/>
      <c r="B9" s="8" t="s">
        <v>76</v>
      </c>
      <c r="C9" s="39">
        <v>9491.39</v>
      </c>
      <c r="D9" s="48">
        <v>1</v>
      </c>
      <c r="E9" s="39">
        <v>9491.39</v>
      </c>
      <c r="F9" s="39">
        <v>9491.39</v>
      </c>
      <c r="G9" s="39">
        <v>0</v>
      </c>
      <c r="H9" s="40"/>
      <c r="I9" s="29"/>
      <c r="J9" s="16"/>
      <c r="K9" s="39">
        <v>15340918</v>
      </c>
      <c r="L9" s="48">
        <v>438</v>
      </c>
      <c r="M9" s="39">
        <v>35025</v>
      </c>
      <c r="N9" s="39">
        <v>24230</v>
      </c>
      <c r="O9" s="39">
        <v>58854</v>
      </c>
      <c r="P9" s="40"/>
      <c r="Q9" s="29"/>
      <c r="R9" s="16"/>
      <c r="S9" s="39">
        <v>3044452</v>
      </c>
      <c r="T9" s="48">
        <v>88</v>
      </c>
      <c r="U9" s="39">
        <v>34596</v>
      </c>
      <c r="V9" s="39">
        <v>26755</v>
      </c>
      <c r="W9" s="39">
        <v>27127</v>
      </c>
      <c r="X9" s="37"/>
      <c r="Y9" s="29"/>
      <c r="Z9" s="16"/>
      <c r="AA9" s="39">
        <v>0</v>
      </c>
      <c r="AB9" s="48">
        <v>0</v>
      </c>
      <c r="AC9" s="39">
        <v>0</v>
      </c>
      <c r="AD9" s="39">
        <v>0</v>
      </c>
      <c r="AE9" s="39">
        <v>0</v>
      </c>
      <c r="AF9" s="40"/>
      <c r="AG9" s="29"/>
      <c r="AH9" s="16"/>
      <c r="AI9" s="39">
        <v>278994</v>
      </c>
      <c r="AJ9" s="48">
        <v>6</v>
      </c>
      <c r="AK9" s="39">
        <v>46499</v>
      </c>
      <c r="AL9" s="39">
        <v>45280</v>
      </c>
      <c r="AM9" s="39">
        <v>29321</v>
      </c>
      <c r="AN9" s="40"/>
      <c r="AO9" s="29"/>
      <c r="AP9" s="9"/>
    </row>
    <row r="10" spans="1:42" s="8" customFormat="1">
      <c r="A10" s="7"/>
      <c r="B10" s="8" t="s">
        <v>77</v>
      </c>
      <c r="C10" s="39">
        <v>0</v>
      </c>
      <c r="D10" s="48">
        <v>0</v>
      </c>
      <c r="E10" s="39">
        <v>0</v>
      </c>
      <c r="F10" s="39">
        <v>0</v>
      </c>
      <c r="G10" s="39">
        <v>0</v>
      </c>
      <c r="H10" s="40"/>
      <c r="I10" s="29"/>
      <c r="J10" s="16"/>
      <c r="K10" s="39">
        <v>10087634</v>
      </c>
      <c r="L10" s="48">
        <v>174</v>
      </c>
      <c r="M10" s="39">
        <v>57975</v>
      </c>
      <c r="N10" s="39">
        <v>45598</v>
      </c>
      <c r="O10" s="39">
        <v>58317</v>
      </c>
      <c r="P10" s="40"/>
      <c r="Q10" s="29"/>
      <c r="R10" s="16"/>
      <c r="S10" s="39">
        <v>631593</v>
      </c>
      <c r="T10" s="48">
        <v>8</v>
      </c>
      <c r="U10" s="39">
        <v>78949</v>
      </c>
      <c r="V10" s="39">
        <v>46521</v>
      </c>
      <c r="W10" s="39">
        <v>91647</v>
      </c>
      <c r="X10" s="37"/>
      <c r="Y10" s="29"/>
      <c r="Z10" s="16"/>
      <c r="AA10" s="39">
        <v>3025837</v>
      </c>
      <c r="AB10" s="48">
        <v>66</v>
      </c>
      <c r="AC10" s="39">
        <v>45846</v>
      </c>
      <c r="AD10" s="39">
        <v>37133</v>
      </c>
      <c r="AE10" s="39">
        <v>36103</v>
      </c>
      <c r="AF10" s="40"/>
      <c r="AG10" s="29"/>
      <c r="AH10" s="16"/>
      <c r="AI10" s="39">
        <v>520231</v>
      </c>
      <c r="AJ10" s="48">
        <v>8</v>
      </c>
      <c r="AK10" s="39">
        <v>65029</v>
      </c>
      <c r="AL10" s="39">
        <v>47181</v>
      </c>
      <c r="AM10" s="39">
        <v>65924</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8932</v>
      </c>
      <c r="T11" s="48">
        <v>1</v>
      </c>
      <c r="U11" s="39">
        <v>8932</v>
      </c>
      <c r="V11" s="39">
        <v>8932</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594358</v>
      </c>
      <c r="L12" s="48">
        <v>81</v>
      </c>
      <c r="M12" s="39">
        <v>7338</v>
      </c>
      <c r="N12" s="39">
        <v>5146</v>
      </c>
      <c r="O12" s="39">
        <v>5258</v>
      </c>
      <c r="P12" s="40"/>
      <c r="Q12" s="29"/>
      <c r="R12" s="16"/>
      <c r="S12" s="39">
        <v>3000</v>
      </c>
      <c r="T12" s="48">
        <v>1</v>
      </c>
      <c r="U12" s="39">
        <v>3000</v>
      </c>
      <c r="V12" s="39">
        <v>3000</v>
      </c>
      <c r="W12" s="39">
        <v>0</v>
      </c>
      <c r="X12" s="37"/>
      <c r="Y12" s="29"/>
      <c r="Z12" s="16"/>
      <c r="AA12" s="39">
        <v>218675</v>
      </c>
      <c r="AB12" s="48">
        <v>18</v>
      </c>
      <c r="AC12" s="39">
        <v>12149</v>
      </c>
      <c r="AD12" s="39">
        <v>18500</v>
      </c>
      <c r="AE12" s="39">
        <v>7530</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15122</v>
      </c>
      <c r="AB13" s="48">
        <v>2</v>
      </c>
      <c r="AC13" s="39">
        <v>7561</v>
      </c>
      <c r="AD13" s="39">
        <v>7561</v>
      </c>
      <c r="AE13" s="39">
        <v>7763</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1421603</v>
      </c>
      <c r="L15" s="48">
        <v>38</v>
      </c>
      <c r="M15" s="39">
        <v>37411</v>
      </c>
      <c r="N15" s="39">
        <v>25530</v>
      </c>
      <c r="O15" s="39">
        <v>33164</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400141.3729991999</v>
      </c>
      <c r="D19" s="49">
        <f>D50</f>
        <v>8</v>
      </c>
      <c r="E19" s="41">
        <f t="shared" ref="E19" si="0">C19/D19</f>
        <v>50017.671624899987</v>
      </c>
      <c r="F19" s="40"/>
      <c r="G19" s="40"/>
      <c r="H19" s="40"/>
      <c r="I19" s="29"/>
      <c r="J19" s="17"/>
      <c r="K19" s="41">
        <f>K50*L50*M50*7.85</f>
        <v>133760.93849999999</v>
      </c>
      <c r="L19" s="49">
        <f>L50</f>
        <v>5</v>
      </c>
      <c r="M19" s="41">
        <f>K19/L19</f>
        <v>26752.187699999999</v>
      </c>
      <c r="N19" s="40"/>
      <c r="O19" s="40"/>
      <c r="P19" s="40"/>
      <c r="Q19" s="29"/>
      <c r="R19" s="17"/>
      <c r="S19" s="41">
        <f>S50*T50*U50*7.85</f>
        <v>2724510.1916999999</v>
      </c>
      <c r="T19" s="49">
        <f>T50</f>
        <v>110</v>
      </c>
      <c r="U19" s="41">
        <f t="shared" ref="U19" si="1">S19/T19</f>
        <v>24768.27447</v>
      </c>
      <c r="V19" s="40"/>
      <c r="W19" s="40"/>
      <c r="X19" s="37"/>
      <c r="Y19" s="29"/>
      <c r="Z19" s="17"/>
      <c r="AA19" s="41">
        <f>AA50*AB50*AC50*7.85</f>
        <v>9438.898874999999</v>
      </c>
      <c r="AB19" s="49">
        <f>AB50</f>
        <v>1</v>
      </c>
      <c r="AC19" s="41">
        <f>AA19/AB19</f>
        <v>9438.898874999999</v>
      </c>
      <c r="AD19" s="40"/>
      <c r="AE19" s="40"/>
      <c r="AF19" s="40"/>
      <c r="AG19" s="29"/>
      <c r="AH19" s="17"/>
      <c r="AI19" s="41">
        <f>AI50*AJ50*AK50*7.85</f>
        <v>4090071.5128699997</v>
      </c>
      <c r="AJ19" s="49">
        <f>AJ50</f>
        <v>107</v>
      </c>
      <c r="AK19" s="41">
        <f>AI19/AJ19</f>
        <v>38224.967409999997</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86976.1</v>
      </c>
      <c r="D22" s="48">
        <v>2</v>
      </c>
      <c r="E22" s="39">
        <v>43488.05</v>
      </c>
      <c r="F22" s="39">
        <v>43488.05</v>
      </c>
      <c r="G22" s="39">
        <v>21756.83</v>
      </c>
      <c r="H22" s="39">
        <v>320.45999999999998</v>
      </c>
      <c r="I22" s="28">
        <v>0.4607</v>
      </c>
      <c r="J22" s="16"/>
      <c r="K22" s="39">
        <v>5111568</v>
      </c>
      <c r="L22" s="48">
        <v>89</v>
      </c>
      <c r="M22" s="39">
        <v>57433</v>
      </c>
      <c r="N22" s="39">
        <v>46141</v>
      </c>
      <c r="O22" s="39">
        <v>59649</v>
      </c>
      <c r="P22" s="39">
        <v>393</v>
      </c>
      <c r="Q22" s="28">
        <v>0.3982</v>
      </c>
      <c r="R22" s="16"/>
      <c r="S22" s="39">
        <v>843737</v>
      </c>
      <c r="T22" s="48">
        <v>25</v>
      </c>
      <c r="U22" s="39">
        <v>33749</v>
      </c>
      <c r="V22" s="39">
        <v>24404</v>
      </c>
      <c r="W22" s="39">
        <v>31283</v>
      </c>
      <c r="X22" s="34">
        <v>0</v>
      </c>
      <c r="Y22" s="28">
        <v>0</v>
      </c>
      <c r="Z22" s="16"/>
      <c r="AA22" s="39">
        <v>3182067</v>
      </c>
      <c r="AB22" s="48">
        <v>67</v>
      </c>
      <c r="AC22" s="39">
        <v>47494</v>
      </c>
      <c r="AD22" s="39">
        <v>37641</v>
      </c>
      <c r="AE22" s="39">
        <v>40855</v>
      </c>
      <c r="AF22" s="39">
        <v>333</v>
      </c>
      <c r="AG22" s="28">
        <v>0.42449999999999999</v>
      </c>
      <c r="AH22" s="16"/>
      <c r="AI22" s="39">
        <v>430296</v>
      </c>
      <c r="AJ22" s="48">
        <v>15</v>
      </c>
      <c r="AK22" s="39">
        <v>28686</v>
      </c>
      <c r="AL22" s="39">
        <v>20541</v>
      </c>
      <c r="AM22" s="39">
        <v>18868</v>
      </c>
      <c r="AN22" s="39">
        <v>413</v>
      </c>
      <c r="AO22" s="28">
        <v>0.40160000000000001</v>
      </c>
      <c r="AP22" s="9"/>
    </row>
    <row r="23" spans="1:42" s="8" customFormat="1">
      <c r="A23" s="7"/>
      <c r="B23" s="18" t="s">
        <v>105</v>
      </c>
      <c r="C23" s="39">
        <v>28103.65</v>
      </c>
      <c r="D23" s="48">
        <v>1</v>
      </c>
      <c r="E23" s="39">
        <v>28103.65</v>
      </c>
      <c r="F23" s="39">
        <v>28103.65</v>
      </c>
      <c r="G23" s="39">
        <v>0</v>
      </c>
      <c r="H23" s="39">
        <v>335.99</v>
      </c>
      <c r="I23" s="28">
        <v>0.38190000000000002</v>
      </c>
      <c r="J23" s="16"/>
      <c r="K23" s="39">
        <v>4877456</v>
      </c>
      <c r="L23" s="48">
        <v>80</v>
      </c>
      <c r="M23" s="39">
        <v>60968</v>
      </c>
      <c r="N23" s="39">
        <v>41716</v>
      </c>
      <c r="O23" s="39">
        <v>56202</v>
      </c>
      <c r="P23" s="39">
        <v>400</v>
      </c>
      <c r="Q23" s="28">
        <v>0.3997</v>
      </c>
      <c r="R23" s="16"/>
      <c r="S23" s="39">
        <v>789765</v>
      </c>
      <c r="T23" s="48">
        <v>24</v>
      </c>
      <c r="U23" s="39">
        <v>32907</v>
      </c>
      <c r="V23" s="39">
        <v>22385</v>
      </c>
      <c r="W23" s="39">
        <v>31707</v>
      </c>
      <c r="X23" s="34">
        <v>0</v>
      </c>
      <c r="Y23" s="28">
        <v>0</v>
      </c>
      <c r="Z23" s="16"/>
      <c r="AA23" s="39">
        <v>3394613</v>
      </c>
      <c r="AB23" s="48">
        <v>78</v>
      </c>
      <c r="AC23" s="39">
        <v>43521</v>
      </c>
      <c r="AD23" s="39">
        <v>35883</v>
      </c>
      <c r="AE23" s="39">
        <v>34325</v>
      </c>
      <c r="AF23" s="39">
        <v>318</v>
      </c>
      <c r="AG23" s="28">
        <v>0.40639999999999998</v>
      </c>
      <c r="AH23" s="16"/>
      <c r="AI23" s="39">
        <v>58585</v>
      </c>
      <c r="AJ23" s="48">
        <v>2</v>
      </c>
      <c r="AK23" s="39">
        <v>29293</v>
      </c>
      <c r="AL23" s="39">
        <v>29293</v>
      </c>
      <c r="AM23" s="39">
        <v>7447</v>
      </c>
      <c r="AN23" s="39">
        <v>198</v>
      </c>
      <c r="AO23" s="28">
        <v>0.34300000000000003</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107135.29</v>
      </c>
      <c r="D49" s="48">
        <v>1</v>
      </c>
      <c r="E49" s="24"/>
      <c r="F49" s="24"/>
      <c r="G49" s="24"/>
      <c r="H49" s="24"/>
      <c r="I49" s="24"/>
      <c r="K49" s="39">
        <v>240978</v>
      </c>
      <c r="L49" s="48">
        <v>88</v>
      </c>
      <c r="M49" s="46"/>
      <c r="N49" s="24"/>
      <c r="O49" s="24"/>
      <c r="P49" s="24"/>
      <c r="Q49" s="24"/>
      <c r="S49" s="39">
        <v>109447</v>
      </c>
      <c r="T49" s="48">
        <v>80</v>
      </c>
      <c r="U49" s="25"/>
      <c r="V49" s="25"/>
      <c r="W49" s="25"/>
      <c r="X49" s="25"/>
      <c r="Y49" s="25"/>
      <c r="AA49" s="39">
        <v>162598</v>
      </c>
      <c r="AB49" s="48">
        <v>5</v>
      </c>
      <c r="AC49" s="45"/>
      <c r="AD49" s="24"/>
      <c r="AE49" s="24"/>
      <c r="AF49" s="25"/>
      <c r="AG49" s="25"/>
      <c r="AI49" s="39">
        <v>112922</v>
      </c>
      <c r="AJ49" s="48">
        <v>178</v>
      </c>
      <c r="AK49" s="24"/>
      <c r="AL49" s="24"/>
      <c r="AM49" s="24"/>
      <c r="AN49" s="25"/>
      <c r="AO49" s="25"/>
      <c r="AP49" s="9"/>
    </row>
    <row r="50" spans="1:42" s="8" customFormat="1" ht="12.75">
      <c r="A50" s="7"/>
      <c r="B50" s="8" t="s">
        <v>63</v>
      </c>
      <c r="C50" s="39">
        <v>177979.83</v>
      </c>
      <c r="D50" s="48">
        <v>8</v>
      </c>
      <c r="E50" s="26">
        <v>3.5799999999999998E-2</v>
      </c>
      <c r="F50" s="26">
        <v>3.1600000000000003E-2</v>
      </c>
      <c r="G50" s="26">
        <v>1.67E-2</v>
      </c>
      <c r="H50" s="44">
        <v>230.47</v>
      </c>
      <c r="I50" s="26">
        <v>0.26290000000000002</v>
      </c>
      <c r="K50" s="39">
        <v>270470</v>
      </c>
      <c r="L50" s="48">
        <v>5</v>
      </c>
      <c r="M50" s="26">
        <v>1.26E-2</v>
      </c>
      <c r="N50" s="26">
        <v>1.6299999999999999E-2</v>
      </c>
      <c r="O50" s="26">
        <v>7.4000000000000003E-3</v>
      </c>
      <c r="P50" s="44">
        <v>203</v>
      </c>
      <c r="Q50" s="26">
        <v>0.1172</v>
      </c>
      <c r="S50" s="39">
        <v>105879</v>
      </c>
      <c r="T50" s="48">
        <v>110</v>
      </c>
      <c r="U50" s="26">
        <v>2.98E-2</v>
      </c>
      <c r="V50" s="26">
        <v>2.9899999999999999E-2</v>
      </c>
      <c r="W50" s="26">
        <v>8.9999999999999993E-3</v>
      </c>
      <c r="X50" s="44">
        <v>202</v>
      </c>
      <c r="Y50" s="26">
        <v>0.23200000000000001</v>
      </c>
      <c r="AA50" s="43">
        <v>160321</v>
      </c>
      <c r="AB50" s="51">
        <v>1</v>
      </c>
      <c r="AC50" s="32">
        <v>7.4999999999999997E-3</v>
      </c>
      <c r="AD50" s="26">
        <v>7.4999999999999997E-3</v>
      </c>
      <c r="AE50" s="26">
        <v>0</v>
      </c>
      <c r="AF50" s="44">
        <v>103</v>
      </c>
      <c r="AG50" s="26">
        <v>0.1003</v>
      </c>
      <c r="AI50" s="39">
        <v>114038</v>
      </c>
      <c r="AJ50" s="48">
        <v>107</v>
      </c>
      <c r="AK50" s="26">
        <v>4.2700000000000002E-2</v>
      </c>
      <c r="AL50" s="26">
        <v>4.7500000000000001E-2</v>
      </c>
      <c r="AM50" s="26">
        <v>1.4E-2</v>
      </c>
      <c r="AN50" s="44">
        <v>359</v>
      </c>
      <c r="AO50" s="26">
        <v>0.30280000000000001</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8.xml><?xml version="1.0" encoding="utf-8"?>
<worksheet xmlns="http://schemas.openxmlformats.org/spreadsheetml/2006/main" xmlns:r="http://schemas.openxmlformats.org/officeDocument/2006/relationships">
  <sheetPr codeName="Sheet18">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21</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0</v>
      </c>
      <c r="D6" s="48">
        <v>0</v>
      </c>
      <c r="E6" s="39">
        <v>0</v>
      </c>
      <c r="F6" s="39">
        <v>0</v>
      </c>
      <c r="G6" s="39">
        <v>0</v>
      </c>
      <c r="H6" s="39">
        <v>0</v>
      </c>
      <c r="I6" s="28">
        <v>0</v>
      </c>
      <c r="J6" s="16"/>
      <c r="K6" s="39">
        <v>1881016</v>
      </c>
      <c r="L6" s="48">
        <v>22</v>
      </c>
      <c r="M6" s="39">
        <v>85501</v>
      </c>
      <c r="N6" s="39">
        <v>58410</v>
      </c>
      <c r="O6" s="39">
        <v>89956</v>
      </c>
      <c r="P6" s="39">
        <v>457</v>
      </c>
      <c r="Q6" s="28">
        <v>0.35610000000000003</v>
      </c>
      <c r="R6" s="16"/>
      <c r="S6" s="39">
        <v>283560</v>
      </c>
      <c r="T6" s="48">
        <v>5</v>
      </c>
      <c r="U6" s="39">
        <v>56712</v>
      </c>
      <c r="V6" s="39">
        <v>40535</v>
      </c>
      <c r="W6" s="39">
        <v>47332</v>
      </c>
      <c r="X6" s="34">
        <v>400</v>
      </c>
      <c r="Y6" s="28">
        <v>0.29089999999999999</v>
      </c>
      <c r="Z6" s="16"/>
      <c r="AA6" s="39">
        <v>497222</v>
      </c>
      <c r="AB6" s="48">
        <v>7</v>
      </c>
      <c r="AC6" s="39">
        <v>71032</v>
      </c>
      <c r="AD6" s="39">
        <v>79260</v>
      </c>
      <c r="AE6" s="39">
        <v>45315</v>
      </c>
      <c r="AF6" s="39">
        <v>697</v>
      </c>
      <c r="AG6" s="28">
        <v>0.38690000000000002</v>
      </c>
      <c r="AH6" s="16"/>
      <c r="AI6" s="39">
        <v>134111</v>
      </c>
      <c r="AJ6" s="48">
        <v>4</v>
      </c>
      <c r="AK6" s="39">
        <v>33528</v>
      </c>
      <c r="AL6" s="39">
        <v>26954</v>
      </c>
      <c r="AM6" s="39">
        <v>31842</v>
      </c>
      <c r="AN6" s="39">
        <v>495</v>
      </c>
      <c r="AO6" s="28">
        <v>0.51200000000000001</v>
      </c>
      <c r="AP6" s="9"/>
    </row>
    <row r="7" spans="1:42" s="8" customFormat="1">
      <c r="A7" s="7"/>
      <c r="B7" s="8" t="s">
        <v>74</v>
      </c>
      <c r="C7" s="39">
        <v>0</v>
      </c>
      <c r="D7" s="48">
        <v>0</v>
      </c>
      <c r="E7" s="39">
        <v>0</v>
      </c>
      <c r="F7" s="39">
        <v>0</v>
      </c>
      <c r="G7" s="39">
        <v>0</v>
      </c>
      <c r="H7" s="39">
        <v>0</v>
      </c>
      <c r="I7" s="28">
        <v>0</v>
      </c>
      <c r="J7" s="16"/>
      <c r="K7" s="39">
        <v>184002</v>
      </c>
      <c r="L7" s="48">
        <v>3</v>
      </c>
      <c r="M7" s="39">
        <v>61334</v>
      </c>
      <c r="N7" s="39">
        <v>43188</v>
      </c>
      <c r="O7" s="39">
        <v>39481</v>
      </c>
      <c r="P7" s="39">
        <v>0</v>
      </c>
      <c r="Q7" s="28">
        <v>0</v>
      </c>
      <c r="R7" s="16"/>
      <c r="S7" s="39">
        <v>237904</v>
      </c>
      <c r="T7" s="48">
        <v>8</v>
      </c>
      <c r="U7" s="39">
        <v>29738</v>
      </c>
      <c r="V7" s="39">
        <v>19825</v>
      </c>
      <c r="W7" s="39">
        <v>30551</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36400</v>
      </c>
      <c r="D8" s="48">
        <v>2</v>
      </c>
      <c r="E8" s="39">
        <v>18200</v>
      </c>
      <c r="F8" s="39">
        <v>18200</v>
      </c>
      <c r="G8" s="39">
        <v>12445.08</v>
      </c>
      <c r="H8" s="39">
        <v>580.63</v>
      </c>
      <c r="I8" s="28">
        <v>0.59209999999999996</v>
      </c>
      <c r="J8" s="16"/>
      <c r="K8" s="39">
        <v>0</v>
      </c>
      <c r="L8" s="48">
        <v>0</v>
      </c>
      <c r="M8" s="39">
        <v>0</v>
      </c>
      <c r="N8" s="39">
        <v>0</v>
      </c>
      <c r="O8" s="39">
        <v>0</v>
      </c>
      <c r="P8" s="39">
        <v>0</v>
      </c>
      <c r="Q8" s="28">
        <v>0</v>
      </c>
      <c r="R8" s="16"/>
      <c r="S8" s="39">
        <v>141443</v>
      </c>
      <c r="T8" s="48">
        <v>9</v>
      </c>
      <c r="U8" s="39">
        <v>15716</v>
      </c>
      <c r="V8" s="39">
        <v>12577</v>
      </c>
      <c r="W8" s="39">
        <v>10918</v>
      </c>
      <c r="X8" s="34">
        <v>113</v>
      </c>
      <c r="Y8" s="28">
        <v>0.45900000000000002</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0</v>
      </c>
      <c r="D9" s="48">
        <v>0</v>
      </c>
      <c r="E9" s="39">
        <v>0</v>
      </c>
      <c r="F9" s="39">
        <v>0</v>
      </c>
      <c r="G9" s="39">
        <v>0</v>
      </c>
      <c r="H9" s="40"/>
      <c r="I9" s="29"/>
      <c r="J9" s="16"/>
      <c r="K9" s="39">
        <v>10323748</v>
      </c>
      <c r="L9" s="48">
        <v>286</v>
      </c>
      <c r="M9" s="39">
        <v>36097</v>
      </c>
      <c r="N9" s="39">
        <v>23698</v>
      </c>
      <c r="O9" s="39">
        <v>54374</v>
      </c>
      <c r="P9" s="40"/>
      <c r="Q9" s="29"/>
      <c r="R9" s="16"/>
      <c r="S9" s="39">
        <v>1052921</v>
      </c>
      <c r="T9" s="48">
        <v>27</v>
      </c>
      <c r="U9" s="39">
        <v>38997</v>
      </c>
      <c r="V9" s="39">
        <v>32906</v>
      </c>
      <c r="W9" s="39">
        <v>23708</v>
      </c>
      <c r="X9" s="37"/>
      <c r="Y9" s="29"/>
      <c r="Z9" s="16"/>
      <c r="AA9" s="39">
        <v>0</v>
      </c>
      <c r="AB9" s="48">
        <v>0</v>
      </c>
      <c r="AC9" s="39">
        <v>0</v>
      </c>
      <c r="AD9" s="39">
        <v>0</v>
      </c>
      <c r="AE9" s="39">
        <v>0</v>
      </c>
      <c r="AF9" s="40"/>
      <c r="AG9" s="29"/>
      <c r="AH9" s="16"/>
      <c r="AI9" s="39">
        <v>68345</v>
      </c>
      <c r="AJ9" s="48">
        <v>3</v>
      </c>
      <c r="AK9" s="39">
        <v>22782</v>
      </c>
      <c r="AL9" s="39">
        <v>24236</v>
      </c>
      <c r="AM9" s="39">
        <v>4046</v>
      </c>
      <c r="AN9" s="40"/>
      <c r="AO9" s="29"/>
      <c r="AP9" s="9"/>
    </row>
    <row r="10" spans="1:42" s="8" customFormat="1">
      <c r="A10" s="7"/>
      <c r="B10" s="8" t="s">
        <v>77</v>
      </c>
      <c r="C10" s="39">
        <v>0</v>
      </c>
      <c r="D10" s="48">
        <v>0</v>
      </c>
      <c r="E10" s="39">
        <v>0</v>
      </c>
      <c r="F10" s="39">
        <v>0</v>
      </c>
      <c r="G10" s="39">
        <v>0</v>
      </c>
      <c r="H10" s="40"/>
      <c r="I10" s="29"/>
      <c r="J10" s="16"/>
      <c r="K10" s="39">
        <v>3834290</v>
      </c>
      <c r="L10" s="48">
        <v>82</v>
      </c>
      <c r="M10" s="39">
        <v>46760</v>
      </c>
      <c r="N10" s="39">
        <v>38273</v>
      </c>
      <c r="O10" s="39">
        <v>37037</v>
      </c>
      <c r="P10" s="40"/>
      <c r="Q10" s="29"/>
      <c r="R10" s="16"/>
      <c r="S10" s="39">
        <v>123993</v>
      </c>
      <c r="T10" s="48">
        <v>3</v>
      </c>
      <c r="U10" s="39">
        <v>41331</v>
      </c>
      <c r="V10" s="39">
        <v>44947</v>
      </c>
      <c r="W10" s="39">
        <v>14468</v>
      </c>
      <c r="X10" s="37"/>
      <c r="Y10" s="29"/>
      <c r="Z10" s="16"/>
      <c r="AA10" s="39">
        <v>665532</v>
      </c>
      <c r="AB10" s="48">
        <v>19</v>
      </c>
      <c r="AC10" s="39">
        <v>35028</v>
      </c>
      <c r="AD10" s="39">
        <v>33813</v>
      </c>
      <c r="AE10" s="39">
        <v>19322</v>
      </c>
      <c r="AF10" s="40"/>
      <c r="AG10" s="29"/>
      <c r="AH10" s="16"/>
      <c r="AI10" s="39">
        <v>74780</v>
      </c>
      <c r="AJ10" s="48">
        <v>2</v>
      </c>
      <c r="AK10" s="39">
        <v>37390</v>
      </c>
      <c r="AL10" s="39">
        <v>37390</v>
      </c>
      <c r="AM10" s="39">
        <v>8146</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256582</v>
      </c>
      <c r="L12" s="48">
        <v>35</v>
      </c>
      <c r="M12" s="39">
        <v>7331</v>
      </c>
      <c r="N12" s="39">
        <v>6635</v>
      </c>
      <c r="O12" s="39">
        <v>3988</v>
      </c>
      <c r="P12" s="40"/>
      <c r="Q12" s="29"/>
      <c r="R12" s="16"/>
      <c r="S12" s="39">
        <v>0</v>
      </c>
      <c r="T12" s="48">
        <v>0</v>
      </c>
      <c r="U12" s="39">
        <v>0</v>
      </c>
      <c r="V12" s="39">
        <v>0</v>
      </c>
      <c r="W12" s="39">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4119379</v>
      </c>
      <c r="L15" s="48">
        <v>67</v>
      </c>
      <c r="M15" s="39">
        <v>61483</v>
      </c>
      <c r="N15" s="39">
        <v>41956</v>
      </c>
      <c r="O15" s="39">
        <v>50035</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20130.862328850002</v>
      </c>
      <c r="D19" s="49">
        <f>D50</f>
        <v>1</v>
      </c>
      <c r="E19" s="41">
        <f t="shared" ref="E19" si="0">C19/D19</f>
        <v>20130.862328850002</v>
      </c>
      <c r="F19" s="40"/>
      <c r="G19" s="40"/>
      <c r="H19" s="40"/>
      <c r="I19" s="29"/>
      <c r="J19" s="17"/>
      <c r="K19" s="41">
        <f>K50*L50*M50*7.85</f>
        <v>857947.90223999997</v>
      </c>
      <c r="L19" s="49">
        <f>L50</f>
        <v>39</v>
      </c>
      <c r="M19" s="41">
        <f>K19/L19</f>
        <v>21998.66416</v>
      </c>
      <c r="N19" s="40"/>
      <c r="O19" s="40"/>
      <c r="P19" s="40"/>
      <c r="Q19" s="29"/>
      <c r="R19" s="17"/>
      <c r="S19" s="41">
        <f>S50*T50*U50*7.85</f>
        <v>1191425.115</v>
      </c>
      <c r="T19" s="49">
        <f>T50</f>
        <v>38</v>
      </c>
      <c r="U19" s="41">
        <f t="shared" ref="U19" si="1">S19/T19</f>
        <v>31353.2925</v>
      </c>
      <c r="V19" s="40"/>
      <c r="W19" s="40"/>
      <c r="X19" s="37"/>
      <c r="Y19" s="29"/>
      <c r="Z19" s="17"/>
      <c r="AA19" s="41">
        <f>AA50*AB50*AC50*7.85</f>
        <v>31563.719599999997</v>
      </c>
      <c r="AB19" s="49">
        <f>AB50</f>
        <v>1</v>
      </c>
      <c r="AC19" s="41">
        <f>AA19/AB19</f>
        <v>31563.719599999997</v>
      </c>
      <c r="AD19" s="40"/>
      <c r="AE19" s="40"/>
      <c r="AF19" s="40"/>
      <c r="AG19" s="29"/>
      <c r="AH19" s="17"/>
      <c r="AI19" s="41">
        <f>AI50*AJ50*AK50*7.85</f>
        <v>2562495.55675</v>
      </c>
      <c r="AJ19" s="49">
        <f>AJ50</f>
        <v>50</v>
      </c>
      <c r="AK19" s="41">
        <f>AI19/AJ19</f>
        <v>51249.911135000002</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39014.57</v>
      </c>
      <c r="D22" s="48">
        <v>1</v>
      </c>
      <c r="E22" s="39">
        <v>39014.57</v>
      </c>
      <c r="F22" s="39">
        <v>39014.57</v>
      </c>
      <c r="G22" s="39">
        <v>0</v>
      </c>
      <c r="H22" s="39">
        <v>282.95999999999998</v>
      </c>
      <c r="I22" s="28">
        <v>0.75609999999999999</v>
      </c>
      <c r="J22" s="16"/>
      <c r="K22" s="39">
        <v>1190769</v>
      </c>
      <c r="L22" s="48">
        <v>20</v>
      </c>
      <c r="M22" s="39">
        <v>59538</v>
      </c>
      <c r="N22" s="39">
        <v>57884</v>
      </c>
      <c r="O22" s="39">
        <v>34170</v>
      </c>
      <c r="P22" s="39">
        <v>343</v>
      </c>
      <c r="Q22" s="28">
        <v>0.32519999999999999</v>
      </c>
      <c r="R22" s="16"/>
      <c r="S22" s="39">
        <v>85915</v>
      </c>
      <c r="T22" s="48">
        <v>4</v>
      </c>
      <c r="U22" s="39">
        <v>21479</v>
      </c>
      <c r="V22" s="39">
        <v>23893</v>
      </c>
      <c r="W22" s="39">
        <v>12157</v>
      </c>
      <c r="X22" s="34">
        <v>0</v>
      </c>
      <c r="Y22" s="28">
        <v>0</v>
      </c>
      <c r="Z22" s="16"/>
      <c r="AA22" s="39">
        <v>233482</v>
      </c>
      <c r="AB22" s="48">
        <v>8</v>
      </c>
      <c r="AC22" s="39">
        <v>29185</v>
      </c>
      <c r="AD22" s="39">
        <v>29475</v>
      </c>
      <c r="AE22" s="39">
        <v>16055</v>
      </c>
      <c r="AF22" s="39">
        <v>321</v>
      </c>
      <c r="AG22" s="28">
        <v>0.39200000000000002</v>
      </c>
      <c r="AH22" s="16"/>
      <c r="AI22" s="39">
        <v>225768</v>
      </c>
      <c r="AJ22" s="48">
        <v>8</v>
      </c>
      <c r="AK22" s="39">
        <v>28221</v>
      </c>
      <c r="AL22" s="39">
        <v>16248</v>
      </c>
      <c r="AM22" s="39">
        <v>25977</v>
      </c>
      <c r="AN22" s="39">
        <v>617</v>
      </c>
      <c r="AO22" s="28">
        <v>0.4093</v>
      </c>
      <c r="AP22" s="9"/>
    </row>
    <row r="23" spans="1:42" s="8" customFormat="1">
      <c r="A23" s="7"/>
      <c r="B23" s="18" t="s">
        <v>105</v>
      </c>
      <c r="C23" s="39">
        <v>39014.57</v>
      </c>
      <c r="D23" s="48">
        <v>1</v>
      </c>
      <c r="E23" s="39">
        <v>39014.57</v>
      </c>
      <c r="F23" s="39">
        <v>39014.57</v>
      </c>
      <c r="G23" s="39">
        <v>0</v>
      </c>
      <c r="H23" s="39">
        <v>282.95999999999998</v>
      </c>
      <c r="I23" s="28">
        <v>0.75609999999999999</v>
      </c>
      <c r="J23" s="16"/>
      <c r="K23" s="39">
        <v>1146250</v>
      </c>
      <c r="L23" s="48">
        <v>18</v>
      </c>
      <c r="M23" s="39">
        <v>63681</v>
      </c>
      <c r="N23" s="39">
        <v>61997</v>
      </c>
      <c r="O23" s="39">
        <v>43349</v>
      </c>
      <c r="P23" s="39">
        <v>469</v>
      </c>
      <c r="Q23" s="28">
        <v>0.41560000000000002</v>
      </c>
      <c r="R23" s="16"/>
      <c r="S23" s="39">
        <v>85915</v>
      </c>
      <c r="T23" s="48">
        <v>4</v>
      </c>
      <c r="U23" s="39">
        <v>21479</v>
      </c>
      <c r="V23" s="39">
        <v>23893</v>
      </c>
      <c r="W23" s="39">
        <v>12157</v>
      </c>
      <c r="X23" s="34">
        <v>0</v>
      </c>
      <c r="Y23" s="28">
        <v>0</v>
      </c>
      <c r="Z23" s="16"/>
      <c r="AA23" s="39">
        <v>254687</v>
      </c>
      <c r="AB23" s="48">
        <v>9</v>
      </c>
      <c r="AC23" s="39">
        <v>28299</v>
      </c>
      <c r="AD23" s="39">
        <v>19161</v>
      </c>
      <c r="AE23" s="39">
        <v>20770</v>
      </c>
      <c r="AF23" s="39">
        <v>277</v>
      </c>
      <c r="AG23" s="28">
        <v>0.30259999999999998</v>
      </c>
      <c r="AH23" s="16"/>
      <c r="AI23" s="39">
        <v>11653</v>
      </c>
      <c r="AJ23" s="48">
        <v>1</v>
      </c>
      <c r="AK23" s="39">
        <v>11653</v>
      </c>
      <c r="AL23" s="39">
        <v>11653</v>
      </c>
      <c r="AM23" s="39">
        <v>0</v>
      </c>
      <c r="AN23" s="39">
        <v>86</v>
      </c>
      <c r="AO23" s="28">
        <v>0.12709999999999999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68188.88</v>
      </c>
      <c r="D49" s="48">
        <v>3</v>
      </c>
      <c r="E49" s="24"/>
      <c r="F49" s="24"/>
      <c r="G49" s="24"/>
      <c r="H49" s="24"/>
      <c r="I49" s="24"/>
      <c r="K49" s="39">
        <v>133765</v>
      </c>
      <c r="L49" s="48">
        <v>288</v>
      </c>
      <c r="M49" s="46"/>
      <c r="N49" s="24"/>
      <c r="O49" s="24"/>
      <c r="P49" s="24"/>
      <c r="Q49" s="24"/>
      <c r="S49" s="39">
        <v>114388</v>
      </c>
      <c r="T49" s="48">
        <v>36</v>
      </c>
      <c r="U49" s="25"/>
      <c r="V49" s="25"/>
      <c r="W49" s="25"/>
      <c r="X49" s="25"/>
      <c r="Y49" s="25"/>
      <c r="AA49" s="39">
        <v>105812</v>
      </c>
      <c r="AB49" s="48">
        <v>1</v>
      </c>
      <c r="AC49" s="45"/>
      <c r="AD49" s="24"/>
      <c r="AE49" s="24"/>
      <c r="AF49" s="25"/>
      <c r="AG49" s="25"/>
      <c r="AI49" s="39">
        <v>117925</v>
      </c>
      <c r="AJ49" s="48">
        <v>80</v>
      </c>
      <c r="AK49" s="24"/>
      <c r="AL49" s="24"/>
      <c r="AM49" s="24"/>
      <c r="AN49" s="25"/>
      <c r="AO49" s="25"/>
      <c r="AP49" s="9"/>
    </row>
    <row r="50" spans="1:42" s="8" customFormat="1" ht="12.75">
      <c r="A50" s="7"/>
      <c r="B50" s="8" t="s">
        <v>63</v>
      </c>
      <c r="C50" s="39">
        <v>93935.57</v>
      </c>
      <c r="D50" s="48">
        <v>1</v>
      </c>
      <c r="E50" s="26">
        <v>2.7300000000000001E-2</v>
      </c>
      <c r="F50" s="26">
        <v>2.7300000000000001E-2</v>
      </c>
      <c r="G50" s="26">
        <v>0</v>
      </c>
      <c r="H50" s="44">
        <v>143.99</v>
      </c>
      <c r="I50" s="26">
        <v>0.2162</v>
      </c>
      <c r="K50" s="39">
        <v>159226</v>
      </c>
      <c r="L50" s="48">
        <v>39</v>
      </c>
      <c r="M50" s="26">
        <v>1.7600000000000001E-2</v>
      </c>
      <c r="N50" s="26">
        <v>1.8800000000000001E-2</v>
      </c>
      <c r="O50" s="26">
        <v>5.4000000000000003E-3</v>
      </c>
      <c r="P50" s="44">
        <v>132</v>
      </c>
      <c r="Q50" s="26">
        <v>0.13189999999999999</v>
      </c>
      <c r="S50" s="39">
        <v>133135</v>
      </c>
      <c r="T50" s="48">
        <v>38</v>
      </c>
      <c r="U50" s="26">
        <v>0.03</v>
      </c>
      <c r="V50" s="26">
        <v>2.9499999999999998E-2</v>
      </c>
      <c r="W50" s="26">
        <v>1.0200000000000001E-2</v>
      </c>
      <c r="X50" s="44">
        <v>270</v>
      </c>
      <c r="Y50" s="26">
        <v>0.26179999999999998</v>
      </c>
      <c r="AA50" s="43">
        <v>105812</v>
      </c>
      <c r="AB50" s="51">
        <v>1</v>
      </c>
      <c r="AC50" s="32">
        <v>3.7999999999999999E-2</v>
      </c>
      <c r="AD50" s="26">
        <v>3.7999999999999999E-2</v>
      </c>
      <c r="AE50" s="26">
        <v>0</v>
      </c>
      <c r="AF50" s="44">
        <v>267</v>
      </c>
      <c r="AG50" s="26">
        <v>0.31159999999999999</v>
      </c>
      <c r="AI50" s="39">
        <v>132427</v>
      </c>
      <c r="AJ50" s="48">
        <v>50</v>
      </c>
      <c r="AK50" s="26">
        <v>4.9299999999999997E-2</v>
      </c>
      <c r="AL50" s="26">
        <v>5.6300000000000003E-2</v>
      </c>
      <c r="AM50" s="26">
        <v>1.52E-2</v>
      </c>
      <c r="AN50" s="44">
        <v>537</v>
      </c>
      <c r="AO50" s="26">
        <v>0.31950000000000001</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S25" sqref="S2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19.xml><?xml version="1.0" encoding="utf-8"?>
<worksheet xmlns="http://schemas.openxmlformats.org/spreadsheetml/2006/main" xmlns:r="http://schemas.openxmlformats.org/officeDocument/2006/relationships">
  <sheetPr codeName="Sheet19">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22</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0</v>
      </c>
      <c r="D6" s="48">
        <v>0</v>
      </c>
      <c r="E6" s="39">
        <v>0</v>
      </c>
      <c r="F6" s="39">
        <v>0</v>
      </c>
      <c r="G6" s="39">
        <v>0</v>
      </c>
      <c r="H6" s="39">
        <v>0</v>
      </c>
      <c r="I6" s="28">
        <v>0</v>
      </c>
      <c r="J6" s="16"/>
      <c r="K6" s="39">
        <v>1681634</v>
      </c>
      <c r="L6" s="48">
        <v>24</v>
      </c>
      <c r="M6" s="39">
        <v>70068</v>
      </c>
      <c r="N6" s="39">
        <v>44999</v>
      </c>
      <c r="O6" s="39">
        <v>68059</v>
      </c>
      <c r="P6" s="39">
        <v>588</v>
      </c>
      <c r="Q6" s="28">
        <v>0.45479999999999998</v>
      </c>
      <c r="R6" s="16"/>
      <c r="S6" s="39">
        <v>456123</v>
      </c>
      <c r="T6" s="48">
        <v>14</v>
      </c>
      <c r="U6" s="39">
        <v>32580</v>
      </c>
      <c r="V6" s="39">
        <v>25539</v>
      </c>
      <c r="W6" s="39">
        <v>19813</v>
      </c>
      <c r="X6" s="34">
        <v>205</v>
      </c>
      <c r="Y6" s="28">
        <v>0.31769999999999998</v>
      </c>
      <c r="Z6" s="16"/>
      <c r="AA6" s="39">
        <v>510021</v>
      </c>
      <c r="AB6" s="48">
        <v>18</v>
      </c>
      <c r="AC6" s="39">
        <v>28334</v>
      </c>
      <c r="AD6" s="39">
        <v>18809</v>
      </c>
      <c r="AE6" s="39">
        <v>24821</v>
      </c>
      <c r="AF6" s="39">
        <v>310</v>
      </c>
      <c r="AG6" s="28">
        <v>0.37419999999999998</v>
      </c>
      <c r="AH6" s="16"/>
      <c r="AI6" s="39">
        <v>380632</v>
      </c>
      <c r="AJ6" s="48">
        <v>8</v>
      </c>
      <c r="AK6" s="39">
        <v>47579</v>
      </c>
      <c r="AL6" s="39">
        <v>28828</v>
      </c>
      <c r="AM6" s="39">
        <v>40384</v>
      </c>
      <c r="AN6" s="39">
        <v>656</v>
      </c>
      <c r="AO6" s="28">
        <v>0.40620000000000001</v>
      </c>
      <c r="AP6" s="9"/>
    </row>
    <row r="7" spans="1:42" s="8" customFormat="1">
      <c r="A7" s="7"/>
      <c r="B7" s="8" t="s">
        <v>74</v>
      </c>
      <c r="C7" s="39">
        <v>0</v>
      </c>
      <c r="D7" s="48">
        <v>0</v>
      </c>
      <c r="E7" s="39">
        <v>0</v>
      </c>
      <c r="F7" s="39">
        <v>0</v>
      </c>
      <c r="G7" s="39">
        <v>0</v>
      </c>
      <c r="H7" s="39">
        <v>0</v>
      </c>
      <c r="I7" s="28">
        <v>0</v>
      </c>
      <c r="J7" s="16"/>
      <c r="K7" s="39">
        <v>0</v>
      </c>
      <c r="L7" s="48">
        <v>0</v>
      </c>
      <c r="M7" s="39">
        <v>0</v>
      </c>
      <c r="N7" s="39">
        <v>0</v>
      </c>
      <c r="O7" s="39">
        <v>0</v>
      </c>
      <c r="P7" s="39">
        <v>0</v>
      </c>
      <c r="Q7" s="28">
        <v>0</v>
      </c>
      <c r="R7" s="16"/>
      <c r="S7" s="39">
        <v>64621</v>
      </c>
      <c r="T7" s="48">
        <v>6</v>
      </c>
      <c r="U7" s="39">
        <v>10770</v>
      </c>
      <c r="V7" s="39">
        <v>12049</v>
      </c>
      <c r="W7" s="39">
        <v>4201</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21100</v>
      </c>
      <c r="D8" s="48">
        <v>1</v>
      </c>
      <c r="E8" s="39">
        <v>21100</v>
      </c>
      <c r="F8" s="39">
        <v>21100</v>
      </c>
      <c r="G8" s="39">
        <v>0</v>
      </c>
      <c r="H8" s="39">
        <v>38.85</v>
      </c>
      <c r="I8" s="28">
        <v>0.3196</v>
      </c>
      <c r="J8" s="16"/>
      <c r="K8" s="39">
        <v>76400</v>
      </c>
      <c r="L8" s="48">
        <v>1</v>
      </c>
      <c r="M8" s="39">
        <v>76400</v>
      </c>
      <c r="N8" s="39">
        <v>76400</v>
      </c>
      <c r="O8" s="39">
        <v>0</v>
      </c>
      <c r="P8" s="39">
        <v>0</v>
      </c>
      <c r="Q8" s="28">
        <v>0</v>
      </c>
      <c r="R8" s="16"/>
      <c r="S8" s="39">
        <v>128418</v>
      </c>
      <c r="T8" s="48">
        <v>9</v>
      </c>
      <c r="U8" s="39">
        <v>14269</v>
      </c>
      <c r="V8" s="39">
        <v>9994</v>
      </c>
      <c r="W8" s="39">
        <v>11270</v>
      </c>
      <c r="X8" s="34">
        <v>130</v>
      </c>
      <c r="Y8" s="28">
        <v>0.42680000000000001</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33024.019999999997</v>
      </c>
      <c r="D9" s="48">
        <v>1</v>
      </c>
      <c r="E9" s="39">
        <v>33024.019999999997</v>
      </c>
      <c r="F9" s="39">
        <v>33024.019999999997</v>
      </c>
      <c r="G9" s="39">
        <v>0</v>
      </c>
      <c r="H9" s="40"/>
      <c r="I9" s="29"/>
      <c r="J9" s="16"/>
      <c r="K9" s="39">
        <v>6091322</v>
      </c>
      <c r="L9" s="48">
        <v>192</v>
      </c>
      <c r="M9" s="39">
        <v>31726</v>
      </c>
      <c r="N9" s="39">
        <v>26028</v>
      </c>
      <c r="O9" s="39">
        <v>23009</v>
      </c>
      <c r="P9" s="40"/>
      <c r="Q9" s="29"/>
      <c r="R9" s="16"/>
      <c r="S9" s="39">
        <v>1162903</v>
      </c>
      <c r="T9" s="48">
        <v>36</v>
      </c>
      <c r="U9" s="39">
        <v>32303</v>
      </c>
      <c r="V9" s="39">
        <v>27488</v>
      </c>
      <c r="W9" s="39">
        <v>20041</v>
      </c>
      <c r="X9" s="37"/>
      <c r="Y9" s="29"/>
      <c r="Z9" s="16"/>
      <c r="AA9" s="39">
        <v>0</v>
      </c>
      <c r="AB9" s="48">
        <v>0</v>
      </c>
      <c r="AC9" s="39">
        <v>0</v>
      </c>
      <c r="AD9" s="39">
        <v>0</v>
      </c>
      <c r="AE9" s="39">
        <v>0</v>
      </c>
      <c r="AF9" s="40"/>
      <c r="AG9" s="29"/>
      <c r="AH9" s="16"/>
      <c r="AI9" s="39">
        <v>97916</v>
      </c>
      <c r="AJ9" s="48">
        <v>4</v>
      </c>
      <c r="AK9" s="39">
        <v>24479</v>
      </c>
      <c r="AL9" s="39">
        <v>24963</v>
      </c>
      <c r="AM9" s="39">
        <v>10786</v>
      </c>
      <c r="AN9" s="40"/>
      <c r="AO9" s="29"/>
      <c r="AP9" s="9"/>
    </row>
    <row r="10" spans="1:42" s="8" customFormat="1">
      <c r="A10" s="7"/>
      <c r="B10" s="8" t="s">
        <v>77</v>
      </c>
      <c r="C10" s="39">
        <v>0</v>
      </c>
      <c r="D10" s="48">
        <v>0</v>
      </c>
      <c r="E10" s="39">
        <v>0</v>
      </c>
      <c r="F10" s="39">
        <v>0</v>
      </c>
      <c r="G10" s="39">
        <v>0</v>
      </c>
      <c r="H10" s="40"/>
      <c r="I10" s="29"/>
      <c r="J10" s="16"/>
      <c r="K10" s="39">
        <v>4695923</v>
      </c>
      <c r="L10" s="48">
        <v>95</v>
      </c>
      <c r="M10" s="39">
        <v>49431</v>
      </c>
      <c r="N10" s="39">
        <v>40018</v>
      </c>
      <c r="O10" s="39">
        <v>38053</v>
      </c>
      <c r="P10" s="40"/>
      <c r="Q10" s="29"/>
      <c r="R10" s="16"/>
      <c r="S10" s="39">
        <v>165564</v>
      </c>
      <c r="T10" s="48">
        <v>3</v>
      </c>
      <c r="U10" s="39">
        <v>55188</v>
      </c>
      <c r="V10" s="39">
        <v>25267</v>
      </c>
      <c r="W10" s="39">
        <v>60695</v>
      </c>
      <c r="X10" s="37"/>
      <c r="Y10" s="29"/>
      <c r="Z10" s="16"/>
      <c r="AA10" s="39">
        <v>1217770</v>
      </c>
      <c r="AB10" s="48">
        <v>28</v>
      </c>
      <c r="AC10" s="39">
        <v>43492</v>
      </c>
      <c r="AD10" s="39">
        <v>35151</v>
      </c>
      <c r="AE10" s="39">
        <v>30455</v>
      </c>
      <c r="AF10" s="40"/>
      <c r="AG10" s="29"/>
      <c r="AH10" s="16"/>
      <c r="AI10" s="39">
        <v>0</v>
      </c>
      <c r="AJ10" s="48">
        <v>0</v>
      </c>
      <c r="AK10" s="39">
        <v>0</v>
      </c>
      <c r="AL10" s="39">
        <v>0</v>
      </c>
      <c r="AM10" s="39">
        <v>0</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321736</v>
      </c>
      <c r="L12" s="48">
        <v>38</v>
      </c>
      <c r="M12" s="39">
        <v>8467</v>
      </c>
      <c r="N12" s="39">
        <v>7697</v>
      </c>
      <c r="O12" s="39">
        <v>5564</v>
      </c>
      <c r="P12" s="40"/>
      <c r="Q12" s="29"/>
      <c r="R12" s="16"/>
      <c r="S12" s="39">
        <v>0</v>
      </c>
      <c r="T12" s="48">
        <v>0</v>
      </c>
      <c r="U12" s="39">
        <v>0</v>
      </c>
      <c r="V12" s="39">
        <v>0</v>
      </c>
      <c r="W12" s="39">
        <v>0</v>
      </c>
      <c r="X12" s="37"/>
      <c r="Y12" s="29"/>
      <c r="Z12" s="16"/>
      <c r="AA12" s="39">
        <v>91000</v>
      </c>
      <c r="AB12" s="48">
        <v>6</v>
      </c>
      <c r="AC12" s="39">
        <v>15167</v>
      </c>
      <c r="AD12" s="39">
        <v>18500</v>
      </c>
      <c r="AE12" s="39">
        <v>5164</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16500</v>
      </c>
      <c r="AB13" s="48">
        <v>3</v>
      </c>
      <c r="AC13" s="39">
        <v>5500</v>
      </c>
      <c r="AD13" s="39">
        <v>6000</v>
      </c>
      <c r="AE13" s="39">
        <v>3279</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757457</v>
      </c>
      <c r="L15" s="48">
        <v>17</v>
      </c>
      <c r="M15" s="39">
        <v>44556</v>
      </c>
      <c r="N15" s="39">
        <v>36408</v>
      </c>
      <c r="O15" s="39">
        <v>30669</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68000</v>
      </c>
      <c r="AB18" s="49">
        <v>2</v>
      </c>
      <c r="AC18" s="41">
        <v>34000</v>
      </c>
      <c r="AD18" s="41">
        <v>34000</v>
      </c>
      <c r="AE18" s="41">
        <v>9900</v>
      </c>
      <c r="AF18" s="40"/>
      <c r="AG18" s="29"/>
      <c r="AH18" s="17"/>
      <c r="AI18" s="41">
        <v>0</v>
      </c>
      <c r="AJ18" s="49">
        <v>0</v>
      </c>
      <c r="AK18" s="41">
        <v>0</v>
      </c>
      <c r="AL18" s="41">
        <v>0</v>
      </c>
      <c r="AM18" s="41">
        <v>0</v>
      </c>
      <c r="AN18" s="40"/>
      <c r="AO18" s="29"/>
      <c r="AP18" s="9"/>
    </row>
    <row r="19" spans="1:42" s="8" customFormat="1">
      <c r="A19" s="7"/>
      <c r="B19" s="8" t="s">
        <v>86</v>
      </c>
      <c r="C19" s="41">
        <f>C50*D50*E50*7.85</f>
        <v>0</v>
      </c>
      <c r="D19" s="49">
        <f>D50</f>
        <v>0</v>
      </c>
      <c r="E19" s="41">
        <v>0</v>
      </c>
      <c r="F19" s="40"/>
      <c r="G19" s="40"/>
      <c r="H19" s="40"/>
      <c r="I19" s="29"/>
      <c r="J19" s="17"/>
      <c r="K19" s="41">
        <f>K50*L50*M50*7.85</f>
        <v>71874.78839999999</v>
      </c>
      <c r="L19" s="49">
        <f>L50</f>
        <v>4</v>
      </c>
      <c r="M19" s="41">
        <f>K19/L19</f>
        <v>17968.697099999998</v>
      </c>
      <c r="N19" s="40"/>
      <c r="O19" s="40"/>
      <c r="P19" s="40"/>
      <c r="Q19" s="29"/>
      <c r="R19" s="17"/>
      <c r="S19" s="41">
        <f>S50*T50*U50*7.85</f>
        <v>1037080.2173600001</v>
      </c>
      <c r="T19" s="49">
        <f>T50</f>
        <v>44</v>
      </c>
      <c r="U19" s="41">
        <f t="shared" ref="U19" si="0">S19/T19</f>
        <v>23570.004940000003</v>
      </c>
      <c r="V19" s="40"/>
      <c r="W19" s="40"/>
      <c r="X19" s="37"/>
      <c r="Y19" s="29"/>
      <c r="Z19" s="17"/>
      <c r="AA19" s="41">
        <f>AA50*AB50*AC50*7.85</f>
        <v>0</v>
      </c>
      <c r="AB19" s="49">
        <f>AB50</f>
        <v>0</v>
      </c>
      <c r="AC19" s="41">
        <v>0</v>
      </c>
      <c r="AD19" s="40"/>
      <c r="AE19" s="40"/>
      <c r="AF19" s="40"/>
      <c r="AG19" s="29"/>
      <c r="AH19" s="17"/>
      <c r="AI19" s="41">
        <f>AI50*AJ50*AK50*7.85</f>
        <v>3047187.1263999995</v>
      </c>
      <c r="AJ19" s="49">
        <f>AJ50</f>
        <v>64</v>
      </c>
      <c r="AK19" s="41">
        <f>AI19/AJ19</f>
        <v>47612.298849999992</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1306970</v>
      </c>
      <c r="L22" s="48">
        <v>25</v>
      </c>
      <c r="M22" s="39">
        <v>52279</v>
      </c>
      <c r="N22" s="39">
        <v>49760</v>
      </c>
      <c r="O22" s="39">
        <v>36977</v>
      </c>
      <c r="P22" s="39">
        <v>390</v>
      </c>
      <c r="Q22" s="28">
        <v>0.36030000000000001</v>
      </c>
      <c r="R22" s="16"/>
      <c r="S22" s="39">
        <v>410648</v>
      </c>
      <c r="T22" s="48">
        <v>11</v>
      </c>
      <c r="U22" s="39">
        <v>37332</v>
      </c>
      <c r="V22" s="39">
        <v>26526</v>
      </c>
      <c r="W22" s="39">
        <v>30146</v>
      </c>
      <c r="X22" s="34">
        <v>0</v>
      </c>
      <c r="Y22" s="28">
        <v>0</v>
      </c>
      <c r="Z22" s="16"/>
      <c r="AA22" s="39">
        <v>1211169</v>
      </c>
      <c r="AB22" s="48">
        <v>21</v>
      </c>
      <c r="AC22" s="39">
        <v>57675</v>
      </c>
      <c r="AD22" s="39">
        <v>35684</v>
      </c>
      <c r="AE22" s="39">
        <v>92220</v>
      </c>
      <c r="AF22" s="39">
        <v>378</v>
      </c>
      <c r="AG22" s="28">
        <v>0.3478</v>
      </c>
      <c r="AH22" s="16"/>
      <c r="AI22" s="39">
        <v>511487</v>
      </c>
      <c r="AJ22" s="48">
        <v>11</v>
      </c>
      <c r="AK22" s="39">
        <v>46499</v>
      </c>
      <c r="AL22" s="39">
        <v>35354</v>
      </c>
      <c r="AM22" s="39">
        <v>33606</v>
      </c>
      <c r="AN22" s="39">
        <v>589</v>
      </c>
      <c r="AO22" s="28">
        <v>0.40849999999999997</v>
      </c>
      <c r="AP22" s="9"/>
    </row>
    <row r="23" spans="1:42" s="8" customFormat="1">
      <c r="A23" s="7"/>
      <c r="B23" s="18" t="s">
        <v>105</v>
      </c>
      <c r="C23" s="39">
        <v>0</v>
      </c>
      <c r="D23" s="48">
        <v>0</v>
      </c>
      <c r="E23" s="39">
        <v>0</v>
      </c>
      <c r="F23" s="39">
        <v>0</v>
      </c>
      <c r="G23" s="39">
        <v>0</v>
      </c>
      <c r="H23" s="39">
        <v>0</v>
      </c>
      <c r="I23" s="28">
        <v>0</v>
      </c>
      <c r="J23" s="16"/>
      <c r="K23" s="39">
        <v>962076</v>
      </c>
      <c r="L23" s="48">
        <v>19</v>
      </c>
      <c r="M23" s="39">
        <v>50636</v>
      </c>
      <c r="N23" s="39">
        <v>38003</v>
      </c>
      <c r="O23" s="39">
        <v>54898</v>
      </c>
      <c r="P23" s="39">
        <v>385</v>
      </c>
      <c r="Q23" s="28">
        <v>0.3836</v>
      </c>
      <c r="R23" s="16"/>
      <c r="S23" s="39">
        <v>412277</v>
      </c>
      <c r="T23" s="48">
        <v>11</v>
      </c>
      <c r="U23" s="39">
        <v>37480</v>
      </c>
      <c r="V23" s="39">
        <v>26526</v>
      </c>
      <c r="W23" s="39">
        <v>30468</v>
      </c>
      <c r="X23" s="34">
        <v>0</v>
      </c>
      <c r="Y23" s="28">
        <v>0</v>
      </c>
      <c r="Z23" s="16"/>
      <c r="AA23" s="39">
        <v>652185</v>
      </c>
      <c r="AB23" s="48">
        <v>21</v>
      </c>
      <c r="AC23" s="39">
        <v>31056</v>
      </c>
      <c r="AD23" s="39">
        <v>23371</v>
      </c>
      <c r="AE23" s="39">
        <v>25392</v>
      </c>
      <c r="AF23" s="39">
        <v>284</v>
      </c>
      <c r="AG23" s="28">
        <v>0.3453</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42680.91</v>
      </c>
      <c r="D49" s="48">
        <v>2</v>
      </c>
      <c r="E49" s="24"/>
      <c r="F49" s="24"/>
      <c r="G49" s="24"/>
      <c r="H49" s="24"/>
      <c r="I49" s="24"/>
      <c r="K49" s="39">
        <v>172909</v>
      </c>
      <c r="L49" s="48">
        <v>25</v>
      </c>
      <c r="M49" s="46"/>
      <c r="N49" s="24"/>
      <c r="O49" s="24"/>
      <c r="P49" s="24"/>
      <c r="Q49" s="24"/>
      <c r="S49" s="39">
        <v>98924</v>
      </c>
      <c r="T49" s="48">
        <v>31</v>
      </c>
      <c r="U49" s="25"/>
      <c r="V49" s="25"/>
      <c r="W49" s="25"/>
      <c r="X49" s="25"/>
      <c r="Y49" s="25"/>
      <c r="AA49" s="39">
        <v>0</v>
      </c>
      <c r="AB49" s="48">
        <v>0</v>
      </c>
      <c r="AC49" s="45"/>
      <c r="AD49" s="24"/>
      <c r="AE49" s="24"/>
      <c r="AF49" s="25"/>
      <c r="AG49" s="25"/>
      <c r="AI49" s="39">
        <v>128873</v>
      </c>
      <c r="AJ49" s="48">
        <v>121</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117990</v>
      </c>
      <c r="L50" s="48">
        <v>4</v>
      </c>
      <c r="M50" s="26">
        <v>1.9400000000000001E-2</v>
      </c>
      <c r="N50" s="26">
        <v>1.5599999999999999E-2</v>
      </c>
      <c r="O50" s="26">
        <v>1.3899999999999999E-2</v>
      </c>
      <c r="P50" s="44">
        <v>84</v>
      </c>
      <c r="Q50" s="26">
        <v>0.11360000000000001</v>
      </c>
      <c r="S50" s="39">
        <v>102827</v>
      </c>
      <c r="T50" s="48">
        <v>44</v>
      </c>
      <c r="U50" s="26">
        <v>2.92E-2</v>
      </c>
      <c r="V50" s="26">
        <v>2.98E-2</v>
      </c>
      <c r="W50" s="26">
        <v>7.6E-3</v>
      </c>
      <c r="X50" s="44">
        <v>200</v>
      </c>
      <c r="Y50" s="26">
        <v>0.24260000000000001</v>
      </c>
      <c r="AA50" s="43">
        <v>0</v>
      </c>
      <c r="AB50" s="51">
        <v>0</v>
      </c>
      <c r="AC50" s="32">
        <v>0</v>
      </c>
      <c r="AD50" s="26">
        <v>0</v>
      </c>
      <c r="AE50" s="26">
        <v>0</v>
      </c>
      <c r="AF50" s="44">
        <v>0</v>
      </c>
      <c r="AG50" s="26">
        <v>0</v>
      </c>
      <c r="AI50" s="39">
        <v>136298</v>
      </c>
      <c r="AJ50" s="48">
        <v>64</v>
      </c>
      <c r="AK50" s="26">
        <v>4.4499999999999998E-2</v>
      </c>
      <c r="AL50" s="26">
        <v>4.8800000000000003E-2</v>
      </c>
      <c r="AM50" s="26">
        <v>1.47E-2</v>
      </c>
      <c r="AN50" s="44">
        <v>400</v>
      </c>
      <c r="AO50" s="26">
        <v>0.32029999999999997</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8" sqref="S28"/>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A57" sqref="A57"/>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51.75" customHeight="1" thickBot="1">
      <c r="B3" s="3" t="s">
        <v>5</v>
      </c>
      <c r="C3" s="11" t="s">
        <v>60</v>
      </c>
      <c r="D3" s="12" t="s">
        <v>1</v>
      </c>
      <c r="E3" s="12" t="s">
        <v>103</v>
      </c>
      <c r="F3" s="12" t="s">
        <v>69</v>
      </c>
      <c r="G3" s="12" t="s">
        <v>70</v>
      </c>
      <c r="H3" s="12" t="s">
        <v>71</v>
      </c>
      <c r="I3" s="12" t="s">
        <v>102</v>
      </c>
      <c r="J3" s="13"/>
      <c r="K3" s="11" t="s">
        <v>60</v>
      </c>
      <c r="L3" s="12" t="s">
        <v>1</v>
      </c>
      <c r="M3" s="12" t="s">
        <v>103</v>
      </c>
      <c r="N3" s="12" t="s">
        <v>69</v>
      </c>
      <c r="O3" s="12" t="s">
        <v>70</v>
      </c>
      <c r="P3" s="12" t="s">
        <v>71</v>
      </c>
      <c r="Q3" s="12" t="s">
        <v>102</v>
      </c>
      <c r="R3" s="13"/>
      <c r="S3" s="11" t="s">
        <v>60</v>
      </c>
      <c r="T3" s="12" t="s">
        <v>1</v>
      </c>
      <c r="U3" s="12" t="s">
        <v>103</v>
      </c>
      <c r="V3" s="12" t="s">
        <v>69</v>
      </c>
      <c r="W3" s="12" t="s">
        <v>70</v>
      </c>
      <c r="X3" s="12" t="s">
        <v>71</v>
      </c>
      <c r="Y3" s="12" t="s">
        <v>102</v>
      </c>
      <c r="Z3" s="13"/>
      <c r="AA3" s="11" t="s">
        <v>60</v>
      </c>
      <c r="AB3" s="12" t="s">
        <v>1</v>
      </c>
      <c r="AC3" s="12" t="s">
        <v>103</v>
      </c>
      <c r="AD3" s="12" t="s">
        <v>69</v>
      </c>
      <c r="AE3" s="12" t="s">
        <v>70</v>
      </c>
      <c r="AF3" s="12" t="s">
        <v>71</v>
      </c>
      <c r="AG3" s="12" t="s">
        <v>102</v>
      </c>
      <c r="AH3" s="13"/>
      <c r="AI3" s="11" t="s">
        <v>60</v>
      </c>
      <c r="AJ3" s="12" t="s">
        <v>1</v>
      </c>
      <c r="AK3" s="12" t="s">
        <v>103</v>
      </c>
      <c r="AL3" s="12" t="s">
        <v>69</v>
      </c>
      <c r="AM3" s="12" t="s">
        <v>70</v>
      </c>
      <c r="AN3" s="12" t="s">
        <v>71</v>
      </c>
      <c r="AO3" s="12" t="s">
        <v>102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0</v>
      </c>
      <c r="D6" s="48">
        <v>0</v>
      </c>
      <c r="E6" s="39">
        <v>0</v>
      </c>
      <c r="F6" s="39">
        <v>0</v>
      </c>
      <c r="G6" s="39">
        <v>0</v>
      </c>
      <c r="H6" s="39">
        <v>0</v>
      </c>
      <c r="I6" s="28">
        <v>0</v>
      </c>
      <c r="J6" s="16"/>
      <c r="K6" s="39">
        <v>267144</v>
      </c>
      <c r="L6" s="48">
        <v>2</v>
      </c>
      <c r="M6" s="39">
        <v>133572</v>
      </c>
      <c r="N6" s="39">
        <v>133572</v>
      </c>
      <c r="O6" s="39">
        <v>108158</v>
      </c>
      <c r="P6" s="39">
        <v>1049</v>
      </c>
      <c r="Q6" s="28">
        <v>0.32819999999999999</v>
      </c>
      <c r="R6" s="16"/>
      <c r="S6" s="39">
        <v>0</v>
      </c>
      <c r="T6" s="48">
        <v>0</v>
      </c>
      <c r="U6" s="39">
        <v>0</v>
      </c>
      <c r="V6" s="39">
        <v>0</v>
      </c>
      <c r="W6" s="39">
        <v>0</v>
      </c>
      <c r="X6" s="34">
        <v>0</v>
      </c>
      <c r="Y6" s="28">
        <v>0</v>
      </c>
      <c r="Z6" s="16"/>
      <c r="AA6" s="39">
        <v>2316</v>
      </c>
      <c r="AB6" s="48">
        <v>1</v>
      </c>
      <c r="AC6" s="39">
        <v>2316</v>
      </c>
      <c r="AD6" s="39">
        <v>2316</v>
      </c>
      <c r="AE6" s="39">
        <v>0</v>
      </c>
      <c r="AF6" s="39">
        <v>655</v>
      </c>
      <c r="AG6" s="28">
        <v>0.29189999999999999</v>
      </c>
      <c r="AH6" s="16"/>
      <c r="AI6" s="39">
        <v>287137</v>
      </c>
      <c r="AJ6" s="48">
        <v>3</v>
      </c>
      <c r="AK6" s="39">
        <v>95712</v>
      </c>
      <c r="AL6" s="39">
        <v>112554</v>
      </c>
      <c r="AM6" s="39">
        <v>72665</v>
      </c>
      <c r="AN6" s="39">
        <v>705</v>
      </c>
      <c r="AO6" s="28">
        <v>0.3609</v>
      </c>
      <c r="AP6" s="9"/>
    </row>
    <row r="7" spans="1:42" s="8" customFormat="1">
      <c r="A7" s="7"/>
      <c r="B7" s="8" t="s">
        <v>74</v>
      </c>
      <c r="C7" s="39">
        <v>0</v>
      </c>
      <c r="D7" s="48">
        <v>0</v>
      </c>
      <c r="E7" s="39">
        <v>0</v>
      </c>
      <c r="F7" s="39">
        <v>0</v>
      </c>
      <c r="G7" s="39">
        <v>0</v>
      </c>
      <c r="H7" s="39">
        <v>0</v>
      </c>
      <c r="I7" s="28">
        <v>0</v>
      </c>
      <c r="J7" s="16"/>
      <c r="K7" s="39">
        <v>0</v>
      </c>
      <c r="L7" s="48">
        <v>0</v>
      </c>
      <c r="M7" s="39">
        <v>0</v>
      </c>
      <c r="N7" s="39">
        <v>0</v>
      </c>
      <c r="O7" s="39">
        <v>0</v>
      </c>
      <c r="P7" s="39">
        <v>0</v>
      </c>
      <c r="Q7" s="28">
        <v>0</v>
      </c>
      <c r="R7" s="16"/>
      <c r="S7" s="39">
        <v>0</v>
      </c>
      <c r="T7" s="48">
        <v>0</v>
      </c>
      <c r="U7" s="39">
        <v>0</v>
      </c>
      <c r="V7" s="39">
        <v>0</v>
      </c>
      <c r="W7" s="39">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0</v>
      </c>
      <c r="L8" s="48">
        <v>0</v>
      </c>
      <c r="M8" s="39">
        <v>0</v>
      </c>
      <c r="N8" s="39">
        <v>0</v>
      </c>
      <c r="O8" s="39">
        <v>0</v>
      </c>
      <c r="P8" s="39">
        <v>0</v>
      </c>
      <c r="Q8" s="28">
        <v>0</v>
      </c>
      <c r="R8" s="16"/>
      <c r="S8" s="39">
        <v>8269</v>
      </c>
      <c r="T8" s="48">
        <v>2</v>
      </c>
      <c r="U8" s="39">
        <v>4134</v>
      </c>
      <c r="V8" s="39">
        <v>4134</v>
      </c>
      <c r="W8" s="39">
        <v>3540</v>
      </c>
      <c r="X8" s="34">
        <v>28</v>
      </c>
      <c r="Y8" s="28">
        <v>0.1</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35484.28</v>
      </c>
      <c r="D9" s="48">
        <v>1</v>
      </c>
      <c r="E9" s="39">
        <v>35484.28</v>
      </c>
      <c r="F9" s="39">
        <v>35484.28</v>
      </c>
      <c r="G9" s="39">
        <v>0</v>
      </c>
      <c r="H9" s="40"/>
      <c r="I9" s="29"/>
      <c r="J9" s="16"/>
      <c r="K9" s="39">
        <v>1540216</v>
      </c>
      <c r="L9" s="48">
        <v>27</v>
      </c>
      <c r="M9" s="39">
        <v>57045</v>
      </c>
      <c r="N9" s="39">
        <v>57642</v>
      </c>
      <c r="O9" s="39">
        <v>32667</v>
      </c>
      <c r="P9" s="40"/>
      <c r="Q9" s="29"/>
      <c r="R9" s="16"/>
      <c r="S9" s="39">
        <v>514866</v>
      </c>
      <c r="T9" s="48">
        <v>8</v>
      </c>
      <c r="U9" s="39">
        <v>64358</v>
      </c>
      <c r="V9" s="39">
        <v>46438</v>
      </c>
      <c r="W9" s="39">
        <v>48969</v>
      </c>
      <c r="X9" s="37"/>
      <c r="Y9" s="29"/>
      <c r="Z9" s="16"/>
      <c r="AA9" s="39">
        <v>0</v>
      </c>
      <c r="AB9" s="48">
        <v>0</v>
      </c>
      <c r="AC9" s="39">
        <v>0</v>
      </c>
      <c r="AD9" s="39">
        <v>0</v>
      </c>
      <c r="AE9" s="39">
        <v>0</v>
      </c>
      <c r="AF9" s="40"/>
      <c r="AG9" s="29"/>
      <c r="AH9" s="16"/>
      <c r="AI9" s="39">
        <v>156278</v>
      </c>
      <c r="AJ9" s="48">
        <v>1</v>
      </c>
      <c r="AK9" s="39">
        <v>156278</v>
      </c>
      <c r="AL9" s="39">
        <v>156278</v>
      </c>
      <c r="AM9" s="39">
        <v>0</v>
      </c>
      <c r="AN9" s="40"/>
      <c r="AO9" s="29"/>
      <c r="AP9" s="9"/>
    </row>
    <row r="10" spans="1:42" s="8" customFormat="1">
      <c r="A10" s="7"/>
      <c r="B10" s="8" t="s">
        <v>77</v>
      </c>
      <c r="C10" s="39">
        <v>0</v>
      </c>
      <c r="D10" s="48">
        <v>0</v>
      </c>
      <c r="E10" s="39">
        <v>0</v>
      </c>
      <c r="F10" s="39">
        <v>0</v>
      </c>
      <c r="G10" s="39">
        <v>0</v>
      </c>
      <c r="H10" s="40"/>
      <c r="I10" s="29"/>
      <c r="J10" s="16"/>
      <c r="K10" s="39">
        <v>1034393</v>
      </c>
      <c r="L10" s="48">
        <v>7</v>
      </c>
      <c r="M10" s="39">
        <v>147770</v>
      </c>
      <c r="N10" s="39">
        <v>109915</v>
      </c>
      <c r="O10" s="39">
        <v>157717</v>
      </c>
      <c r="P10" s="40"/>
      <c r="Q10" s="29"/>
      <c r="R10" s="16"/>
      <c r="S10" s="39">
        <v>0</v>
      </c>
      <c r="T10" s="48">
        <v>0</v>
      </c>
      <c r="U10" s="39">
        <v>0</v>
      </c>
      <c r="V10" s="39">
        <v>0</v>
      </c>
      <c r="W10" s="39">
        <v>0</v>
      </c>
      <c r="X10" s="37"/>
      <c r="Y10" s="29"/>
      <c r="Z10" s="16"/>
      <c r="AA10" s="39">
        <v>0</v>
      </c>
      <c r="AB10" s="48">
        <v>0</v>
      </c>
      <c r="AC10" s="39">
        <v>0</v>
      </c>
      <c r="AD10" s="39">
        <v>0</v>
      </c>
      <c r="AE10" s="39">
        <v>0</v>
      </c>
      <c r="AF10" s="40"/>
      <c r="AG10" s="29"/>
      <c r="AH10" s="16"/>
      <c r="AI10" s="39">
        <v>34197</v>
      </c>
      <c r="AJ10" s="48">
        <v>1</v>
      </c>
      <c r="AK10" s="39">
        <v>34197</v>
      </c>
      <c r="AL10" s="39">
        <v>34197</v>
      </c>
      <c r="AM10" s="39">
        <v>0</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62061</v>
      </c>
      <c r="L12" s="48">
        <v>4</v>
      </c>
      <c r="M12" s="39">
        <v>15515</v>
      </c>
      <c r="N12" s="39">
        <v>14030</v>
      </c>
      <c r="O12" s="39">
        <v>10753</v>
      </c>
      <c r="P12" s="40"/>
      <c r="Q12" s="29"/>
      <c r="R12" s="16"/>
      <c r="S12" s="39">
        <v>0</v>
      </c>
      <c r="T12" s="48">
        <v>0</v>
      </c>
      <c r="U12" s="39">
        <v>0</v>
      </c>
      <c r="V12" s="39">
        <v>0</v>
      </c>
      <c r="W12" s="39">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0</v>
      </c>
      <c r="L15" s="48">
        <v>0</v>
      </c>
      <c r="M15" s="39">
        <v>0</v>
      </c>
      <c r="N15" s="39">
        <v>0</v>
      </c>
      <c r="O15" s="39">
        <v>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45150.410949949997</v>
      </c>
      <c r="D19" s="49">
        <f>D50</f>
        <v>1</v>
      </c>
      <c r="E19" s="41">
        <f t="shared" ref="E19" si="0">C19/D19</f>
        <v>45150.410949949997</v>
      </c>
      <c r="F19" s="40"/>
      <c r="G19" s="40"/>
      <c r="H19" s="40"/>
      <c r="I19" s="29"/>
      <c r="J19" s="17"/>
      <c r="K19" s="41">
        <f>K50*L50*M50*7.85</f>
        <v>34918.366075000005</v>
      </c>
      <c r="L19" s="49">
        <f>L50</f>
        <v>1</v>
      </c>
      <c r="M19" s="41">
        <f>K19/L19</f>
        <v>34918.366075000005</v>
      </c>
      <c r="N19" s="40"/>
      <c r="O19" s="40"/>
      <c r="P19" s="40"/>
      <c r="Q19" s="29"/>
      <c r="R19" s="17"/>
      <c r="S19" s="41">
        <f>S50*T50*U50*7.85</f>
        <v>0</v>
      </c>
      <c r="T19" s="49">
        <f>T50</f>
        <v>0</v>
      </c>
      <c r="U19" s="41">
        <v>0</v>
      </c>
      <c r="V19" s="40"/>
      <c r="W19" s="40"/>
      <c r="X19" s="37"/>
      <c r="Y19" s="29"/>
      <c r="Z19" s="17"/>
      <c r="AA19" s="41">
        <f>AA50*AB50*AC50*7.85</f>
        <v>0</v>
      </c>
      <c r="AB19" s="49">
        <f>AB50</f>
        <v>0</v>
      </c>
      <c r="AC19" s="41">
        <v>0</v>
      </c>
      <c r="AD19" s="40"/>
      <c r="AE19" s="40"/>
      <c r="AF19" s="40"/>
      <c r="AG19" s="29"/>
      <c r="AH19" s="17"/>
      <c r="AI19" s="41">
        <f>AI50*AJ50*AK50*7.85</f>
        <v>1000746.52062</v>
      </c>
      <c r="AJ19" s="49">
        <f>AJ50</f>
        <v>11</v>
      </c>
      <c r="AK19" s="41">
        <f>AI19/AJ19</f>
        <v>90976.956420000002</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459210</v>
      </c>
      <c r="L22" s="48">
        <v>4</v>
      </c>
      <c r="M22" s="39">
        <v>114802</v>
      </c>
      <c r="N22" s="39">
        <v>78360</v>
      </c>
      <c r="O22" s="39">
        <v>132843</v>
      </c>
      <c r="P22" s="39">
        <v>1589</v>
      </c>
      <c r="Q22" s="28">
        <v>0.5373</v>
      </c>
      <c r="R22" s="16"/>
      <c r="S22" s="39">
        <v>0</v>
      </c>
      <c r="T22" s="48">
        <v>0</v>
      </c>
      <c r="U22" s="39">
        <v>0</v>
      </c>
      <c r="V22" s="39">
        <v>0</v>
      </c>
      <c r="W22" s="39">
        <v>0</v>
      </c>
      <c r="X22" s="34">
        <v>0</v>
      </c>
      <c r="Y22" s="28">
        <v>0</v>
      </c>
      <c r="Z22" s="16"/>
      <c r="AA22" s="39">
        <v>0</v>
      </c>
      <c r="AB22" s="48">
        <v>0</v>
      </c>
      <c r="AC22" s="39">
        <v>0</v>
      </c>
      <c r="AD22" s="39">
        <v>0</v>
      </c>
      <c r="AE22" s="39">
        <v>0</v>
      </c>
      <c r="AF22" s="39">
        <v>0</v>
      </c>
      <c r="AG22" s="28">
        <v>0</v>
      </c>
      <c r="AH22" s="16"/>
      <c r="AI22" s="39">
        <v>174583</v>
      </c>
      <c r="AJ22" s="48">
        <v>2</v>
      </c>
      <c r="AK22" s="39">
        <v>87292</v>
      </c>
      <c r="AL22" s="39">
        <v>87292</v>
      </c>
      <c r="AM22" s="39">
        <v>100673</v>
      </c>
      <c r="AN22" s="39">
        <v>465</v>
      </c>
      <c r="AO22" s="28">
        <v>0.17119999999999999</v>
      </c>
      <c r="AP22" s="9"/>
    </row>
    <row r="23" spans="1:42" s="8" customFormat="1">
      <c r="A23" s="7"/>
      <c r="B23" s="18" t="s">
        <v>105</v>
      </c>
      <c r="C23" s="39">
        <v>0</v>
      </c>
      <c r="D23" s="48">
        <v>0</v>
      </c>
      <c r="E23" s="39">
        <v>0</v>
      </c>
      <c r="F23" s="39">
        <v>0</v>
      </c>
      <c r="G23" s="39">
        <v>0</v>
      </c>
      <c r="H23" s="39">
        <v>0</v>
      </c>
      <c r="I23" s="28">
        <v>0</v>
      </c>
      <c r="J23" s="16"/>
      <c r="K23" s="39">
        <v>409927</v>
      </c>
      <c r="L23" s="48">
        <v>5</v>
      </c>
      <c r="M23" s="39">
        <v>81985</v>
      </c>
      <c r="N23" s="39">
        <v>26306</v>
      </c>
      <c r="O23" s="39">
        <v>123185</v>
      </c>
      <c r="P23" s="39">
        <v>701</v>
      </c>
      <c r="Q23" s="28">
        <v>0.3347</v>
      </c>
      <c r="R23" s="16"/>
      <c r="S23" s="39">
        <v>0</v>
      </c>
      <c r="T23" s="48">
        <v>0</v>
      </c>
      <c r="U23" s="39">
        <v>0</v>
      </c>
      <c r="V23" s="39">
        <v>0</v>
      </c>
      <c r="W23" s="39">
        <v>0</v>
      </c>
      <c r="X23" s="34">
        <v>0</v>
      </c>
      <c r="Y23" s="28">
        <v>0</v>
      </c>
      <c r="Z23" s="16"/>
      <c r="AA23" s="39">
        <v>23325</v>
      </c>
      <c r="AB23" s="48">
        <v>1</v>
      </c>
      <c r="AC23" s="39">
        <v>23325</v>
      </c>
      <c r="AD23" s="39">
        <v>23325</v>
      </c>
      <c r="AE23" s="39">
        <v>0</v>
      </c>
      <c r="AF23" s="39">
        <v>505</v>
      </c>
      <c r="AG23" s="28">
        <v>0.33629999999999999</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355885</v>
      </c>
      <c r="L49" s="48">
        <v>6</v>
      </c>
      <c r="M49" s="46"/>
      <c r="N49" s="24"/>
      <c r="O49" s="24"/>
      <c r="P49" s="24"/>
      <c r="Q49" s="24"/>
      <c r="S49" s="39">
        <v>467399</v>
      </c>
      <c r="T49" s="48">
        <v>1</v>
      </c>
      <c r="U49" s="25"/>
      <c r="V49" s="25"/>
      <c r="W49" s="25"/>
      <c r="X49" s="25"/>
      <c r="Y49" s="25"/>
      <c r="AA49" s="39">
        <v>0</v>
      </c>
      <c r="AB49" s="48">
        <v>0</v>
      </c>
      <c r="AC49" s="45"/>
      <c r="AD49" s="24"/>
      <c r="AE49" s="24"/>
      <c r="AF49" s="25"/>
      <c r="AG49" s="25"/>
      <c r="AI49" s="39">
        <v>240622</v>
      </c>
      <c r="AJ49" s="48">
        <v>27</v>
      </c>
      <c r="AK49" s="24"/>
      <c r="AL49" s="24"/>
      <c r="AM49" s="24"/>
      <c r="AN49" s="25"/>
      <c r="AO49" s="25"/>
      <c r="AP49" s="9"/>
    </row>
    <row r="50" spans="1:42" s="8" customFormat="1" ht="12.75">
      <c r="A50" s="7"/>
      <c r="B50" s="8" t="s">
        <v>63</v>
      </c>
      <c r="C50" s="39">
        <v>154199.59</v>
      </c>
      <c r="D50" s="48">
        <v>1</v>
      </c>
      <c r="E50" s="26">
        <v>3.73E-2</v>
      </c>
      <c r="F50" s="26">
        <v>3.73E-2</v>
      </c>
      <c r="G50" s="26">
        <v>0</v>
      </c>
      <c r="H50" s="44">
        <v>425.12</v>
      </c>
      <c r="I50" s="26">
        <v>0.34320000000000001</v>
      </c>
      <c r="K50" s="39">
        <v>142115</v>
      </c>
      <c r="L50" s="48">
        <v>1</v>
      </c>
      <c r="M50" s="26">
        <v>3.1300000000000001E-2</v>
      </c>
      <c r="N50" s="26">
        <v>3.1300000000000001E-2</v>
      </c>
      <c r="O50" s="26">
        <v>0</v>
      </c>
      <c r="P50" s="44">
        <v>270</v>
      </c>
      <c r="Q50" s="26">
        <v>0.26100000000000001</v>
      </c>
      <c r="S50" s="39">
        <v>0</v>
      </c>
      <c r="T50" s="48">
        <v>0</v>
      </c>
      <c r="U50" s="26">
        <v>0</v>
      </c>
      <c r="V50" s="26">
        <v>0</v>
      </c>
      <c r="W50" s="26">
        <v>0</v>
      </c>
      <c r="X50" s="44">
        <v>0</v>
      </c>
      <c r="Y50" s="26">
        <v>0</v>
      </c>
      <c r="AA50" s="43">
        <v>0</v>
      </c>
      <c r="AB50" s="51">
        <v>0</v>
      </c>
      <c r="AC50" s="32">
        <v>0</v>
      </c>
      <c r="AD50" s="26">
        <v>0</v>
      </c>
      <c r="AE50" s="26">
        <v>0</v>
      </c>
      <c r="AF50" s="44">
        <v>0</v>
      </c>
      <c r="AG50" s="26">
        <v>0</v>
      </c>
      <c r="AI50" s="39">
        <v>223734</v>
      </c>
      <c r="AJ50" s="48">
        <v>11</v>
      </c>
      <c r="AK50" s="26">
        <v>5.1799999999999999E-2</v>
      </c>
      <c r="AL50" s="26">
        <v>5.2499999999999998E-2</v>
      </c>
      <c r="AM50" s="26">
        <v>7.7999999999999996E-3</v>
      </c>
      <c r="AN50" s="44">
        <v>808</v>
      </c>
      <c r="AO50" s="26">
        <v>0.3982</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selection activeCell="E10" sqref="E10"/>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0.xml><?xml version="1.0" encoding="utf-8"?>
<worksheet xmlns="http://schemas.openxmlformats.org/spreadsheetml/2006/main" xmlns:r="http://schemas.openxmlformats.org/officeDocument/2006/relationships">
  <sheetPr codeName="Sheet20">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23</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21813.38</v>
      </c>
      <c r="D6" s="48">
        <v>1</v>
      </c>
      <c r="E6" s="39">
        <v>21813.38</v>
      </c>
      <c r="F6" s="39">
        <v>21813.38</v>
      </c>
      <c r="G6" s="39">
        <v>0</v>
      </c>
      <c r="H6" s="39">
        <v>184.47</v>
      </c>
      <c r="I6" s="28">
        <v>0.38169999999999998</v>
      </c>
      <c r="J6" s="16"/>
      <c r="K6" s="39">
        <v>4152636</v>
      </c>
      <c r="L6" s="48">
        <v>47</v>
      </c>
      <c r="M6" s="39">
        <v>88354</v>
      </c>
      <c r="N6" s="39">
        <v>65447</v>
      </c>
      <c r="O6" s="39">
        <v>89894</v>
      </c>
      <c r="P6" s="39">
        <v>617</v>
      </c>
      <c r="Q6" s="28">
        <v>0.42420000000000002</v>
      </c>
      <c r="R6" s="16"/>
      <c r="S6" s="39">
        <v>406102</v>
      </c>
      <c r="T6" s="48">
        <v>15</v>
      </c>
      <c r="U6" s="39">
        <v>27073</v>
      </c>
      <c r="V6" s="39">
        <v>24119</v>
      </c>
      <c r="W6" s="39">
        <v>19516</v>
      </c>
      <c r="X6" s="34">
        <v>233</v>
      </c>
      <c r="Y6" s="28">
        <v>0.2621</v>
      </c>
      <c r="Z6" s="16"/>
      <c r="AA6" s="39">
        <v>514321</v>
      </c>
      <c r="AB6" s="48">
        <v>15</v>
      </c>
      <c r="AC6" s="39">
        <v>34288</v>
      </c>
      <c r="AD6" s="39">
        <v>28972</v>
      </c>
      <c r="AE6" s="39">
        <v>22123</v>
      </c>
      <c r="AF6" s="39">
        <v>344</v>
      </c>
      <c r="AG6" s="28">
        <v>0.32479999999999998</v>
      </c>
      <c r="AH6" s="16"/>
      <c r="AI6" s="39">
        <v>255608</v>
      </c>
      <c r="AJ6" s="48">
        <v>8</v>
      </c>
      <c r="AK6" s="39">
        <v>31951</v>
      </c>
      <c r="AL6" s="39">
        <v>27367</v>
      </c>
      <c r="AM6" s="39">
        <v>12982</v>
      </c>
      <c r="AN6" s="39">
        <v>514</v>
      </c>
      <c r="AO6" s="28">
        <v>0.40810000000000002</v>
      </c>
      <c r="AP6" s="9"/>
    </row>
    <row r="7" spans="1:42" s="8" customFormat="1">
      <c r="A7" s="7"/>
      <c r="B7" s="8" t="s">
        <v>74</v>
      </c>
      <c r="C7" s="39">
        <v>0</v>
      </c>
      <c r="D7" s="48">
        <v>0</v>
      </c>
      <c r="E7" s="39">
        <v>0</v>
      </c>
      <c r="F7" s="39">
        <v>0</v>
      </c>
      <c r="G7" s="39">
        <v>0</v>
      </c>
      <c r="H7" s="39">
        <v>0</v>
      </c>
      <c r="I7" s="28">
        <v>0</v>
      </c>
      <c r="J7" s="16"/>
      <c r="K7" s="39">
        <v>17760</v>
      </c>
      <c r="L7" s="48">
        <v>1</v>
      </c>
      <c r="M7" s="39">
        <v>17760</v>
      </c>
      <c r="N7" s="39">
        <v>14223</v>
      </c>
      <c r="O7" s="39">
        <v>10239</v>
      </c>
      <c r="P7" s="39">
        <v>0</v>
      </c>
      <c r="Q7" s="28">
        <v>0</v>
      </c>
      <c r="R7" s="16"/>
      <c r="S7" s="39">
        <v>64493</v>
      </c>
      <c r="T7" s="48">
        <v>3</v>
      </c>
      <c r="U7" s="39">
        <v>21498</v>
      </c>
      <c r="V7" s="39">
        <v>17320</v>
      </c>
      <c r="W7" s="39">
        <v>14176</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26898</v>
      </c>
      <c r="L8" s="48">
        <v>1</v>
      </c>
      <c r="M8" s="39">
        <v>26898</v>
      </c>
      <c r="N8" s="39">
        <v>26898</v>
      </c>
      <c r="O8" s="39">
        <v>0</v>
      </c>
      <c r="P8" s="39">
        <v>0</v>
      </c>
      <c r="Q8" s="28">
        <v>0</v>
      </c>
      <c r="R8" s="16"/>
      <c r="S8" s="39">
        <v>71622</v>
      </c>
      <c r="T8" s="48">
        <v>3</v>
      </c>
      <c r="U8" s="39">
        <v>23874</v>
      </c>
      <c r="V8" s="39">
        <v>16659</v>
      </c>
      <c r="W8" s="39">
        <v>24325</v>
      </c>
      <c r="X8" s="34">
        <v>175</v>
      </c>
      <c r="Y8" s="28">
        <v>0.36349999999999999</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0</v>
      </c>
      <c r="D9" s="48">
        <v>0</v>
      </c>
      <c r="E9" s="39">
        <v>0</v>
      </c>
      <c r="F9" s="39">
        <v>0</v>
      </c>
      <c r="G9" s="39">
        <v>0</v>
      </c>
      <c r="H9" s="40"/>
      <c r="I9" s="29"/>
      <c r="J9" s="16"/>
      <c r="K9" s="39">
        <v>3742508</v>
      </c>
      <c r="L9" s="48">
        <v>111</v>
      </c>
      <c r="M9" s="39">
        <v>33716</v>
      </c>
      <c r="N9" s="39">
        <v>25845</v>
      </c>
      <c r="O9" s="39">
        <v>27474</v>
      </c>
      <c r="P9" s="40"/>
      <c r="Q9" s="29"/>
      <c r="R9" s="16"/>
      <c r="S9" s="39">
        <v>1071350</v>
      </c>
      <c r="T9" s="48">
        <v>30</v>
      </c>
      <c r="U9" s="39">
        <v>35712</v>
      </c>
      <c r="V9" s="39">
        <v>31416</v>
      </c>
      <c r="W9" s="39">
        <v>20945</v>
      </c>
      <c r="X9" s="37"/>
      <c r="Y9" s="29"/>
      <c r="Z9" s="16"/>
      <c r="AA9" s="39">
        <v>0</v>
      </c>
      <c r="AB9" s="48">
        <v>0</v>
      </c>
      <c r="AC9" s="39">
        <v>0</v>
      </c>
      <c r="AD9" s="39">
        <v>0</v>
      </c>
      <c r="AE9" s="39">
        <v>0</v>
      </c>
      <c r="AF9" s="40"/>
      <c r="AG9" s="29"/>
      <c r="AH9" s="16"/>
      <c r="AI9" s="39">
        <v>91896</v>
      </c>
      <c r="AJ9" s="48">
        <v>1</v>
      </c>
      <c r="AK9" s="39">
        <v>91896</v>
      </c>
      <c r="AL9" s="39">
        <v>91896</v>
      </c>
      <c r="AM9" s="39">
        <v>0</v>
      </c>
      <c r="AN9" s="40"/>
      <c r="AO9" s="29"/>
      <c r="AP9" s="9"/>
    </row>
    <row r="10" spans="1:42" s="8" customFormat="1">
      <c r="A10" s="7"/>
      <c r="B10" s="8" t="s">
        <v>77</v>
      </c>
      <c r="C10" s="39">
        <v>0</v>
      </c>
      <c r="D10" s="48">
        <v>0</v>
      </c>
      <c r="E10" s="39">
        <v>0</v>
      </c>
      <c r="F10" s="39">
        <v>0</v>
      </c>
      <c r="G10" s="39">
        <v>0</v>
      </c>
      <c r="H10" s="40"/>
      <c r="I10" s="29"/>
      <c r="J10" s="16"/>
      <c r="K10" s="39">
        <v>4667590</v>
      </c>
      <c r="L10" s="48">
        <v>78</v>
      </c>
      <c r="M10" s="39">
        <v>59841</v>
      </c>
      <c r="N10" s="39">
        <v>46716</v>
      </c>
      <c r="O10" s="39">
        <v>60219</v>
      </c>
      <c r="P10" s="40"/>
      <c r="Q10" s="29"/>
      <c r="R10" s="16"/>
      <c r="S10" s="39">
        <v>0</v>
      </c>
      <c r="T10" s="48">
        <v>0</v>
      </c>
      <c r="U10" s="39">
        <v>0</v>
      </c>
      <c r="V10" s="39">
        <v>0</v>
      </c>
      <c r="W10" s="39">
        <v>0</v>
      </c>
      <c r="X10" s="37"/>
      <c r="Y10" s="29"/>
      <c r="Z10" s="16"/>
      <c r="AA10" s="39">
        <v>1362384</v>
      </c>
      <c r="AB10" s="48">
        <v>32</v>
      </c>
      <c r="AC10" s="39">
        <v>42574</v>
      </c>
      <c r="AD10" s="39">
        <v>41781</v>
      </c>
      <c r="AE10" s="39">
        <v>20430</v>
      </c>
      <c r="AF10" s="40"/>
      <c r="AG10" s="29"/>
      <c r="AH10" s="16"/>
      <c r="AI10" s="39">
        <v>155264</v>
      </c>
      <c r="AJ10" s="48">
        <v>4</v>
      </c>
      <c r="AK10" s="39">
        <v>38816</v>
      </c>
      <c r="AL10" s="39">
        <v>41216</v>
      </c>
      <c r="AM10" s="39">
        <v>32055</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331893</v>
      </c>
      <c r="L12" s="48">
        <v>45</v>
      </c>
      <c r="M12" s="39">
        <v>7375</v>
      </c>
      <c r="N12" s="39">
        <v>6812</v>
      </c>
      <c r="O12" s="39">
        <v>2925</v>
      </c>
      <c r="P12" s="40"/>
      <c r="Q12" s="29"/>
      <c r="R12" s="16"/>
      <c r="S12" s="39">
        <v>0</v>
      </c>
      <c r="T12" s="48">
        <v>0</v>
      </c>
      <c r="U12" s="39">
        <v>0</v>
      </c>
      <c r="V12" s="39">
        <v>0</v>
      </c>
      <c r="W12" s="39">
        <v>0</v>
      </c>
      <c r="X12" s="37"/>
      <c r="Y12" s="29"/>
      <c r="Z12" s="16"/>
      <c r="AA12" s="39">
        <v>145000</v>
      </c>
      <c r="AB12" s="48">
        <v>10</v>
      </c>
      <c r="AC12" s="39">
        <v>14500</v>
      </c>
      <c r="AD12" s="39">
        <v>18500</v>
      </c>
      <c r="AE12" s="39">
        <v>5164</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8500</v>
      </c>
      <c r="AB13" s="48">
        <v>1</v>
      </c>
      <c r="AC13" s="39">
        <v>8500</v>
      </c>
      <c r="AD13" s="39">
        <v>8500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946240</v>
      </c>
      <c r="L15" s="48">
        <v>24</v>
      </c>
      <c r="M15" s="39">
        <v>39427</v>
      </c>
      <c r="N15" s="39">
        <v>33669</v>
      </c>
      <c r="O15" s="39">
        <v>31153</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160000</v>
      </c>
      <c r="AB18" s="49">
        <v>2</v>
      </c>
      <c r="AC18" s="41">
        <v>80000</v>
      </c>
      <c r="AD18" s="41">
        <v>80000</v>
      </c>
      <c r="AE18" s="41">
        <v>77782</v>
      </c>
      <c r="AF18" s="40"/>
      <c r="AG18" s="29"/>
      <c r="AH18" s="17"/>
      <c r="AI18" s="41">
        <v>0</v>
      </c>
      <c r="AJ18" s="49">
        <v>0</v>
      </c>
      <c r="AK18" s="41">
        <v>0</v>
      </c>
      <c r="AL18" s="41">
        <v>0</v>
      </c>
      <c r="AM18" s="41">
        <v>0</v>
      </c>
      <c r="AN18" s="40"/>
      <c r="AO18" s="29"/>
      <c r="AP18" s="9"/>
    </row>
    <row r="19" spans="1:42" s="8" customFormat="1">
      <c r="A19" s="7"/>
      <c r="B19" s="8" t="s">
        <v>86</v>
      </c>
      <c r="C19" s="41">
        <f>C50*D50*E50*7.85</f>
        <v>9275.7221809999974</v>
      </c>
      <c r="D19" s="49">
        <f>D50</f>
        <v>1</v>
      </c>
      <c r="E19" s="41">
        <f t="shared" ref="E19" si="0">C19/D19</f>
        <v>9275.7221809999974</v>
      </c>
      <c r="F19" s="40"/>
      <c r="G19" s="40"/>
      <c r="H19" s="40"/>
      <c r="I19" s="29"/>
      <c r="J19" s="17"/>
      <c r="K19" s="41">
        <f>K50*L50*M50*7.85</f>
        <v>41778.210250000004</v>
      </c>
      <c r="L19" s="49">
        <f>L50</f>
        <v>1</v>
      </c>
      <c r="M19" s="41">
        <f>K19/L19</f>
        <v>41778.210250000004</v>
      </c>
      <c r="N19" s="40"/>
      <c r="O19" s="40"/>
      <c r="P19" s="40"/>
      <c r="Q19" s="29"/>
      <c r="R19" s="17"/>
      <c r="S19" s="41">
        <f>S50*T50*U50*7.85</f>
        <v>294393.17431999999</v>
      </c>
      <c r="T19" s="49">
        <f>T50</f>
        <v>7</v>
      </c>
      <c r="U19" s="41">
        <f t="shared" ref="U19" si="1">S19/T19</f>
        <v>42056.167759999997</v>
      </c>
      <c r="V19" s="40"/>
      <c r="W19" s="40"/>
      <c r="X19" s="37"/>
      <c r="Y19" s="29"/>
      <c r="Z19" s="17"/>
      <c r="AA19" s="41">
        <f>AA50*AB50*AC50*7.85</f>
        <v>0</v>
      </c>
      <c r="AB19" s="49">
        <f>AB50</f>
        <v>0</v>
      </c>
      <c r="AC19" s="41">
        <v>0</v>
      </c>
      <c r="AD19" s="40"/>
      <c r="AE19" s="40"/>
      <c r="AF19" s="40"/>
      <c r="AG19" s="29"/>
      <c r="AH19" s="17"/>
      <c r="AI19" s="41">
        <f>AI50*AJ50*AK50*7.85</f>
        <v>4849084.9183999998</v>
      </c>
      <c r="AJ19" s="49">
        <f>AJ50</f>
        <v>80</v>
      </c>
      <c r="AK19" s="41">
        <f>AI19/AJ19</f>
        <v>60613.561479999997</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94629.87</v>
      </c>
      <c r="D22" s="48">
        <v>2</v>
      </c>
      <c r="E22" s="39">
        <v>47314.93</v>
      </c>
      <c r="F22" s="39">
        <v>47314.93</v>
      </c>
      <c r="G22" s="39">
        <v>21955.119999999999</v>
      </c>
      <c r="H22" s="39">
        <v>204.84</v>
      </c>
      <c r="I22" s="28">
        <v>0.43309999999999998</v>
      </c>
      <c r="J22" s="16"/>
      <c r="K22" s="39">
        <v>3572537</v>
      </c>
      <c r="L22" s="48">
        <v>51</v>
      </c>
      <c r="M22" s="39">
        <v>70050</v>
      </c>
      <c r="N22" s="39">
        <v>71080</v>
      </c>
      <c r="O22" s="39">
        <v>49443</v>
      </c>
      <c r="P22" s="39">
        <v>520</v>
      </c>
      <c r="Q22" s="28">
        <v>0.43070000000000003</v>
      </c>
      <c r="R22" s="16"/>
      <c r="S22" s="39">
        <v>145069</v>
      </c>
      <c r="T22" s="48">
        <v>6</v>
      </c>
      <c r="U22" s="39">
        <v>24178</v>
      </c>
      <c r="V22" s="39">
        <v>25823</v>
      </c>
      <c r="W22" s="39">
        <v>17053</v>
      </c>
      <c r="X22" s="34">
        <v>0</v>
      </c>
      <c r="Y22" s="28">
        <v>0</v>
      </c>
      <c r="Z22" s="16"/>
      <c r="AA22" s="39">
        <v>1596161</v>
      </c>
      <c r="AB22" s="48">
        <v>38</v>
      </c>
      <c r="AC22" s="39">
        <v>42004</v>
      </c>
      <c r="AD22" s="39">
        <v>25932</v>
      </c>
      <c r="AE22" s="39">
        <v>53358</v>
      </c>
      <c r="AF22" s="39">
        <v>350</v>
      </c>
      <c r="AG22" s="28">
        <v>0.39939999999999998</v>
      </c>
      <c r="AH22" s="16"/>
      <c r="AI22" s="39">
        <v>725948</v>
      </c>
      <c r="AJ22" s="48">
        <v>20</v>
      </c>
      <c r="AK22" s="39">
        <v>36297</v>
      </c>
      <c r="AL22" s="39">
        <v>25355</v>
      </c>
      <c r="AM22" s="39">
        <v>26753</v>
      </c>
      <c r="AN22" s="39">
        <v>482</v>
      </c>
      <c r="AO22" s="28">
        <v>0.34839999999999999</v>
      </c>
      <c r="AP22" s="9"/>
    </row>
    <row r="23" spans="1:42" s="8" customFormat="1">
      <c r="A23" s="7"/>
      <c r="B23" s="18" t="s">
        <v>105</v>
      </c>
      <c r="C23" s="39">
        <v>0</v>
      </c>
      <c r="D23" s="48">
        <v>0</v>
      </c>
      <c r="E23" s="39">
        <v>0</v>
      </c>
      <c r="F23" s="39">
        <v>0</v>
      </c>
      <c r="G23" s="39">
        <v>0</v>
      </c>
      <c r="H23" s="39">
        <v>0</v>
      </c>
      <c r="I23" s="28">
        <v>0</v>
      </c>
      <c r="J23" s="16"/>
      <c r="K23" s="39">
        <v>2557702</v>
      </c>
      <c r="L23" s="48">
        <v>39</v>
      </c>
      <c r="M23" s="39">
        <v>65582</v>
      </c>
      <c r="N23" s="39">
        <v>57528</v>
      </c>
      <c r="O23" s="39">
        <v>43838</v>
      </c>
      <c r="P23" s="39">
        <v>542</v>
      </c>
      <c r="Q23" s="28">
        <v>0.47620000000000001</v>
      </c>
      <c r="R23" s="16"/>
      <c r="S23" s="39">
        <v>154980</v>
      </c>
      <c r="T23" s="48">
        <v>6</v>
      </c>
      <c r="U23" s="39">
        <v>25830</v>
      </c>
      <c r="V23" s="39">
        <v>25823</v>
      </c>
      <c r="W23" s="39">
        <v>15925</v>
      </c>
      <c r="X23" s="34">
        <v>0</v>
      </c>
      <c r="Y23" s="28">
        <v>0</v>
      </c>
      <c r="Z23" s="16"/>
      <c r="AA23" s="39">
        <v>2627416</v>
      </c>
      <c r="AB23" s="48">
        <v>59</v>
      </c>
      <c r="AC23" s="39">
        <v>44532</v>
      </c>
      <c r="AD23" s="39">
        <v>24377</v>
      </c>
      <c r="AE23" s="39">
        <v>61800</v>
      </c>
      <c r="AF23" s="39">
        <v>368</v>
      </c>
      <c r="AG23" s="28">
        <v>0.3846</v>
      </c>
      <c r="AH23" s="16"/>
      <c r="AI23" s="39">
        <v>33880</v>
      </c>
      <c r="AJ23" s="48">
        <v>2</v>
      </c>
      <c r="AK23" s="39">
        <v>16940</v>
      </c>
      <c r="AL23" s="39">
        <v>16940</v>
      </c>
      <c r="AM23" s="39">
        <v>7834</v>
      </c>
      <c r="AN23" s="39">
        <v>298</v>
      </c>
      <c r="AO23" s="28">
        <v>0.28460000000000002</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226934</v>
      </c>
      <c r="L49" s="48">
        <v>29</v>
      </c>
      <c r="M49" s="46"/>
      <c r="N49" s="24"/>
      <c r="O49" s="24"/>
      <c r="P49" s="24"/>
      <c r="Q49" s="24"/>
      <c r="S49" s="39">
        <v>97785</v>
      </c>
      <c r="T49" s="48">
        <v>7</v>
      </c>
      <c r="U49" s="25"/>
      <c r="V49" s="25"/>
      <c r="W49" s="25"/>
      <c r="X49" s="25"/>
      <c r="Y49" s="25"/>
      <c r="AA49" s="39">
        <v>148415</v>
      </c>
      <c r="AB49" s="48">
        <v>2</v>
      </c>
      <c r="AC49" s="45"/>
      <c r="AD49" s="24"/>
      <c r="AE49" s="24"/>
      <c r="AF49" s="25"/>
      <c r="AG49" s="25"/>
      <c r="AI49" s="39">
        <v>164357</v>
      </c>
      <c r="AJ49" s="48">
        <v>153</v>
      </c>
      <c r="AK49" s="24"/>
      <c r="AL49" s="24"/>
      <c r="AM49" s="24"/>
      <c r="AN49" s="25"/>
      <c r="AO49" s="25"/>
      <c r="AP49" s="9"/>
    </row>
    <row r="50" spans="1:42" s="8" customFormat="1" ht="12.75">
      <c r="A50" s="7"/>
      <c r="B50" s="8" t="s">
        <v>63</v>
      </c>
      <c r="C50" s="39">
        <v>53710.03</v>
      </c>
      <c r="D50" s="48">
        <v>1</v>
      </c>
      <c r="E50" s="26">
        <v>2.1999999999999999E-2</v>
      </c>
      <c r="F50" s="26">
        <v>2.1999999999999999E-2</v>
      </c>
      <c r="G50" s="26">
        <v>0</v>
      </c>
      <c r="H50" s="44">
        <v>100.19</v>
      </c>
      <c r="I50" s="26">
        <v>0.2465</v>
      </c>
      <c r="K50" s="39">
        <v>304118</v>
      </c>
      <c r="L50" s="48">
        <v>1</v>
      </c>
      <c r="M50" s="26">
        <v>1.7500000000000002E-2</v>
      </c>
      <c r="N50" s="26">
        <v>1.7500000000000002E-2</v>
      </c>
      <c r="O50" s="26">
        <v>0</v>
      </c>
      <c r="P50" s="44">
        <v>307</v>
      </c>
      <c r="Q50" s="26">
        <v>0.14979999999999999</v>
      </c>
      <c r="S50" s="39">
        <v>143632</v>
      </c>
      <c r="T50" s="48">
        <v>7</v>
      </c>
      <c r="U50" s="26">
        <v>3.73E-2</v>
      </c>
      <c r="V50" s="26">
        <v>3.5799999999999998E-2</v>
      </c>
      <c r="W50" s="26">
        <v>9.7000000000000003E-3</v>
      </c>
      <c r="X50" s="44">
        <v>341</v>
      </c>
      <c r="Y50" s="26">
        <v>0.29339999999999999</v>
      </c>
      <c r="AA50" s="43">
        <v>0</v>
      </c>
      <c r="AB50" s="51">
        <v>0</v>
      </c>
      <c r="AC50" s="32">
        <v>0</v>
      </c>
      <c r="AD50" s="26">
        <v>0</v>
      </c>
      <c r="AE50" s="26">
        <v>0</v>
      </c>
      <c r="AF50" s="44">
        <v>0</v>
      </c>
      <c r="AG50" s="26">
        <v>0</v>
      </c>
      <c r="AI50" s="39">
        <v>177098</v>
      </c>
      <c r="AJ50" s="48">
        <v>80</v>
      </c>
      <c r="AK50" s="26">
        <v>4.36E-2</v>
      </c>
      <c r="AL50" s="26">
        <v>4.4999999999999998E-2</v>
      </c>
      <c r="AM50" s="26">
        <v>1.04E-2</v>
      </c>
      <c r="AN50" s="44">
        <v>546</v>
      </c>
      <c r="AO50" s="26">
        <v>0.30570000000000003</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T22" sqref="T22"/>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1.xml><?xml version="1.0" encoding="utf-8"?>
<worksheet xmlns="http://schemas.openxmlformats.org/spreadsheetml/2006/main" xmlns:r="http://schemas.openxmlformats.org/officeDocument/2006/relationships">
  <sheetPr codeName="Sheet21">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24</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221078.01</v>
      </c>
      <c r="D6" s="48">
        <v>4</v>
      </c>
      <c r="E6" s="39">
        <v>55269.5</v>
      </c>
      <c r="F6" s="39">
        <v>50300</v>
      </c>
      <c r="G6" s="39">
        <v>52214.31</v>
      </c>
      <c r="H6" s="39">
        <v>554.26</v>
      </c>
      <c r="I6" s="28">
        <v>0.31190000000000001</v>
      </c>
      <c r="J6" s="16"/>
      <c r="K6" s="39">
        <v>43626522</v>
      </c>
      <c r="L6" s="48">
        <v>361</v>
      </c>
      <c r="M6" s="39">
        <v>120849</v>
      </c>
      <c r="N6" s="39">
        <v>106778</v>
      </c>
      <c r="O6" s="39">
        <v>85746</v>
      </c>
      <c r="P6" s="39">
        <v>815</v>
      </c>
      <c r="Q6" s="28">
        <v>0.43109999999999998</v>
      </c>
      <c r="R6" s="16"/>
      <c r="S6" s="39">
        <v>1906936</v>
      </c>
      <c r="T6" s="48">
        <v>25</v>
      </c>
      <c r="U6" s="39">
        <v>76277</v>
      </c>
      <c r="V6" s="39">
        <v>67511</v>
      </c>
      <c r="W6" s="39">
        <v>52998</v>
      </c>
      <c r="X6" s="34">
        <v>439</v>
      </c>
      <c r="Y6" s="28">
        <v>0.28489999999999999</v>
      </c>
      <c r="Z6" s="16"/>
      <c r="AA6" s="39">
        <v>10467883</v>
      </c>
      <c r="AB6" s="48">
        <v>95</v>
      </c>
      <c r="AC6" s="39">
        <v>110188</v>
      </c>
      <c r="AD6" s="39">
        <v>91900</v>
      </c>
      <c r="AE6" s="39">
        <v>102725</v>
      </c>
      <c r="AF6" s="39">
        <v>787</v>
      </c>
      <c r="AG6" s="28">
        <v>0.40400000000000003</v>
      </c>
      <c r="AH6" s="16"/>
      <c r="AI6" s="39">
        <v>3043117</v>
      </c>
      <c r="AJ6" s="48">
        <v>40</v>
      </c>
      <c r="AK6" s="39">
        <v>76078</v>
      </c>
      <c r="AL6" s="39">
        <v>56506</v>
      </c>
      <c r="AM6" s="39">
        <v>55509</v>
      </c>
      <c r="AN6" s="39">
        <v>971</v>
      </c>
      <c r="AO6" s="28">
        <v>0.42030000000000001</v>
      </c>
      <c r="AP6" s="9"/>
    </row>
    <row r="7" spans="1:42" s="8" customFormat="1">
      <c r="A7" s="7"/>
      <c r="B7" s="8" t="s">
        <v>74</v>
      </c>
      <c r="C7" s="39">
        <v>0</v>
      </c>
      <c r="D7" s="48">
        <v>0</v>
      </c>
      <c r="E7" s="39">
        <v>0</v>
      </c>
      <c r="F7" s="39">
        <v>0</v>
      </c>
      <c r="G7" s="39">
        <v>0</v>
      </c>
      <c r="H7" s="39">
        <v>0</v>
      </c>
      <c r="I7" s="28">
        <v>0</v>
      </c>
      <c r="J7" s="16"/>
      <c r="K7" s="39">
        <v>1607374</v>
      </c>
      <c r="L7" s="48">
        <v>16</v>
      </c>
      <c r="M7" s="39">
        <v>100461</v>
      </c>
      <c r="N7" s="39">
        <v>69908</v>
      </c>
      <c r="O7" s="39">
        <v>69045</v>
      </c>
      <c r="P7" s="39">
        <v>0</v>
      </c>
      <c r="Q7" s="28">
        <v>0</v>
      </c>
      <c r="R7" s="16"/>
      <c r="S7" s="39">
        <v>881388</v>
      </c>
      <c r="T7" s="48">
        <v>22</v>
      </c>
      <c r="U7" s="39">
        <v>40063</v>
      </c>
      <c r="V7" s="39">
        <v>26145</v>
      </c>
      <c r="W7" s="39">
        <v>38513</v>
      </c>
      <c r="X7" s="34">
        <v>0</v>
      </c>
      <c r="Y7" s="28">
        <v>0</v>
      </c>
      <c r="Z7" s="16"/>
      <c r="AA7" s="39">
        <v>0</v>
      </c>
      <c r="AB7" s="48">
        <v>0</v>
      </c>
      <c r="AC7" s="39">
        <v>0</v>
      </c>
      <c r="AD7" s="39">
        <v>0</v>
      </c>
      <c r="AE7" s="39">
        <v>0</v>
      </c>
      <c r="AF7" s="39">
        <v>0</v>
      </c>
      <c r="AG7" s="28">
        <v>0</v>
      </c>
      <c r="AH7" s="16"/>
      <c r="AI7" s="39">
        <v>921518</v>
      </c>
      <c r="AJ7" s="48">
        <v>34</v>
      </c>
      <c r="AK7" s="39">
        <v>27103</v>
      </c>
      <c r="AL7" s="39">
        <v>20621</v>
      </c>
      <c r="AM7" s="39">
        <v>20174</v>
      </c>
      <c r="AN7" s="39">
        <v>0</v>
      </c>
      <c r="AO7" s="28">
        <v>0</v>
      </c>
      <c r="AP7" s="9"/>
    </row>
    <row r="8" spans="1:42" s="8" customFormat="1">
      <c r="A8" s="7"/>
      <c r="B8" s="8" t="s">
        <v>75</v>
      </c>
      <c r="C8" s="39">
        <v>9100</v>
      </c>
      <c r="D8" s="48">
        <v>1</v>
      </c>
      <c r="E8" s="39">
        <v>9100</v>
      </c>
      <c r="F8" s="39">
        <v>9100</v>
      </c>
      <c r="G8" s="39">
        <v>0</v>
      </c>
      <c r="H8" s="39">
        <v>171.76</v>
      </c>
      <c r="I8" s="28">
        <v>0.68740000000000001</v>
      </c>
      <c r="J8" s="16"/>
      <c r="K8" s="39">
        <v>698845</v>
      </c>
      <c r="L8" s="48">
        <v>15</v>
      </c>
      <c r="M8" s="39">
        <v>46590</v>
      </c>
      <c r="N8" s="39">
        <v>41688</v>
      </c>
      <c r="O8" s="39">
        <v>32326</v>
      </c>
      <c r="P8" s="39">
        <v>132</v>
      </c>
      <c r="Q8" s="28">
        <v>0.44779999999999998</v>
      </c>
      <c r="R8" s="16"/>
      <c r="S8" s="39">
        <v>1548779</v>
      </c>
      <c r="T8" s="48">
        <v>62</v>
      </c>
      <c r="U8" s="39">
        <v>24980</v>
      </c>
      <c r="V8" s="39">
        <v>24728</v>
      </c>
      <c r="W8" s="39">
        <v>12669</v>
      </c>
      <c r="X8" s="34">
        <v>166</v>
      </c>
      <c r="Y8" s="28">
        <v>0.42909999999999998</v>
      </c>
      <c r="Z8" s="16"/>
      <c r="AA8" s="39">
        <v>21529</v>
      </c>
      <c r="AB8" s="48">
        <v>1</v>
      </c>
      <c r="AC8" s="39">
        <v>21529</v>
      </c>
      <c r="AD8" s="39">
        <v>21529</v>
      </c>
      <c r="AE8" s="39">
        <v>0</v>
      </c>
      <c r="AF8" s="39">
        <v>25</v>
      </c>
      <c r="AG8" s="28">
        <v>9.7699999999999995E-2</v>
      </c>
      <c r="AH8" s="16"/>
      <c r="AI8" s="39">
        <v>0</v>
      </c>
      <c r="AJ8" s="48">
        <v>0</v>
      </c>
      <c r="AK8" s="39">
        <v>0</v>
      </c>
      <c r="AL8" s="39">
        <v>0</v>
      </c>
      <c r="AM8" s="39">
        <v>0</v>
      </c>
      <c r="AN8" s="39">
        <v>0</v>
      </c>
      <c r="AO8" s="28">
        <v>0</v>
      </c>
      <c r="AP8" s="9"/>
    </row>
    <row r="9" spans="1:42" s="8" customFormat="1">
      <c r="A9" s="7"/>
      <c r="B9" s="8" t="s">
        <v>76</v>
      </c>
      <c r="C9" s="39">
        <v>109823.39</v>
      </c>
      <c r="D9" s="48">
        <v>2</v>
      </c>
      <c r="E9" s="39">
        <v>54911.7</v>
      </c>
      <c r="F9" s="39">
        <v>54911.7</v>
      </c>
      <c r="G9" s="39">
        <v>24795.5</v>
      </c>
      <c r="H9" s="40"/>
      <c r="I9" s="29"/>
      <c r="J9" s="16"/>
      <c r="K9" s="39">
        <v>78931527</v>
      </c>
      <c r="L9" s="48">
        <v>1124</v>
      </c>
      <c r="M9" s="39">
        <v>70224</v>
      </c>
      <c r="N9" s="39">
        <v>50646</v>
      </c>
      <c r="O9" s="39">
        <v>76609</v>
      </c>
      <c r="P9" s="40"/>
      <c r="Q9" s="29"/>
      <c r="R9" s="16"/>
      <c r="S9" s="39">
        <v>25554706</v>
      </c>
      <c r="T9" s="48">
        <v>395</v>
      </c>
      <c r="U9" s="39">
        <v>64695</v>
      </c>
      <c r="V9" s="39">
        <v>54494</v>
      </c>
      <c r="W9" s="39">
        <v>54683</v>
      </c>
      <c r="X9" s="37"/>
      <c r="Y9" s="29"/>
      <c r="Z9" s="16"/>
      <c r="AA9" s="39">
        <v>0</v>
      </c>
      <c r="AB9" s="48">
        <v>0</v>
      </c>
      <c r="AC9" s="39">
        <v>0</v>
      </c>
      <c r="AD9" s="39">
        <v>0</v>
      </c>
      <c r="AE9" s="39">
        <v>0</v>
      </c>
      <c r="AF9" s="40"/>
      <c r="AG9" s="29"/>
      <c r="AH9" s="16"/>
      <c r="AI9" s="39">
        <v>1631730</v>
      </c>
      <c r="AJ9" s="48">
        <v>19</v>
      </c>
      <c r="AK9" s="39">
        <v>85881</v>
      </c>
      <c r="AL9" s="39">
        <v>48228</v>
      </c>
      <c r="AM9" s="39">
        <v>112323</v>
      </c>
      <c r="AN9" s="40"/>
      <c r="AO9" s="29"/>
      <c r="AP9" s="9"/>
    </row>
    <row r="10" spans="1:42" s="8" customFormat="1">
      <c r="A10" s="7"/>
      <c r="B10" s="8" t="s">
        <v>77</v>
      </c>
      <c r="C10" s="39">
        <v>0</v>
      </c>
      <c r="D10" s="48">
        <v>0</v>
      </c>
      <c r="E10" s="39">
        <v>0</v>
      </c>
      <c r="F10" s="39">
        <v>0</v>
      </c>
      <c r="G10" s="39">
        <v>0</v>
      </c>
      <c r="H10" s="40"/>
      <c r="I10" s="29"/>
      <c r="J10" s="16"/>
      <c r="K10" s="39">
        <v>32760203</v>
      </c>
      <c r="L10" s="48">
        <v>372</v>
      </c>
      <c r="M10" s="39">
        <v>88065</v>
      </c>
      <c r="N10" s="39">
        <v>78878</v>
      </c>
      <c r="O10" s="39">
        <v>52959</v>
      </c>
      <c r="P10" s="40"/>
      <c r="Q10" s="29"/>
      <c r="R10" s="16"/>
      <c r="S10" s="39">
        <v>1302244</v>
      </c>
      <c r="T10" s="48">
        <v>19</v>
      </c>
      <c r="U10" s="39">
        <v>68539</v>
      </c>
      <c r="V10" s="39">
        <v>28201</v>
      </c>
      <c r="W10" s="39">
        <v>96234</v>
      </c>
      <c r="X10" s="37"/>
      <c r="Y10" s="29"/>
      <c r="Z10" s="16"/>
      <c r="AA10" s="39">
        <v>9706685</v>
      </c>
      <c r="AB10" s="48">
        <v>93</v>
      </c>
      <c r="AC10" s="39">
        <v>104373</v>
      </c>
      <c r="AD10" s="39">
        <v>97249</v>
      </c>
      <c r="AE10" s="39">
        <v>67307</v>
      </c>
      <c r="AF10" s="40"/>
      <c r="AG10" s="29"/>
      <c r="AH10" s="16"/>
      <c r="AI10" s="39">
        <v>2814926</v>
      </c>
      <c r="AJ10" s="48">
        <v>38</v>
      </c>
      <c r="AK10" s="39">
        <v>74077</v>
      </c>
      <c r="AL10" s="39">
        <v>63527</v>
      </c>
      <c r="AM10" s="39">
        <v>48162</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923154</v>
      </c>
      <c r="L12" s="48">
        <v>97</v>
      </c>
      <c r="M12" s="39">
        <v>9517</v>
      </c>
      <c r="N12" s="39">
        <v>7900</v>
      </c>
      <c r="O12" s="39">
        <v>6137</v>
      </c>
      <c r="P12" s="40"/>
      <c r="Q12" s="29"/>
      <c r="R12" s="16"/>
      <c r="S12" s="39">
        <v>0</v>
      </c>
      <c r="T12" s="48">
        <v>0</v>
      </c>
      <c r="U12" s="39">
        <v>0</v>
      </c>
      <c r="V12" s="39">
        <v>0</v>
      </c>
      <c r="W12" s="39">
        <v>0</v>
      </c>
      <c r="X12" s="37"/>
      <c r="Y12" s="29"/>
      <c r="Z12" s="16"/>
      <c r="AA12" s="39">
        <v>453000</v>
      </c>
      <c r="AB12" s="48">
        <v>18</v>
      </c>
      <c r="AC12" s="39">
        <v>25167</v>
      </c>
      <c r="AD12" s="39">
        <v>21000</v>
      </c>
      <c r="AE12" s="39">
        <v>9075</v>
      </c>
      <c r="AF12" s="40"/>
      <c r="AG12" s="29"/>
      <c r="AH12" s="16"/>
      <c r="AI12" s="39">
        <v>33000</v>
      </c>
      <c r="AJ12" s="48">
        <v>11</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5000</v>
      </c>
      <c r="T13" s="48">
        <v>1</v>
      </c>
      <c r="U13" s="39">
        <v>5000</v>
      </c>
      <c r="V13" s="39">
        <v>5000</v>
      </c>
      <c r="W13" s="39">
        <v>0</v>
      </c>
      <c r="X13" s="37"/>
      <c r="Y13" s="29"/>
      <c r="Z13" s="16"/>
      <c r="AA13" s="39">
        <v>3000</v>
      </c>
      <c r="AB13" s="48">
        <v>1</v>
      </c>
      <c r="AC13" s="39">
        <v>3000</v>
      </c>
      <c r="AD13" s="39">
        <v>3000</v>
      </c>
      <c r="AE13" s="39">
        <v>0</v>
      </c>
      <c r="AF13" s="40"/>
      <c r="AG13" s="29"/>
      <c r="AH13" s="16"/>
      <c r="AI13" s="39">
        <v>9668</v>
      </c>
      <c r="AJ13" s="48">
        <v>2</v>
      </c>
      <c r="AK13" s="39">
        <v>4834</v>
      </c>
      <c r="AL13" s="39">
        <v>4834</v>
      </c>
      <c r="AM13" s="39">
        <v>1402</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10843411</v>
      </c>
      <c r="L15" s="48">
        <v>230</v>
      </c>
      <c r="M15" s="39">
        <v>47145</v>
      </c>
      <c r="N15" s="39">
        <v>33840</v>
      </c>
      <c r="O15" s="39">
        <v>44690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23000</v>
      </c>
      <c r="AB18" s="49">
        <v>1</v>
      </c>
      <c r="AC18" s="41">
        <v>23000</v>
      </c>
      <c r="AD18" s="41">
        <v>23000</v>
      </c>
      <c r="AE18" s="41">
        <v>0</v>
      </c>
      <c r="AF18" s="40"/>
      <c r="AG18" s="29"/>
      <c r="AH18" s="17"/>
      <c r="AI18" s="41">
        <v>0</v>
      </c>
      <c r="AJ18" s="49">
        <v>0</v>
      </c>
      <c r="AK18" s="41">
        <v>0</v>
      </c>
      <c r="AL18" s="41">
        <v>0</v>
      </c>
      <c r="AM18" s="41">
        <v>0</v>
      </c>
      <c r="AN18" s="40"/>
      <c r="AO18" s="29"/>
      <c r="AP18" s="9"/>
    </row>
    <row r="19" spans="1:42" s="8" customFormat="1">
      <c r="A19" s="7"/>
      <c r="B19" s="8" t="s">
        <v>86</v>
      </c>
      <c r="C19" s="41">
        <f>C50*D50*E50*7.85</f>
        <v>126640.496619</v>
      </c>
      <c r="D19" s="49">
        <f>D50</f>
        <v>3</v>
      </c>
      <c r="E19" s="41">
        <f t="shared" ref="E19" si="0">C19/D19</f>
        <v>42213.498872999997</v>
      </c>
      <c r="F19" s="40"/>
      <c r="G19" s="40"/>
      <c r="H19" s="40"/>
      <c r="I19" s="29"/>
      <c r="J19" s="17"/>
      <c r="K19" s="41">
        <f>K50*L50*M50*7.85</f>
        <v>10194264.962505</v>
      </c>
      <c r="L19" s="49">
        <f>L50</f>
        <v>239</v>
      </c>
      <c r="M19" s="41">
        <f>K19/L19</f>
        <v>42653.828294999999</v>
      </c>
      <c r="N19" s="40"/>
      <c r="O19" s="40"/>
      <c r="P19" s="40"/>
      <c r="Q19" s="29"/>
      <c r="R19" s="17"/>
      <c r="S19" s="41">
        <f>S50*T50*U50*7.85</f>
        <v>1906592.9766699998</v>
      </c>
      <c r="T19" s="49">
        <f>T50</f>
        <v>37</v>
      </c>
      <c r="U19" s="41">
        <f t="shared" ref="U19" si="1">S19/T19</f>
        <v>51529.539909999992</v>
      </c>
      <c r="V19" s="40"/>
      <c r="W19" s="40"/>
      <c r="X19" s="37"/>
      <c r="Y19" s="29"/>
      <c r="Z19" s="17"/>
      <c r="AA19" s="41">
        <f>AA50*AB50*AC50*7.85</f>
        <v>70414.040775000001</v>
      </c>
      <c r="AB19" s="49">
        <f>AB50</f>
        <v>1</v>
      </c>
      <c r="AC19" s="41">
        <f>AA19/AB19</f>
        <v>70414.040775000001</v>
      </c>
      <c r="AD19" s="40"/>
      <c r="AE19" s="40"/>
      <c r="AF19" s="40"/>
      <c r="AG19" s="29"/>
      <c r="AH19" s="17"/>
      <c r="AI19" s="41">
        <f>AI50*AJ50*AK50*7.85</f>
        <v>1737242.5229999998</v>
      </c>
      <c r="AJ19" s="49">
        <f>AJ50</f>
        <v>25</v>
      </c>
      <c r="AK19" s="41">
        <f>AI19/AJ19</f>
        <v>69489.700919999988</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110910.97</v>
      </c>
      <c r="D22" s="48">
        <v>1</v>
      </c>
      <c r="E22" s="39">
        <v>110910.97</v>
      </c>
      <c r="F22" s="39">
        <v>110910.97</v>
      </c>
      <c r="G22" s="39">
        <v>0</v>
      </c>
      <c r="H22" s="39">
        <v>390.73</v>
      </c>
      <c r="I22" s="28">
        <v>0.54500000000000004</v>
      </c>
      <c r="J22" s="16"/>
      <c r="K22" s="39">
        <v>32710137</v>
      </c>
      <c r="L22" s="48">
        <v>272</v>
      </c>
      <c r="M22" s="39">
        <v>120258</v>
      </c>
      <c r="N22" s="39">
        <v>111733</v>
      </c>
      <c r="O22" s="39">
        <v>85350</v>
      </c>
      <c r="P22" s="39">
        <v>797</v>
      </c>
      <c r="Q22" s="28">
        <v>0.43569999999999998</v>
      </c>
      <c r="R22" s="16"/>
      <c r="S22" s="39">
        <v>390658</v>
      </c>
      <c r="T22" s="48">
        <v>8</v>
      </c>
      <c r="U22" s="39">
        <v>48832</v>
      </c>
      <c r="V22" s="39">
        <v>39869</v>
      </c>
      <c r="W22" s="39">
        <v>43925</v>
      </c>
      <c r="X22" s="34">
        <v>0</v>
      </c>
      <c r="Y22" s="28">
        <v>0</v>
      </c>
      <c r="Z22" s="16"/>
      <c r="AA22" s="39">
        <v>13874189</v>
      </c>
      <c r="AB22" s="48">
        <v>130</v>
      </c>
      <c r="AC22" s="39">
        <v>106725</v>
      </c>
      <c r="AD22" s="39">
        <v>83852</v>
      </c>
      <c r="AE22" s="39">
        <v>95495</v>
      </c>
      <c r="AF22" s="39">
        <v>616</v>
      </c>
      <c r="AG22" s="28">
        <v>0.35239999999999999</v>
      </c>
      <c r="AH22" s="16"/>
      <c r="AI22" s="39">
        <v>2602863</v>
      </c>
      <c r="AJ22" s="48">
        <v>36</v>
      </c>
      <c r="AK22" s="39">
        <v>72302</v>
      </c>
      <c r="AL22" s="39">
        <v>61751</v>
      </c>
      <c r="AM22" s="39">
        <v>43744</v>
      </c>
      <c r="AN22" s="39">
        <v>992</v>
      </c>
      <c r="AO22" s="28">
        <v>0.38850000000000001</v>
      </c>
      <c r="AP22" s="9"/>
    </row>
    <row r="23" spans="1:42" s="8" customFormat="1">
      <c r="A23" s="7"/>
      <c r="B23" s="18" t="s">
        <v>105</v>
      </c>
      <c r="C23" s="39">
        <v>0</v>
      </c>
      <c r="D23" s="48">
        <v>0</v>
      </c>
      <c r="E23" s="39">
        <v>0</v>
      </c>
      <c r="F23" s="39">
        <v>0</v>
      </c>
      <c r="G23" s="39">
        <v>0</v>
      </c>
      <c r="H23" s="39">
        <v>0</v>
      </c>
      <c r="I23" s="28">
        <v>0</v>
      </c>
      <c r="J23" s="16"/>
      <c r="K23" s="39">
        <v>39654170</v>
      </c>
      <c r="L23" s="48">
        <v>302</v>
      </c>
      <c r="M23" s="39">
        <v>131305</v>
      </c>
      <c r="N23" s="39">
        <v>118747</v>
      </c>
      <c r="O23" s="39">
        <v>88815</v>
      </c>
      <c r="P23" s="39">
        <v>867</v>
      </c>
      <c r="Q23" s="28">
        <v>0.46</v>
      </c>
      <c r="R23" s="16"/>
      <c r="S23" s="39">
        <v>727605</v>
      </c>
      <c r="T23" s="48">
        <v>11</v>
      </c>
      <c r="U23" s="39">
        <v>66146</v>
      </c>
      <c r="V23" s="39">
        <v>57185</v>
      </c>
      <c r="W23" s="39">
        <v>55351</v>
      </c>
      <c r="X23" s="34">
        <v>0</v>
      </c>
      <c r="Y23" s="28">
        <v>0</v>
      </c>
      <c r="Z23" s="16"/>
      <c r="AA23" s="39">
        <v>15330282</v>
      </c>
      <c r="AB23" s="48">
        <v>160</v>
      </c>
      <c r="AC23" s="39">
        <v>95814</v>
      </c>
      <c r="AD23" s="39">
        <v>78567</v>
      </c>
      <c r="AE23" s="39">
        <v>81231</v>
      </c>
      <c r="AF23" s="39">
        <v>607</v>
      </c>
      <c r="AG23" s="28">
        <v>0.3589</v>
      </c>
      <c r="AH23" s="16"/>
      <c r="AI23" s="39">
        <v>1387689</v>
      </c>
      <c r="AJ23" s="48">
        <v>19</v>
      </c>
      <c r="AK23" s="39">
        <v>73036</v>
      </c>
      <c r="AL23" s="39">
        <v>62720</v>
      </c>
      <c r="AM23" s="39">
        <v>40561</v>
      </c>
      <c r="AN23" s="39">
        <v>899</v>
      </c>
      <c r="AO23" s="28">
        <v>0.44309999999999999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243406</v>
      </c>
      <c r="L49" s="48">
        <v>628</v>
      </c>
      <c r="M49" s="46"/>
      <c r="N49" s="24"/>
      <c r="O49" s="24"/>
      <c r="P49" s="24"/>
      <c r="Q49" s="24"/>
      <c r="S49" s="39">
        <v>282324</v>
      </c>
      <c r="T49" s="48">
        <v>45</v>
      </c>
      <c r="U49" s="25"/>
      <c r="V49" s="25"/>
      <c r="W49" s="25"/>
      <c r="X49" s="25"/>
      <c r="Y49" s="25"/>
      <c r="AA49" s="39">
        <v>218879</v>
      </c>
      <c r="AB49" s="48">
        <v>4</v>
      </c>
      <c r="AC49" s="45"/>
      <c r="AD49" s="24"/>
      <c r="AE49" s="24"/>
      <c r="AF49" s="25"/>
      <c r="AG49" s="25"/>
      <c r="AI49" s="39">
        <v>288223</v>
      </c>
      <c r="AJ49" s="48">
        <v>82</v>
      </c>
      <c r="AK49" s="24"/>
      <c r="AL49" s="24"/>
      <c r="AM49" s="24"/>
      <c r="AN49" s="25"/>
      <c r="AO49" s="25"/>
      <c r="AP49" s="9"/>
    </row>
    <row r="50" spans="1:42" s="8" customFormat="1" ht="12.75">
      <c r="A50" s="7"/>
      <c r="B50" s="8" t="s">
        <v>63</v>
      </c>
      <c r="C50" s="39">
        <v>340349.1</v>
      </c>
      <c r="D50" s="48">
        <v>3</v>
      </c>
      <c r="E50" s="26">
        <v>1.5800000000000002E-2</v>
      </c>
      <c r="F50" s="26">
        <v>2.1299999999999999E-2</v>
      </c>
      <c r="G50" s="26">
        <v>1.3899999999999999E-2</v>
      </c>
      <c r="H50" s="44">
        <v>106.82</v>
      </c>
      <c r="I50" s="26">
        <v>7.2999999999999995E-2</v>
      </c>
      <c r="K50" s="39">
        <v>255099</v>
      </c>
      <c r="L50" s="48">
        <v>239</v>
      </c>
      <c r="M50" s="26">
        <v>2.1299999999999999E-2</v>
      </c>
      <c r="N50" s="26">
        <v>2.1299999999999999E-2</v>
      </c>
      <c r="O50" s="26">
        <v>6.0000000000000001E-3</v>
      </c>
      <c r="P50" s="44">
        <v>304</v>
      </c>
      <c r="Q50" s="26">
        <v>0.18390000000000001</v>
      </c>
      <c r="S50" s="39">
        <v>294362</v>
      </c>
      <c r="T50" s="48">
        <v>37</v>
      </c>
      <c r="U50" s="26">
        <v>2.23E-2</v>
      </c>
      <c r="V50" s="26">
        <v>2.1299999999999999E-2</v>
      </c>
      <c r="W50" s="26">
        <v>1.03E-2</v>
      </c>
      <c r="X50" s="44">
        <v>479</v>
      </c>
      <c r="Y50" s="26">
        <v>0.20730000000000001</v>
      </c>
      <c r="AA50" s="43">
        <v>459997</v>
      </c>
      <c r="AB50" s="51">
        <v>1</v>
      </c>
      <c r="AC50" s="32">
        <v>1.95E-2</v>
      </c>
      <c r="AD50" s="26">
        <v>1.95E-2</v>
      </c>
      <c r="AE50" s="26">
        <v>0</v>
      </c>
      <c r="AF50" s="44">
        <v>249</v>
      </c>
      <c r="AG50" s="26">
        <v>0.10009999999999999</v>
      </c>
      <c r="AI50" s="39">
        <v>258836</v>
      </c>
      <c r="AJ50" s="48">
        <v>25</v>
      </c>
      <c r="AK50" s="26">
        <v>3.4200000000000001E-2</v>
      </c>
      <c r="AL50" s="26">
        <v>2.8799999999999999E-2</v>
      </c>
      <c r="AM50" s="26">
        <v>1.41E-2</v>
      </c>
      <c r="AN50" s="44">
        <v>714</v>
      </c>
      <c r="AO50" s="26">
        <v>0.26619999999999999</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T25" sqref="T24:T2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2.xml><?xml version="1.0" encoding="utf-8"?>
<worksheet xmlns="http://schemas.openxmlformats.org/spreadsheetml/2006/main" xmlns:r="http://schemas.openxmlformats.org/officeDocument/2006/relationships">
  <sheetPr codeName="Sheet22">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25</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1653112.87</v>
      </c>
      <c r="D6" s="48">
        <v>14</v>
      </c>
      <c r="E6" s="39">
        <v>118079.49</v>
      </c>
      <c r="F6" s="39">
        <v>122415.98</v>
      </c>
      <c r="G6" s="39">
        <v>50336.88</v>
      </c>
      <c r="H6" s="39">
        <v>636.34</v>
      </c>
      <c r="I6" s="28">
        <v>0.3604</v>
      </c>
      <c r="J6" s="16"/>
      <c r="K6" s="39">
        <v>92453024</v>
      </c>
      <c r="L6" s="48">
        <v>601</v>
      </c>
      <c r="M6" s="39">
        <v>153832</v>
      </c>
      <c r="N6" s="39">
        <v>136331</v>
      </c>
      <c r="O6" s="39">
        <v>95670</v>
      </c>
      <c r="P6" s="39">
        <v>878</v>
      </c>
      <c r="Q6" s="28">
        <v>0.42609999999999998</v>
      </c>
      <c r="R6" s="16"/>
      <c r="S6" s="39">
        <v>3301605</v>
      </c>
      <c r="T6" s="48">
        <v>41</v>
      </c>
      <c r="U6" s="39">
        <v>80527</v>
      </c>
      <c r="V6" s="39">
        <v>61854</v>
      </c>
      <c r="W6" s="39">
        <v>58663</v>
      </c>
      <c r="X6" s="34">
        <v>449</v>
      </c>
      <c r="Y6" s="28">
        <v>0.30780000000000002</v>
      </c>
      <c r="Z6" s="16"/>
      <c r="AA6" s="39">
        <v>21319205</v>
      </c>
      <c r="AB6" s="48">
        <v>185</v>
      </c>
      <c r="AC6" s="39">
        <v>115239</v>
      </c>
      <c r="AD6" s="39">
        <v>92483</v>
      </c>
      <c r="AE6" s="39">
        <v>93244</v>
      </c>
      <c r="AF6" s="39">
        <v>753</v>
      </c>
      <c r="AG6" s="28">
        <v>0.39350000000000002</v>
      </c>
      <c r="AH6" s="16"/>
      <c r="AI6" s="39">
        <v>6080660</v>
      </c>
      <c r="AJ6" s="48">
        <v>62</v>
      </c>
      <c r="AK6" s="39">
        <v>98075</v>
      </c>
      <c r="AL6" s="39">
        <v>95413</v>
      </c>
      <c r="AM6" s="39">
        <v>55044</v>
      </c>
      <c r="AN6" s="39">
        <v>935</v>
      </c>
      <c r="AO6" s="28">
        <v>0.47520000000000001</v>
      </c>
      <c r="AP6" s="9"/>
    </row>
    <row r="7" spans="1:42" s="8" customFormat="1">
      <c r="A7" s="7"/>
      <c r="B7" s="8" t="s">
        <v>74</v>
      </c>
      <c r="C7" s="39">
        <v>613673.66</v>
      </c>
      <c r="D7" s="48">
        <v>4</v>
      </c>
      <c r="E7" s="39">
        <v>153418.42000000001</v>
      </c>
      <c r="F7" s="39">
        <v>155586.82999999999</v>
      </c>
      <c r="G7" s="39">
        <v>93104.16</v>
      </c>
      <c r="H7" s="39">
        <v>770.88</v>
      </c>
      <c r="I7" s="28">
        <v>0.43059999999999998</v>
      </c>
      <c r="J7" s="16"/>
      <c r="K7" s="39">
        <v>3390579</v>
      </c>
      <c r="L7" s="48">
        <v>60</v>
      </c>
      <c r="M7" s="39">
        <v>56510</v>
      </c>
      <c r="N7" s="39">
        <v>50995</v>
      </c>
      <c r="O7" s="39">
        <v>44438</v>
      </c>
      <c r="P7" s="39">
        <v>0</v>
      </c>
      <c r="Q7" s="28">
        <v>0</v>
      </c>
      <c r="R7" s="16"/>
      <c r="S7" s="39">
        <v>1771904</v>
      </c>
      <c r="T7" s="48">
        <v>53</v>
      </c>
      <c r="U7" s="39">
        <v>33432</v>
      </c>
      <c r="V7" s="39">
        <v>23533</v>
      </c>
      <c r="W7" s="39">
        <v>26552</v>
      </c>
      <c r="X7" s="34">
        <v>0</v>
      </c>
      <c r="Y7" s="28">
        <v>0</v>
      </c>
      <c r="Z7" s="16"/>
      <c r="AA7" s="39">
        <v>0</v>
      </c>
      <c r="AB7" s="48">
        <v>0</v>
      </c>
      <c r="AC7" s="39">
        <v>0</v>
      </c>
      <c r="AD7" s="39">
        <v>0</v>
      </c>
      <c r="AE7" s="39">
        <v>0</v>
      </c>
      <c r="AF7" s="39">
        <v>0</v>
      </c>
      <c r="AG7" s="28">
        <v>0</v>
      </c>
      <c r="AH7" s="16"/>
      <c r="AI7" s="39">
        <v>2911967</v>
      </c>
      <c r="AJ7" s="48">
        <v>73</v>
      </c>
      <c r="AK7" s="39">
        <v>39890</v>
      </c>
      <c r="AL7" s="39">
        <v>32616</v>
      </c>
      <c r="AM7" s="39">
        <v>35581</v>
      </c>
      <c r="AN7" s="39">
        <v>0</v>
      </c>
      <c r="AO7" s="28">
        <v>0</v>
      </c>
      <c r="AP7" s="9"/>
    </row>
    <row r="8" spans="1:42" s="8" customFormat="1">
      <c r="A8" s="7"/>
      <c r="B8" s="8" t="s">
        <v>75</v>
      </c>
      <c r="C8" s="39">
        <v>97631.43</v>
      </c>
      <c r="D8" s="48">
        <v>3</v>
      </c>
      <c r="E8" s="39">
        <v>32543.81</v>
      </c>
      <c r="F8" s="39">
        <v>10800</v>
      </c>
      <c r="G8" s="39">
        <v>38765.19</v>
      </c>
      <c r="H8" s="39">
        <v>125.53</v>
      </c>
      <c r="I8" s="28">
        <v>0.59560000000000002</v>
      </c>
      <c r="J8" s="16"/>
      <c r="K8" s="39">
        <v>1296253</v>
      </c>
      <c r="L8" s="48">
        <v>25</v>
      </c>
      <c r="M8" s="39">
        <v>51850</v>
      </c>
      <c r="N8" s="39">
        <v>39537</v>
      </c>
      <c r="O8" s="39">
        <v>37134</v>
      </c>
      <c r="P8" s="39">
        <v>382</v>
      </c>
      <c r="Q8" s="28">
        <v>0.73180000000000001</v>
      </c>
      <c r="R8" s="16"/>
      <c r="S8" s="39">
        <v>1474250</v>
      </c>
      <c r="T8" s="48">
        <v>52</v>
      </c>
      <c r="U8" s="39">
        <v>28351</v>
      </c>
      <c r="V8" s="39">
        <v>24517</v>
      </c>
      <c r="W8" s="39">
        <v>20662</v>
      </c>
      <c r="X8" s="34">
        <v>201</v>
      </c>
      <c r="Y8" s="28">
        <v>0.43909999999999999</v>
      </c>
      <c r="Z8" s="16"/>
      <c r="AA8" s="39">
        <v>55632</v>
      </c>
      <c r="AB8" s="48">
        <v>4</v>
      </c>
      <c r="AC8" s="39">
        <v>13908</v>
      </c>
      <c r="AD8" s="39">
        <v>14031</v>
      </c>
      <c r="AE8" s="39">
        <v>8540</v>
      </c>
      <c r="AF8" s="39">
        <v>80</v>
      </c>
      <c r="AG8" s="28">
        <v>0.30980000000000002</v>
      </c>
      <c r="AH8" s="16"/>
      <c r="AI8" s="39">
        <v>0</v>
      </c>
      <c r="AJ8" s="48">
        <v>0</v>
      </c>
      <c r="AK8" s="39">
        <v>0</v>
      </c>
      <c r="AL8" s="39">
        <v>0</v>
      </c>
      <c r="AM8" s="39">
        <v>0</v>
      </c>
      <c r="AN8" s="39">
        <v>0</v>
      </c>
      <c r="AO8" s="28">
        <v>0</v>
      </c>
      <c r="AP8" s="9"/>
    </row>
    <row r="9" spans="1:42" s="8" customFormat="1">
      <c r="A9" s="7"/>
      <c r="B9" s="8" t="s">
        <v>76</v>
      </c>
      <c r="C9" s="39">
        <v>223663.02</v>
      </c>
      <c r="D9" s="48">
        <v>4</v>
      </c>
      <c r="E9" s="39">
        <v>55915.75</v>
      </c>
      <c r="F9" s="39">
        <v>45651.14</v>
      </c>
      <c r="G9" s="39">
        <v>44276.06</v>
      </c>
      <c r="H9" s="40"/>
      <c r="I9" s="29"/>
      <c r="J9" s="16"/>
      <c r="K9" s="39">
        <v>200087941</v>
      </c>
      <c r="L9" s="48">
        <v>2957</v>
      </c>
      <c r="M9" s="39">
        <v>67666</v>
      </c>
      <c r="N9" s="39">
        <v>50846</v>
      </c>
      <c r="O9" s="39">
        <v>60904</v>
      </c>
      <c r="P9" s="40"/>
      <c r="Q9" s="29"/>
      <c r="R9" s="16"/>
      <c r="S9" s="39">
        <v>43932037</v>
      </c>
      <c r="T9" s="48">
        <v>630</v>
      </c>
      <c r="U9" s="39">
        <v>69733</v>
      </c>
      <c r="V9" s="39">
        <v>61950</v>
      </c>
      <c r="W9" s="39">
        <v>44669</v>
      </c>
      <c r="X9" s="37"/>
      <c r="Y9" s="29"/>
      <c r="Z9" s="16"/>
      <c r="AA9" s="39">
        <v>0</v>
      </c>
      <c r="AB9" s="48">
        <v>0</v>
      </c>
      <c r="AC9" s="39">
        <v>0</v>
      </c>
      <c r="AD9" s="39">
        <v>0</v>
      </c>
      <c r="AE9" s="39">
        <v>0</v>
      </c>
      <c r="AF9" s="40"/>
      <c r="AG9" s="29"/>
      <c r="AH9" s="16"/>
      <c r="AI9" s="39">
        <v>4610421</v>
      </c>
      <c r="AJ9" s="48">
        <v>73</v>
      </c>
      <c r="AK9" s="39">
        <v>63156</v>
      </c>
      <c r="AL9" s="39">
        <v>52752</v>
      </c>
      <c r="AM9" s="39">
        <v>47058</v>
      </c>
      <c r="AN9" s="40"/>
      <c r="AO9" s="29"/>
      <c r="AP9" s="9"/>
    </row>
    <row r="10" spans="1:42" s="8" customFormat="1">
      <c r="A10" s="7"/>
      <c r="B10" s="8" t="s">
        <v>77</v>
      </c>
      <c r="C10" s="39">
        <v>0</v>
      </c>
      <c r="D10" s="48">
        <v>0</v>
      </c>
      <c r="E10" s="39">
        <v>0</v>
      </c>
      <c r="F10" s="39">
        <v>0</v>
      </c>
      <c r="G10" s="39">
        <v>0</v>
      </c>
      <c r="H10" s="40"/>
      <c r="I10" s="29"/>
      <c r="J10" s="16"/>
      <c r="K10" s="39">
        <v>95030960</v>
      </c>
      <c r="L10" s="48">
        <v>796</v>
      </c>
      <c r="M10" s="39">
        <v>119386</v>
      </c>
      <c r="N10" s="39">
        <v>112321</v>
      </c>
      <c r="O10" s="39">
        <v>68621</v>
      </c>
      <c r="P10" s="40"/>
      <c r="Q10" s="29"/>
      <c r="R10" s="16"/>
      <c r="S10" s="39">
        <v>2582168</v>
      </c>
      <c r="T10" s="48">
        <v>28</v>
      </c>
      <c r="U10" s="39">
        <v>92220</v>
      </c>
      <c r="V10" s="39">
        <v>71781</v>
      </c>
      <c r="W10" s="39">
        <v>64859</v>
      </c>
      <c r="X10" s="37"/>
      <c r="Y10" s="29"/>
      <c r="Z10" s="16"/>
      <c r="AA10" s="39">
        <v>21513892</v>
      </c>
      <c r="AB10" s="48">
        <v>185</v>
      </c>
      <c r="AC10" s="39">
        <v>116291</v>
      </c>
      <c r="AD10" s="39">
        <v>110706</v>
      </c>
      <c r="AE10" s="39">
        <v>61546</v>
      </c>
      <c r="AF10" s="40"/>
      <c r="AG10" s="29"/>
      <c r="AH10" s="16"/>
      <c r="AI10" s="39">
        <v>10202677</v>
      </c>
      <c r="AJ10" s="48">
        <v>110</v>
      </c>
      <c r="AK10" s="39">
        <v>92752</v>
      </c>
      <c r="AL10" s="39">
        <v>70889</v>
      </c>
      <c r="AM10" s="39">
        <v>61631</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167535</v>
      </c>
      <c r="T11" s="48">
        <v>2</v>
      </c>
      <c r="U11" s="39">
        <v>83767</v>
      </c>
      <c r="V11" s="39">
        <v>83767</v>
      </c>
      <c r="W11" s="39">
        <v>8002</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2827036</v>
      </c>
      <c r="L12" s="48">
        <v>288</v>
      </c>
      <c r="M12" s="39">
        <v>9816</v>
      </c>
      <c r="N12" s="39">
        <v>8305</v>
      </c>
      <c r="O12" s="39">
        <v>5396</v>
      </c>
      <c r="P12" s="40"/>
      <c r="Q12" s="29"/>
      <c r="R12" s="16"/>
      <c r="S12" s="39">
        <v>0</v>
      </c>
      <c r="T12" s="48">
        <v>0</v>
      </c>
      <c r="U12" s="39">
        <v>0</v>
      </c>
      <c r="V12" s="39">
        <v>0</v>
      </c>
      <c r="W12" s="39">
        <v>0</v>
      </c>
      <c r="X12" s="37"/>
      <c r="Y12" s="29"/>
      <c r="Z12" s="16"/>
      <c r="AA12" s="39">
        <v>742263</v>
      </c>
      <c r="AB12" s="48">
        <v>46</v>
      </c>
      <c r="AC12" s="39">
        <v>16136</v>
      </c>
      <c r="AD12" s="39">
        <v>18500</v>
      </c>
      <c r="AE12" s="39">
        <v>6313</v>
      </c>
      <c r="AF12" s="40"/>
      <c r="AG12" s="29"/>
      <c r="AH12" s="16"/>
      <c r="AI12" s="39">
        <v>57000</v>
      </c>
      <c r="AJ12" s="48">
        <v>19</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5025</v>
      </c>
      <c r="T13" s="48">
        <v>2</v>
      </c>
      <c r="U13" s="39">
        <v>2513</v>
      </c>
      <c r="V13" s="39">
        <v>2513</v>
      </c>
      <c r="W13" s="39">
        <v>3518</v>
      </c>
      <c r="X13" s="37"/>
      <c r="Y13" s="29"/>
      <c r="Z13" s="16"/>
      <c r="AA13" s="39">
        <v>62000</v>
      </c>
      <c r="AB13" s="48">
        <v>9</v>
      </c>
      <c r="AC13" s="39">
        <v>6889</v>
      </c>
      <c r="AD13" s="39">
        <v>8500</v>
      </c>
      <c r="AE13" s="39">
        <v>2631</v>
      </c>
      <c r="AF13" s="40"/>
      <c r="AG13" s="29"/>
      <c r="AH13" s="16"/>
      <c r="AI13" s="39">
        <v>24185</v>
      </c>
      <c r="AJ13" s="48">
        <v>5</v>
      </c>
      <c r="AK13" s="39">
        <v>4837</v>
      </c>
      <c r="AL13" s="39">
        <v>4617</v>
      </c>
      <c r="AM13" s="39">
        <v>2259</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20025011</v>
      </c>
      <c r="L15" s="48">
        <v>287</v>
      </c>
      <c r="M15" s="39">
        <v>69774</v>
      </c>
      <c r="N15" s="39">
        <v>56200</v>
      </c>
      <c r="O15" s="39">
        <v>54405</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1105383.1293749998</v>
      </c>
      <c r="D19" s="49">
        <f>D50</f>
        <v>20</v>
      </c>
      <c r="E19" s="41">
        <f t="shared" ref="E19" si="0">C19/D19</f>
        <v>55269.156468749992</v>
      </c>
      <c r="F19" s="40"/>
      <c r="G19" s="40"/>
      <c r="H19" s="40"/>
      <c r="I19" s="29"/>
      <c r="J19" s="17"/>
      <c r="K19" s="41">
        <f>K50*L50*M50*7.85</f>
        <v>22042570.387499999</v>
      </c>
      <c r="L19" s="49">
        <f>L50</f>
        <v>442</v>
      </c>
      <c r="M19" s="41">
        <f>K19/L19</f>
        <v>49870.068749999999</v>
      </c>
      <c r="N19" s="40"/>
      <c r="O19" s="40"/>
      <c r="P19" s="40"/>
      <c r="Q19" s="29"/>
      <c r="R19" s="17"/>
      <c r="S19" s="41">
        <f>S50*T50*U50*7.85</f>
        <v>3961523.5380000002</v>
      </c>
      <c r="T19" s="49">
        <f>T50</f>
        <v>90</v>
      </c>
      <c r="U19" s="41">
        <f t="shared" ref="U19" si="1">S19/T19</f>
        <v>44016.928200000002</v>
      </c>
      <c r="V19" s="40"/>
      <c r="W19" s="40"/>
      <c r="X19" s="37"/>
      <c r="Y19" s="29"/>
      <c r="Z19" s="17"/>
      <c r="AA19" s="41">
        <f>AA50*AB50*AC50*7.85</f>
        <v>0</v>
      </c>
      <c r="AB19" s="49">
        <f>AB50</f>
        <v>0</v>
      </c>
      <c r="AC19" s="41">
        <v>0</v>
      </c>
      <c r="AD19" s="40"/>
      <c r="AE19" s="40"/>
      <c r="AF19" s="40"/>
      <c r="AG19" s="29"/>
      <c r="AH19" s="17"/>
      <c r="AI19" s="41">
        <f>AI50*AJ50*AK50*7.85</f>
        <v>5272387.9886999996</v>
      </c>
      <c r="AJ19" s="49">
        <f>AJ50</f>
        <v>107</v>
      </c>
      <c r="AK19" s="41">
        <f>AI19/AJ19</f>
        <v>49274.6541</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535530.07999999996</v>
      </c>
      <c r="D22" s="48">
        <v>3</v>
      </c>
      <c r="E22" s="39">
        <v>178510.03</v>
      </c>
      <c r="F22" s="39">
        <v>95219.91</v>
      </c>
      <c r="G22" s="39">
        <v>164294.38</v>
      </c>
      <c r="H22" s="39">
        <v>570.53</v>
      </c>
      <c r="I22" s="28">
        <v>0.39069999999999999</v>
      </c>
      <c r="J22" s="16"/>
      <c r="K22" s="39">
        <v>66288889</v>
      </c>
      <c r="L22" s="48">
        <v>438</v>
      </c>
      <c r="M22" s="39">
        <v>151344</v>
      </c>
      <c r="N22" s="39">
        <v>134611</v>
      </c>
      <c r="O22" s="39">
        <v>110891</v>
      </c>
      <c r="P22" s="39">
        <v>931</v>
      </c>
      <c r="Q22" s="28">
        <v>0.45519999999999999</v>
      </c>
      <c r="R22" s="16"/>
      <c r="S22" s="39">
        <v>2377267</v>
      </c>
      <c r="T22" s="48">
        <v>25</v>
      </c>
      <c r="U22" s="39">
        <v>95091</v>
      </c>
      <c r="V22" s="39">
        <v>76926</v>
      </c>
      <c r="W22" s="39">
        <v>57161</v>
      </c>
      <c r="X22" s="34">
        <v>0</v>
      </c>
      <c r="Y22" s="28">
        <v>0</v>
      </c>
      <c r="Z22" s="16"/>
      <c r="AA22" s="39">
        <v>28217714</v>
      </c>
      <c r="AB22" s="48">
        <v>244</v>
      </c>
      <c r="AC22" s="39">
        <v>115646</v>
      </c>
      <c r="AD22" s="39">
        <v>94525</v>
      </c>
      <c r="AE22" s="39">
        <v>93578</v>
      </c>
      <c r="AF22" s="39">
        <v>579</v>
      </c>
      <c r="AG22" s="28">
        <v>0.33850000000000002</v>
      </c>
      <c r="AH22" s="16"/>
      <c r="AI22" s="39">
        <v>9630334</v>
      </c>
      <c r="AJ22" s="48">
        <v>87</v>
      </c>
      <c r="AK22" s="39">
        <v>110693</v>
      </c>
      <c r="AL22" s="39">
        <v>105350</v>
      </c>
      <c r="AM22" s="39">
        <v>65897</v>
      </c>
      <c r="AN22" s="39">
        <v>891</v>
      </c>
      <c r="AO22" s="28">
        <v>0.43580000000000002</v>
      </c>
      <c r="AP22" s="9"/>
    </row>
    <row r="23" spans="1:42" s="8" customFormat="1">
      <c r="A23" s="7"/>
      <c r="B23" s="18" t="s">
        <v>105</v>
      </c>
      <c r="C23" s="39">
        <v>367768.47</v>
      </c>
      <c r="D23" s="48">
        <v>1</v>
      </c>
      <c r="E23" s="39">
        <v>367768.47</v>
      </c>
      <c r="F23" s="39">
        <v>367768.47</v>
      </c>
      <c r="G23" s="39">
        <v>0</v>
      </c>
      <c r="H23" s="39">
        <v>951.8</v>
      </c>
      <c r="I23" s="28">
        <v>0.41889999999999999</v>
      </c>
      <c r="J23" s="16"/>
      <c r="K23" s="39">
        <v>77516910</v>
      </c>
      <c r="L23" s="48">
        <v>499</v>
      </c>
      <c r="M23" s="39">
        <v>155345</v>
      </c>
      <c r="N23" s="39">
        <v>130172</v>
      </c>
      <c r="O23" s="39">
        <v>114725</v>
      </c>
      <c r="P23" s="39">
        <v>933</v>
      </c>
      <c r="Q23" s="28">
        <v>0.4577</v>
      </c>
      <c r="R23" s="16"/>
      <c r="S23" s="39">
        <v>2600938</v>
      </c>
      <c r="T23" s="48">
        <v>27</v>
      </c>
      <c r="U23" s="39">
        <v>96331</v>
      </c>
      <c r="V23" s="39">
        <v>90530</v>
      </c>
      <c r="W23" s="39">
        <v>55481</v>
      </c>
      <c r="X23" s="34">
        <v>0</v>
      </c>
      <c r="Y23" s="28">
        <v>0</v>
      </c>
      <c r="Z23" s="16"/>
      <c r="AA23" s="39">
        <v>32870717</v>
      </c>
      <c r="AB23" s="48">
        <v>285</v>
      </c>
      <c r="AC23" s="39">
        <v>115336</v>
      </c>
      <c r="AD23" s="39">
        <v>94268</v>
      </c>
      <c r="AE23" s="39">
        <v>90441</v>
      </c>
      <c r="AF23" s="39">
        <v>604</v>
      </c>
      <c r="AG23" s="28">
        <v>0.35070000000000001</v>
      </c>
      <c r="AH23" s="16"/>
      <c r="AI23" s="39">
        <v>5152559</v>
      </c>
      <c r="AJ23" s="48">
        <v>46</v>
      </c>
      <c r="AK23" s="39">
        <v>112012</v>
      </c>
      <c r="AL23" s="39">
        <v>111795</v>
      </c>
      <c r="AM23" s="39">
        <v>66186</v>
      </c>
      <c r="AN23" s="39">
        <v>785</v>
      </c>
      <c r="AO23" s="28">
        <v>0.39169999999999999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292272.25</v>
      </c>
      <c r="D49" s="48">
        <v>4</v>
      </c>
      <c r="E49" s="24"/>
      <c r="F49" s="24"/>
      <c r="G49" s="24"/>
      <c r="H49" s="24"/>
      <c r="I49" s="24"/>
      <c r="K49" s="39">
        <v>274406</v>
      </c>
      <c r="L49" s="48">
        <v>1062</v>
      </c>
      <c r="M49" s="46"/>
      <c r="N49" s="24"/>
      <c r="O49" s="24"/>
      <c r="P49" s="24"/>
      <c r="Q49" s="24"/>
      <c r="S49" s="39">
        <v>265217</v>
      </c>
      <c r="T49" s="48">
        <v>120</v>
      </c>
      <c r="U49" s="25"/>
      <c r="V49" s="25"/>
      <c r="W49" s="25"/>
      <c r="X49" s="25"/>
      <c r="Y49" s="25"/>
      <c r="AA49" s="39">
        <v>354007</v>
      </c>
      <c r="AB49" s="48">
        <v>24</v>
      </c>
      <c r="AC49" s="45"/>
      <c r="AD49" s="24"/>
      <c r="AE49" s="24"/>
      <c r="AF49" s="25"/>
      <c r="AG49" s="25"/>
      <c r="AI49" s="39">
        <v>226589</v>
      </c>
      <c r="AJ49" s="48">
        <v>336</v>
      </c>
      <c r="AK49" s="24"/>
      <c r="AL49" s="24"/>
      <c r="AM49" s="24"/>
      <c r="AN49" s="25"/>
      <c r="AO49" s="25"/>
      <c r="AP49" s="9"/>
    </row>
    <row r="50" spans="1:42" s="8" customFormat="1" ht="12.75">
      <c r="A50" s="7"/>
      <c r="B50" s="8" t="s">
        <v>63</v>
      </c>
      <c r="C50" s="39">
        <v>357393.75</v>
      </c>
      <c r="D50" s="48">
        <v>20</v>
      </c>
      <c r="E50" s="26">
        <v>1.9699999999999999E-2</v>
      </c>
      <c r="F50" s="26">
        <v>2.4299999999999999E-2</v>
      </c>
      <c r="G50" s="26">
        <v>1.21E-2</v>
      </c>
      <c r="H50" s="44">
        <v>164.59</v>
      </c>
      <c r="I50" s="26">
        <v>9.7199999999999995E-2</v>
      </c>
      <c r="K50" s="39">
        <v>282350</v>
      </c>
      <c r="L50" s="48">
        <v>442</v>
      </c>
      <c r="M50" s="26">
        <v>2.2499999999999999E-2</v>
      </c>
      <c r="N50" s="26">
        <v>2.2499999999999999E-2</v>
      </c>
      <c r="O50" s="26">
        <v>5.1999999999999998E-3</v>
      </c>
      <c r="P50" s="44">
        <v>323</v>
      </c>
      <c r="Q50" s="26">
        <v>0.18090000000000001</v>
      </c>
      <c r="S50" s="39">
        <v>259595</v>
      </c>
      <c r="T50" s="48">
        <v>90</v>
      </c>
      <c r="U50" s="26">
        <v>2.1600000000000001E-2</v>
      </c>
      <c r="V50" s="26">
        <v>2.0899999999999998E-2</v>
      </c>
      <c r="W50" s="26">
        <v>9.2999999999999992E-3</v>
      </c>
      <c r="X50" s="44">
        <v>388</v>
      </c>
      <c r="Y50" s="26">
        <v>0.2024</v>
      </c>
      <c r="AA50" s="43">
        <v>0</v>
      </c>
      <c r="AB50" s="51">
        <v>0</v>
      </c>
      <c r="AC50" s="32">
        <v>0</v>
      </c>
      <c r="AD50" s="26">
        <v>0</v>
      </c>
      <c r="AE50" s="26">
        <v>0</v>
      </c>
      <c r="AF50" s="44">
        <v>0</v>
      </c>
      <c r="AG50" s="26">
        <v>0</v>
      </c>
      <c r="AI50" s="39">
        <v>203140</v>
      </c>
      <c r="AJ50" s="48">
        <v>107</v>
      </c>
      <c r="AK50" s="26">
        <v>3.09E-2</v>
      </c>
      <c r="AL50" s="26">
        <v>2.75E-2</v>
      </c>
      <c r="AM50" s="26">
        <v>1.5800000000000002E-2</v>
      </c>
      <c r="AN50" s="44">
        <v>468</v>
      </c>
      <c r="AO50" s="26">
        <v>0.2465</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S7" sqref="S7:T1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3.xml><?xml version="1.0" encoding="utf-8"?>
<worksheet xmlns="http://schemas.openxmlformats.org/spreadsheetml/2006/main" xmlns:r="http://schemas.openxmlformats.org/officeDocument/2006/relationships">
  <sheetPr codeName="Sheet23">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54</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0</v>
      </c>
      <c r="D6" s="48">
        <v>0</v>
      </c>
      <c r="E6" s="39">
        <v>0</v>
      </c>
      <c r="F6" s="39">
        <v>0</v>
      </c>
      <c r="G6" s="39">
        <v>0</v>
      </c>
      <c r="H6" s="39">
        <v>0</v>
      </c>
      <c r="I6" s="28">
        <v>0</v>
      </c>
      <c r="J6" s="16"/>
      <c r="K6" s="39">
        <v>2487230</v>
      </c>
      <c r="L6" s="48">
        <v>25</v>
      </c>
      <c r="M6" s="39">
        <v>99489</v>
      </c>
      <c r="N6" s="39">
        <v>84145</v>
      </c>
      <c r="O6" s="39">
        <v>62648</v>
      </c>
      <c r="P6" s="39">
        <v>583</v>
      </c>
      <c r="Q6" s="28">
        <v>0.38190000000000002</v>
      </c>
      <c r="R6" s="16"/>
      <c r="S6" s="39">
        <v>44957</v>
      </c>
      <c r="T6" s="48">
        <v>2</v>
      </c>
      <c r="U6" s="39">
        <v>22479</v>
      </c>
      <c r="V6" s="39">
        <v>22479</v>
      </c>
      <c r="W6" s="39">
        <v>3920</v>
      </c>
      <c r="X6" s="34">
        <v>262</v>
      </c>
      <c r="Y6" s="28">
        <v>0.20519999999999999</v>
      </c>
      <c r="Z6" s="16"/>
      <c r="AA6" s="39">
        <v>473733</v>
      </c>
      <c r="AB6" s="48">
        <v>8</v>
      </c>
      <c r="AC6" s="39">
        <v>59217</v>
      </c>
      <c r="AD6" s="39">
        <v>52452</v>
      </c>
      <c r="AE6" s="39">
        <v>38175</v>
      </c>
      <c r="AF6" s="39">
        <v>459</v>
      </c>
      <c r="AG6" s="28">
        <v>0.31609999999999999</v>
      </c>
      <c r="AH6" s="16"/>
      <c r="AI6" s="39">
        <v>378737</v>
      </c>
      <c r="AJ6" s="48">
        <v>4</v>
      </c>
      <c r="AK6" s="39">
        <v>94684</v>
      </c>
      <c r="AL6" s="39">
        <v>62185</v>
      </c>
      <c r="AM6" s="39">
        <v>86257</v>
      </c>
      <c r="AN6" s="39">
        <v>767</v>
      </c>
      <c r="AO6" s="28">
        <v>0.37690000000000001</v>
      </c>
      <c r="AP6" s="9"/>
    </row>
    <row r="7" spans="1:42" s="8" customFormat="1">
      <c r="A7" s="7"/>
      <c r="B7" s="8" t="s">
        <v>74</v>
      </c>
      <c r="C7" s="39">
        <v>0</v>
      </c>
      <c r="D7" s="48">
        <v>0</v>
      </c>
      <c r="E7" s="39">
        <v>0</v>
      </c>
      <c r="F7" s="39">
        <v>0</v>
      </c>
      <c r="G7" s="39">
        <v>0</v>
      </c>
      <c r="H7" s="39">
        <v>0</v>
      </c>
      <c r="I7" s="28">
        <v>0</v>
      </c>
      <c r="J7" s="16"/>
      <c r="K7" s="39">
        <v>0</v>
      </c>
      <c r="L7" s="48">
        <v>0</v>
      </c>
      <c r="M7" s="39">
        <v>0</v>
      </c>
      <c r="N7" s="39">
        <v>0</v>
      </c>
      <c r="O7" s="39">
        <v>0</v>
      </c>
      <c r="P7" s="39">
        <v>0</v>
      </c>
      <c r="Q7" s="28">
        <v>0</v>
      </c>
      <c r="R7" s="16"/>
      <c r="S7" s="39">
        <v>169356</v>
      </c>
      <c r="T7" s="48">
        <v>5</v>
      </c>
      <c r="U7" s="39">
        <v>33871</v>
      </c>
      <c r="V7" s="39">
        <v>5288</v>
      </c>
      <c r="W7" s="39">
        <v>42252</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84119</v>
      </c>
      <c r="L8" s="48">
        <v>2</v>
      </c>
      <c r="M8" s="39">
        <v>42060</v>
      </c>
      <c r="N8" s="39">
        <v>42060</v>
      </c>
      <c r="O8" s="39">
        <v>49988</v>
      </c>
      <c r="P8" s="39">
        <v>548</v>
      </c>
      <c r="Q8" s="28">
        <v>0.82310000000000005</v>
      </c>
      <c r="R8" s="16"/>
      <c r="S8" s="39">
        <v>134994</v>
      </c>
      <c r="T8" s="48">
        <v>7</v>
      </c>
      <c r="U8" s="39">
        <v>19285</v>
      </c>
      <c r="V8" s="39">
        <v>15646</v>
      </c>
      <c r="W8" s="39">
        <v>9679</v>
      </c>
      <c r="X8" s="34">
        <v>175</v>
      </c>
      <c r="Y8" s="28">
        <v>0.57020000000000004</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0</v>
      </c>
      <c r="D9" s="48">
        <v>0</v>
      </c>
      <c r="E9" s="39">
        <v>0</v>
      </c>
      <c r="F9" s="39">
        <v>0</v>
      </c>
      <c r="G9" s="39">
        <v>0</v>
      </c>
      <c r="H9" s="40"/>
      <c r="I9" s="29"/>
      <c r="J9" s="16"/>
      <c r="K9" s="39">
        <v>10755473</v>
      </c>
      <c r="L9" s="48">
        <v>196</v>
      </c>
      <c r="M9" s="39">
        <v>54875</v>
      </c>
      <c r="N9" s="39">
        <v>45643</v>
      </c>
      <c r="O9" s="39">
        <v>45862</v>
      </c>
      <c r="P9" s="40"/>
      <c r="Q9" s="29"/>
      <c r="R9" s="16"/>
      <c r="S9" s="39">
        <v>2915286</v>
      </c>
      <c r="T9" s="48">
        <v>50</v>
      </c>
      <c r="U9" s="39">
        <v>58306</v>
      </c>
      <c r="V9" s="39">
        <v>44239</v>
      </c>
      <c r="W9" s="39">
        <v>49151</v>
      </c>
      <c r="X9" s="37"/>
      <c r="Y9" s="29"/>
      <c r="Z9" s="16"/>
      <c r="AA9" s="39">
        <v>0</v>
      </c>
      <c r="AB9" s="48">
        <v>0</v>
      </c>
      <c r="AC9" s="39">
        <v>0</v>
      </c>
      <c r="AD9" s="39">
        <v>0</v>
      </c>
      <c r="AE9" s="39">
        <v>0</v>
      </c>
      <c r="AF9" s="40"/>
      <c r="AG9" s="29"/>
      <c r="AH9" s="16"/>
      <c r="AI9" s="39">
        <v>95509</v>
      </c>
      <c r="AJ9" s="48">
        <v>2</v>
      </c>
      <c r="AK9" s="39">
        <v>47754</v>
      </c>
      <c r="AL9" s="39">
        <v>47754</v>
      </c>
      <c r="AM9" s="39">
        <v>46892</v>
      </c>
      <c r="AN9" s="40"/>
      <c r="AO9" s="29"/>
      <c r="AP9" s="9"/>
    </row>
    <row r="10" spans="1:42" s="8" customFormat="1">
      <c r="A10" s="7"/>
      <c r="B10" s="8" t="s">
        <v>77</v>
      </c>
      <c r="C10" s="39">
        <v>0</v>
      </c>
      <c r="D10" s="48">
        <v>0</v>
      </c>
      <c r="E10" s="39">
        <v>0</v>
      </c>
      <c r="F10" s="39">
        <v>0</v>
      </c>
      <c r="G10" s="39">
        <v>0</v>
      </c>
      <c r="H10" s="40"/>
      <c r="I10" s="29"/>
      <c r="J10" s="16"/>
      <c r="K10" s="39">
        <v>5631313</v>
      </c>
      <c r="L10" s="48">
        <v>75</v>
      </c>
      <c r="M10" s="39">
        <v>75084</v>
      </c>
      <c r="N10" s="39">
        <v>63644</v>
      </c>
      <c r="O10" s="39">
        <v>53654</v>
      </c>
      <c r="P10" s="40"/>
      <c r="Q10" s="29"/>
      <c r="R10" s="16"/>
      <c r="S10" s="39">
        <v>117389</v>
      </c>
      <c r="T10" s="48">
        <v>2</v>
      </c>
      <c r="U10" s="39">
        <v>58695</v>
      </c>
      <c r="V10" s="39">
        <v>58695</v>
      </c>
      <c r="W10" s="39">
        <v>44328</v>
      </c>
      <c r="X10" s="37"/>
      <c r="Y10" s="29"/>
      <c r="Z10" s="16"/>
      <c r="AA10" s="39">
        <v>982080</v>
      </c>
      <c r="AB10" s="48">
        <v>13</v>
      </c>
      <c r="AC10" s="39">
        <v>75545</v>
      </c>
      <c r="AD10" s="39">
        <v>44937</v>
      </c>
      <c r="AE10" s="39">
        <v>68327</v>
      </c>
      <c r="AF10" s="40"/>
      <c r="AG10" s="29"/>
      <c r="AH10" s="16"/>
      <c r="AI10" s="39">
        <v>120705</v>
      </c>
      <c r="AJ10" s="48">
        <v>2</v>
      </c>
      <c r="AK10" s="39">
        <v>60353</v>
      </c>
      <c r="AL10" s="39">
        <v>60353</v>
      </c>
      <c r="AM10" s="39">
        <v>26676</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138503</v>
      </c>
      <c r="L12" s="48">
        <v>21</v>
      </c>
      <c r="M12" s="39">
        <v>6595</v>
      </c>
      <c r="N12" s="39">
        <v>5886</v>
      </c>
      <c r="O12" s="39">
        <v>3175</v>
      </c>
      <c r="P12" s="40"/>
      <c r="Q12" s="29"/>
      <c r="R12" s="16"/>
      <c r="S12" s="39">
        <v>0</v>
      </c>
      <c r="T12" s="48">
        <v>0</v>
      </c>
      <c r="U12" s="39">
        <v>0</v>
      </c>
      <c r="V12" s="39">
        <v>0</v>
      </c>
      <c r="W12" s="39">
        <v>0</v>
      </c>
      <c r="X12" s="37"/>
      <c r="Y12" s="29"/>
      <c r="Z12" s="16"/>
      <c r="AA12" s="39">
        <v>27000</v>
      </c>
      <c r="AB12" s="48">
        <v>2</v>
      </c>
      <c r="AC12" s="39">
        <v>13500</v>
      </c>
      <c r="AD12" s="39">
        <v>13500</v>
      </c>
      <c r="AE12" s="39">
        <v>7071</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8500</v>
      </c>
      <c r="AB13" s="48">
        <v>1</v>
      </c>
      <c r="AC13" s="39">
        <v>8500</v>
      </c>
      <c r="AD13" s="39">
        <v>8500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783888</v>
      </c>
      <c r="L15" s="48">
        <v>20</v>
      </c>
      <c r="M15" s="39">
        <v>39194</v>
      </c>
      <c r="N15" s="39">
        <v>23376</v>
      </c>
      <c r="O15" s="39">
        <v>32267</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0</v>
      </c>
      <c r="D19" s="49">
        <f>D50</f>
        <v>0</v>
      </c>
      <c r="E19" s="41">
        <v>0</v>
      </c>
      <c r="F19" s="40"/>
      <c r="G19" s="40"/>
      <c r="H19" s="40"/>
      <c r="I19" s="29"/>
      <c r="J19" s="17"/>
      <c r="K19" s="41">
        <f>K50*L50*M50*7.85</f>
        <v>308451.20395</v>
      </c>
      <c r="L19" s="49">
        <f>L50</f>
        <v>10</v>
      </c>
      <c r="M19" s="41">
        <f>K19/L19</f>
        <v>30845.120394999998</v>
      </c>
      <c r="N19" s="40"/>
      <c r="O19" s="40"/>
      <c r="P19" s="40"/>
      <c r="Q19" s="29"/>
      <c r="R19" s="17"/>
      <c r="S19" s="41">
        <f>S50*T50*U50*7.85</f>
        <v>396374.28271999996</v>
      </c>
      <c r="T19" s="49">
        <f>T50</f>
        <v>16</v>
      </c>
      <c r="U19" s="41">
        <f t="shared" ref="U19" si="0">S19/T19</f>
        <v>24773.392669999997</v>
      </c>
      <c r="V19" s="40"/>
      <c r="W19" s="40"/>
      <c r="X19" s="37"/>
      <c r="Y19" s="29"/>
      <c r="Z19" s="17"/>
      <c r="AA19" s="41">
        <f>AA50*AB50*AC50*7.85</f>
        <v>0</v>
      </c>
      <c r="AB19" s="49">
        <f>AB50</f>
        <v>0</v>
      </c>
      <c r="AC19" s="41">
        <v>0</v>
      </c>
      <c r="AD19" s="40"/>
      <c r="AE19" s="40"/>
      <c r="AF19" s="40"/>
      <c r="AG19" s="29"/>
      <c r="AH19" s="17"/>
      <c r="AI19" s="41">
        <f>AI50*AJ50*AK50*7.85</f>
        <v>433733.80176</v>
      </c>
      <c r="AJ19" s="49">
        <f>AJ50</f>
        <v>9</v>
      </c>
      <c r="AK19" s="41">
        <f>AI19/AJ19</f>
        <v>48192.644639999999</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1920164</v>
      </c>
      <c r="L22" s="48">
        <v>25</v>
      </c>
      <c r="M22" s="39">
        <v>76807</v>
      </c>
      <c r="N22" s="39">
        <v>59618</v>
      </c>
      <c r="O22" s="39">
        <v>53408</v>
      </c>
      <c r="P22" s="39">
        <v>444</v>
      </c>
      <c r="Q22" s="28">
        <v>0.38030000000000003</v>
      </c>
      <c r="R22" s="16"/>
      <c r="S22" s="39">
        <v>50548</v>
      </c>
      <c r="T22" s="48">
        <v>1</v>
      </c>
      <c r="U22" s="39">
        <v>50548</v>
      </c>
      <c r="V22" s="39">
        <v>50548</v>
      </c>
      <c r="W22" s="39">
        <v>0</v>
      </c>
      <c r="X22" s="34">
        <v>0</v>
      </c>
      <c r="Y22" s="28">
        <v>0</v>
      </c>
      <c r="Z22" s="16"/>
      <c r="AA22" s="39">
        <v>1820071</v>
      </c>
      <c r="AB22" s="48">
        <v>21</v>
      </c>
      <c r="AC22" s="39">
        <v>86670</v>
      </c>
      <c r="AD22" s="39">
        <v>35770</v>
      </c>
      <c r="AE22" s="39">
        <v>154208</v>
      </c>
      <c r="AF22" s="39">
        <v>555</v>
      </c>
      <c r="AG22" s="28">
        <v>0.36670000000000003</v>
      </c>
      <c r="AH22" s="16"/>
      <c r="AI22" s="39">
        <v>243449</v>
      </c>
      <c r="AJ22" s="48">
        <v>5</v>
      </c>
      <c r="AK22" s="39">
        <v>48690</v>
      </c>
      <c r="AL22" s="39">
        <v>30486</v>
      </c>
      <c r="AM22" s="39">
        <v>37798</v>
      </c>
      <c r="AN22" s="39">
        <v>479</v>
      </c>
      <c r="AO22" s="28">
        <v>0.3483</v>
      </c>
      <c r="AP22" s="9"/>
    </row>
    <row r="23" spans="1:42" s="8" customFormat="1">
      <c r="A23" s="7"/>
      <c r="B23" s="18" t="s">
        <v>105</v>
      </c>
      <c r="C23" s="39">
        <v>0</v>
      </c>
      <c r="D23" s="48">
        <v>0</v>
      </c>
      <c r="E23" s="39">
        <v>0</v>
      </c>
      <c r="F23" s="39">
        <v>0</v>
      </c>
      <c r="G23" s="39">
        <v>0</v>
      </c>
      <c r="H23" s="39">
        <v>0</v>
      </c>
      <c r="I23" s="28">
        <v>0</v>
      </c>
      <c r="J23" s="16"/>
      <c r="K23" s="39">
        <v>2659757</v>
      </c>
      <c r="L23" s="48">
        <v>28</v>
      </c>
      <c r="M23" s="39">
        <v>94991</v>
      </c>
      <c r="N23" s="39">
        <v>70450</v>
      </c>
      <c r="O23" s="39">
        <v>65364</v>
      </c>
      <c r="P23" s="39">
        <v>558</v>
      </c>
      <c r="Q23" s="28">
        <v>0.38900000000000001</v>
      </c>
      <c r="R23" s="16"/>
      <c r="S23" s="39">
        <v>50548</v>
      </c>
      <c r="T23" s="48">
        <v>1</v>
      </c>
      <c r="U23" s="39">
        <v>50548</v>
      </c>
      <c r="V23" s="39">
        <v>50548</v>
      </c>
      <c r="W23" s="39">
        <v>0</v>
      </c>
      <c r="X23" s="34">
        <v>0</v>
      </c>
      <c r="Y23" s="28">
        <v>0</v>
      </c>
      <c r="Z23" s="16"/>
      <c r="AA23" s="39">
        <v>983844</v>
      </c>
      <c r="AB23" s="48">
        <v>19</v>
      </c>
      <c r="AC23" s="39">
        <v>51781</v>
      </c>
      <c r="AD23" s="39">
        <v>25757</v>
      </c>
      <c r="AE23" s="39">
        <v>65229</v>
      </c>
      <c r="AF23" s="39">
        <v>391</v>
      </c>
      <c r="AG23" s="28">
        <v>0.36680000000000001</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249561</v>
      </c>
      <c r="L49" s="48">
        <v>39</v>
      </c>
      <c r="M49" s="46"/>
      <c r="N49" s="24"/>
      <c r="O49" s="24"/>
      <c r="P49" s="24"/>
      <c r="Q49" s="24"/>
      <c r="S49" s="39">
        <v>144660</v>
      </c>
      <c r="T49" s="48">
        <v>17</v>
      </c>
      <c r="U49" s="25"/>
      <c r="V49" s="25"/>
      <c r="W49" s="25"/>
      <c r="X49" s="25"/>
      <c r="Y49" s="25"/>
      <c r="AA49" s="39">
        <v>0</v>
      </c>
      <c r="AB49" s="48">
        <v>0</v>
      </c>
      <c r="AC49" s="45"/>
      <c r="AD49" s="24"/>
      <c r="AE49" s="24"/>
      <c r="AF49" s="25"/>
      <c r="AG49" s="25"/>
      <c r="AI49" s="39">
        <v>132039</v>
      </c>
      <c r="AJ49" s="48">
        <v>17</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197453</v>
      </c>
      <c r="L50" s="48">
        <v>10</v>
      </c>
      <c r="M50" s="26">
        <v>1.9900000000000001E-2</v>
      </c>
      <c r="N50" s="26">
        <v>2.3800000000000002E-2</v>
      </c>
      <c r="O50" s="26">
        <v>5.7999999999999996E-3</v>
      </c>
      <c r="P50" s="44">
        <v>235</v>
      </c>
      <c r="Q50" s="26">
        <v>0.1825</v>
      </c>
      <c r="S50" s="39">
        <v>111514</v>
      </c>
      <c r="T50" s="48">
        <v>16</v>
      </c>
      <c r="U50" s="26">
        <v>2.8299999999999999E-2</v>
      </c>
      <c r="V50" s="26">
        <v>2.7199999999999998E-2</v>
      </c>
      <c r="W50" s="26">
        <v>5.7000000000000002E-3</v>
      </c>
      <c r="X50" s="44">
        <v>232</v>
      </c>
      <c r="Y50" s="26">
        <v>0.25729999999999997</v>
      </c>
      <c r="AA50" s="43">
        <v>0</v>
      </c>
      <c r="AB50" s="51">
        <v>0</v>
      </c>
      <c r="AC50" s="32">
        <v>0</v>
      </c>
      <c r="AD50" s="26">
        <v>0</v>
      </c>
      <c r="AE50" s="26">
        <v>0</v>
      </c>
      <c r="AF50" s="44">
        <v>0</v>
      </c>
      <c r="AG50" s="26">
        <v>0</v>
      </c>
      <c r="AI50" s="39">
        <v>141456</v>
      </c>
      <c r="AJ50" s="48">
        <v>9</v>
      </c>
      <c r="AK50" s="26">
        <v>4.3400000000000001E-2</v>
      </c>
      <c r="AL50" s="26">
        <v>3.0599999999999999E-2</v>
      </c>
      <c r="AM50" s="26">
        <v>1.8599999999999998E-2</v>
      </c>
      <c r="AN50" s="44">
        <v>457</v>
      </c>
      <c r="AO50" s="26">
        <v>0.31080000000000002</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T21" sqref="T21"/>
      <pageMargins left="0.7" right="0.7" top="0.75" bottom="0.75" header="0.3" footer="0.3"/>
    </customSheetView>
    <customSheetView guid="{93C47C55-29AC-4460-AFFA-0C6C0D9989E5}">
      <selection activeCell="A6" sqref="A6:B6"/>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4.xml><?xml version="1.0" encoding="utf-8"?>
<worksheet xmlns="http://schemas.openxmlformats.org/spreadsheetml/2006/main" xmlns:r="http://schemas.openxmlformats.org/officeDocument/2006/relationships">
  <sheetPr codeName="Sheet24">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26</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2747130.01</v>
      </c>
      <c r="D6" s="48">
        <v>47</v>
      </c>
      <c r="E6" s="39">
        <v>58449.57</v>
      </c>
      <c r="F6" s="39">
        <v>53185.8</v>
      </c>
      <c r="G6" s="39">
        <v>32173.1</v>
      </c>
      <c r="H6" s="39">
        <v>136.19999999999999</v>
      </c>
      <c r="I6" s="28">
        <v>0.17979999999999999</v>
      </c>
      <c r="J6" s="16"/>
      <c r="K6" s="39">
        <v>33374612</v>
      </c>
      <c r="L6" s="48">
        <v>268</v>
      </c>
      <c r="M6" s="39">
        <v>124532</v>
      </c>
      <c r="N6" s="39">
        <v>93388</v>
      </c>
      <c r="O6" s="39">
        <v>138401</v>
      </c>
      <c r="P6" s="39">
        <v>629</v>
      </c>
      <c r="Q6" s="28">
        <v>0.44669999999999999</v>
      </c>
      <c r="R6" s="16"/>
      <c r="S6" s="39">
        <v>3145554</v>
      </c>
      <c r="T6" s="48">
        <v>50</v>
      </c>
      <c r="U6" s="39">
        <v>62911</v>
      </c>
      <c r="V6" s="39">
        <v>60489</v>
      </c>
      <c r="W6" s="39">
        <v>36332</v>
      </c>
      <c r="X6" s="34">
        <v>437</v>
      </c>
      <c r="Y6" s="28">
        <v>0.4924</v>
      </c>
      <c r="Z6" s="16"/>
      <c r="AA6" s="39">
        <v>8219045</v>
      </c>
      <c r="AB6" s="48">
        <v>131</v>
      </c>
      <c r="AC6" s="39">
        <v>62741</v>
      </c>
      <c r="AD6" s="39">
        <v>45200</v>
      </c>
      <c r="AE6" s="39">
        <v>73443</v>
      </c>
      <c r="AF6" s="39">
        <v>424</v>
      </c>
      <c r="AG6" s="28">
        <v>0.4325</v>
      </c>
      <c r="AH6" s="16"/>
      <c r="AI6" s="39">
        <v>1524582</v>
      </c>
      <c r="AJ6" s="48">
        <v>25</v>
      </c>
      <c r="AK6" s="39">
        <v>60983</v>
      </c>
      <c r="AL6" s="39">
        <v>58825</v>
      </c>
      <c r="AM6" s="39">
        <v>39960</v>
      </c>
      <c r="AN6" s="39">
        <v>732</v>
      </c>
      <c r="AO6" s="28">
        <v>0.4869</v>
      </c>
      <c r="AP6" s="9"/>
    </row>
    <row r="7" spans="1:42" s="8" customFormat="1">
      <c r="A7" s="7"/>
      <c r="B7" s="8" t="s">
        <v>74</v>
      </c>
      <c r="C7" s="39">
        <v>38434.519999999997</v>
      </c>
      <c r="D7" s="48">
        <v>1</v>
      </c>
      <c r="E7" s="39">
        <v>38434.519999999997</v>
      </c>
      <c r="F7" s="39">
        <v>38434.519999999997</v>
      </c>
      <c r="G7" s="39">
        <v>0</v>
      </c>
      <c r="H7" s="39">
        <v>142.1</v>
      </c>
      <c r="I7" s="28">
        <v>0.5363</v>
      </c>
      <c r="J7" s="16"/>
      <c r="K7" s="39">
        <v>521289</v>
      </c>
      <c r="L7" s="48">
        <v>7</v>
      </c>
      <c r="M7" s="39">
        <v>74470</v>
      </c>
      <c r="N7" s="39">
        <v>47827</v>
      </c>
      <c r="O7" s="39">
        <v>56189</v>
      </c>
      <c r="P7" s="39">
        <v>0</v>
      </c>
      <c r="Q7" s="28">
        <v>0</v>
      </c>
      <c r="R7" s="16"/>
      <c r="S7" s="39">
        <v>1848123</v>
      </c>
      <c r="T7" s="48">
        <v>59</v>
      </c>
      <c r="U7" s="39">
        <v>31324</v>
      </c>
      <c r="V7" s="39">
        <v>25000</v>
      </c>
      <c r="W7" s="39">
        <v>24925</v>
      </c>
      <c r="X7" s="34">
        <v>0</v>
      </c>
      <c r="Y7" s="28">
        <v>0</v>
      </c>
      <c r="Z7" s="16"/>
      <c r="AA7" s="39">
        <v>65130</v>
      </c>
      <c r="AB7" s="48">
        <v>1</v>
      </c>
      <c r="AC7" s="39">
        <v>65130</v>
      </c>
      <c r="AD7" s="39">
        <v>65130</v>
      </c>
      <c r="AE7" s="39">
        <v>0</v>
      </c>
      <c r="AF7" s="39">
        <v>0</v>
      </c>
      <c r="AG7" s="28">
        <v>0</v>
      </c>
      <c r="AH7" s="16"/>
      <c r="AI7" s="39">
        <v>547099</v>
      </c>
      <c r="AJ7" s="48">
        <v>18</v>
      </c>
      <c r="AK7" s="39">
        <v>30394</v>
      </c>
      <c r="AL7" s="39">
        <v>17867</v>
      </c>
      <c r="AM7" s="39">
        <v>34000</v>
      </c>
      <c r="AN7" s="39">
        <v>0</v>
      </c>
      <c r="AO7" s="28">
        <v>0</v>
      </c>
      <c r="AP7" s="9"/>
    </row>
    <row r="8" spans="1:42" s="8" customFormat="1">
      <c r="A8" s="7"/>
      <c r="B8" s="8" t="s">
        <v>75</v>
      </c>
      <c r="C8" s="39">
        <v>44800</v>
      </c>
      <c r="D8" s="48">
        <v>2</v>
      </c>
      <c r="E8" s="39">
        <v>22400</v>
      </c>
      <c r="F8" s="39">
        <v>22400</v>
      </c>
      <c r="G8" s="39">
        <v>1979.9</v>
      </c>
      <c r="H8" s="39">
        <v>223.22</v>
      </c>
      <c r="I8" s="28">
        <v>0.60329999999999995</v>
      </c>
      <c r="J8" s="16"/>
      <c r="K8" s="39">
        <v>843035</v>
      </c>
      <c r="L8" s="48">
        <v>19</v>
      </c>
      <c r="M8" s="39">
        <v>44370</v>
      </c>
      <c r="N8" s="39">
        <v>36410</v>
      </c>
      <c r="O8" s="39">
        <v>25426</v>
      </c>
      <c r="P8" s="39">
        <v>0</v>
      </c>
      <c r="Q8" s="28">
        <v>0</v>
      </c>
      <c r="R8" s="16"/>
      <c r="S8" s="39">
        <v>598853</v>
      </c>
      <c r="T8" s="48">
        <v>41</v>
      </c>
      <c r="U8" s="39">
        <v>14606</v>
      </c>
      <c r="V8" s="39">
        <v>10904</v>
      </c>
      <c r="W8" s="39">
        <v>11828</v>
      </c>
      <c r="X8" s="34">
        <v>154</v>
      </c>
      <c r="Y8" s="28">
        <v>0.43830000000000002</v>
      </c>
      <c r="Z8" s="16"/>
      <c r="AA8" s="39">
        <v>14737</v>
      </c>
      <c r="AB8" s="48">
        <v>4</v>
      </c>
      <c r="AC8" s="39">
        <v>3684</v>
      </c>
      <c r="AD8" s="39">
        <v>3761</v>
      </c>
      <c r="AE8" s="39">
        <v>2006</v>
      </c>
      <c r="AF8" s="39">
        <v>136</v>
      </c>
      <c r="AG8" s="28">
        <v>0.53459999999999996</v>
      </c>
      <c r="AH8" s="16"/>
      <c r="AI8" s="39">
        <v>0</v>
      </c>
      <c r="AJ8" s="48">
        <v>0</v>
      </c>
      <c r="AK8" s="39">
        <v>0</v>
      </c>
      <c r="AL8" s="39">
        <v>0</v>
      </c>
      <c r="AM8" s="39">
        <v>0</v>
      </c>
      <c r="AN8" s="39">
        <v>0</v>
      </c>
      <c r="AO8" s="28">
        <v>0</v>
      </c>
      <c r="AP8" s="9"/>
    </row>
    <row r="9" spans="1:42" s="8" customFormat="1">
      <c r="A9" s="7"/>
      <c r="B9" s="8" t="s">
        <v>76</v>
      </c>
      <c r="C9" s="39">
        <v>663304.63</v>
      </c>
      <c r="D9" s="48">
        <v>19</v>
      </c>
      <c r="E9" s="39">
        <v>34910.769999999997</v>
      </c>
      <c r="F9" s="39">
        <v>34656.49</v>
      </c>
      <c r="G9" s="39">
        <v>16004.03</v>
      </c>
      <c r="H9" s="40"/>
      <c r="I9" s="29"/>
      <c r="J9" s="16"/>
      <c r="K9" s="39">
        <v>129655301</v>
      </c>
      <c r="L9" s="48">
        <v>3053</v>
      </c>
      <c r="M9" s="39">
        <v>42468</v>
      </c>
      <c r="N9" s="39">
        <v>28936</v>
      </c>
      <c r="O9" s="39">
        <v>53241</v>
      </c>
      <c r="P9" s="40"/>
      <c r="Q9" s="29"/>
      <c r="R9" s="16"/>
      <c r="S9" s="39">
        <v>7275195</v>
      </c>
      <c r="T9" s="48">
        <v>178</v>
      </c>
      <c r="U9" s="39">
        <v>40872</v>
      </c>
      <c r="V9" s="39">
        <v>33036</v>
      </c>
      <c r="W9" s="39">
        <v>26586</v>
      </c>
      <c r="X9" s="37"/>
      <c r="Y9" s="29"/>
      <c r="Z9" s="16"/>
      <c r="AA9" s="39">
        <v>0</v>
      </c>
      <c r="AB9" s="48">
        <v>0</v>
      </c>
      <c r="AC9" s="39">
        <v>0</v>
      </c>
      <c r="AD9" s="39">
        <v>0</v>
      </c>
      <c r="AE9" s="39">
        <v>0</v>
      </c>
      <c r="AF9" s="40"/>
      <c r="AG9" s="29"/>
      <c r="AH9" s="16"/>
      <c r="AI9" s="39">
        <v>1192797</v>
      </c>
      <c r="AJ9" s="48">
        <v>31</v>
      </c>
      <c r="AK9" s="39">
        <v>38477</v>
      </c>
      <c r="AL9" s="39">
        <v>29782</v>
      </c>
      <c r="AM9" s="39">
        <v>30409</v>
      </c>
      <c r="AN9" s="40"/>
      <c r="AO9" s="29"/>
      <c r="AP9" s="9"/>
    </row>
    <row r="10" spans="1:42" s="8" customFormat="1">
      <c r="A10" s="7"/>
      <c r="B10" s="8" t="s">
        <v>77</v>
      </c>
      <c r="C10" s="39">
        <v>0</v>
      </c>
      <c r="D10" s="48">
        <v>0</v>
      </c>
      <c r="E10" s="39">
        <v>0</v>
      </c>
      <c r="F10" s="39">
        <v>0</v>
      </c>
      <c r="G10" s="39">
        <v>0</v>
      </c>
      <c r="H10" s="40"/>
      <c r="I10" s="29"/>
      <c r="J10" s="16"/>
      <c r="K10" s="39">
        <v>45926877</v>
      </c>
      <c r="L10" s="48">
        <v>606</v>
      </c>
      <c r="M10" s="39">
        <v>75787</v>
      </c>
      <c r="N10" s="39">
        <v>67184</v>
      </c>
      <c r="O10" s="39">
        <v>61441</v>
      </c>
      <c r="P10" s="40"/>
      <c r="Q10" s="29"/>
      <c r="R10" s="16"/>
      <c r="S10" s="39">
        <v>2009817</v>
      </c>
      <c r="T10" s="48">
        <v>39</v>
      </c>
      <c r="U10" s="39">
        <v>51534</v>
      </c>
      <c r="V10" s="39">
        <v>39706</v>
      </c>
      <c r="W10" s="39">
        <v>38734</v>
      </c>
      <c r="X10" s="37"/>
      <c r="Y10" s="29"/>
      <c r="Z10" s="16"/>
      <c r="AA10" s="39">
        <v>21543841</v>
      </c>
      <c r="AB10" s="48">
        <v>324</v>
      </c>
      <c r="AC10" s="39">
        <v>66493</v>
      </c>
      <c r="AD10" s="39">
        <v>57353</v>
      </c>
      <c r="AE10" s="39">
        <v>52294</v>
      </c>
      <c r="AF10" s="40"/>
      <c r="AG10" s="29"/>
      <c r="AH10" s="16"/>
      <c r="AI10" s="39">
        <v>2874105</v>
      </c>
      <c r="AJ10" s="48">
        <v>48</v>
      </c>
      <c r="AK10" s="39">
        <v>59877</v>
      </c>
      <c r="AL10" s="39">
        <v>41605</v>
      </c>
      <c r="AM10" s="39">
        <v>61051</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60914</v>
      </c>
      <c r="T11" s="48">
        <v>1</v>
      </c>
      <c r="U11" s="39">
        <v>60914</v>
      </c>
      <c r="V11" s="39">
        <v>60914</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950717</v>
      </c>
      <c r="L12" s="48">
        <v>150</v>
      </c>
      <c r="M12" s="39">
        <v>6338</v>
      </c>
      <c r="N12" s="39">
        <v>5000</v>
      </c>
      <c r="O12" s="39">
        <v>3310</v>
      </c>
      <c r="P12" s="40"/>
      <c r="Q12" s="29"/>
      <c r="R12" s="16"/>
      <c r="S12" s="39">
        <v>6320</v>
      </c>
      <c r="T12" s="48">
        <v>2</v>
      </c>
      <c r="U12" s="39">
        <v>3160</v>
      </c>
      <c r="V12" s="39">
        <v>3160</v>
      </c>
      <c r="W12" s="39">
        <v>1188</v>
      </c>
      <c r="X12" s="37"/>
      <c r="Y12" s="29"/>
      <c r="Z12" s="16"/>
      <c r="AA12" s="39">
        <v>356952</v>
      </c>
      <c r="AB12" s="48">
        <v>32</v>
      </c>
      <c r="AC12" s="39">
        <v>11155</v>
      </c>
      <c r="AD12" s="39">
        <v>8500</v>
      </c>
      <c r="AE12" s="39">
        <v>7893</v>
      </c>
      <c r="AF12" s="40"/>
      <c r="AG12" s="29"/>
      <c r="AH12" s="16"/>
      <c r="AI12" s="39">
        <v>24000</v>
      </c>
      <c r="AJ12" s="48">
        <v>8</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360</v>
      </c>
      <c r="T13" s="48">
        <v>1</v>
      </c>
      <c r="U13" s="39">
        <v>360</v>
      </c>
      <c r="V13" s="39">
        <v>360</v>
      </c>
      <c r="W13" s="39">
        <v>0</v>
      </c>
      <c r="X13" s="37"/>
      <c r="Y13" s="29"/>
      <c r="Z13" s="16"/>
      <c r="AA13" s="39">
        <v>49120</v>
      </c>
      <c r="AB13" s="48">
        <v>7</v>
      </c>
      <c r="AC13" s="39">
        <v>7017</v>
      </c>
      <c r="AD13" s="39">
        <v>8500</v>
      </c>
      <c r="AE13" s="39">
        <v>2084</v>
      </c>
      <c r="AF13" s="40"/>
      <c r="AG13" s="29"/>
      <c r="AH13" s="16"/>
      <c r="AI13" s="39">
        <v>14237</v>
      </c>
      <c r="AJ13" s="48">
        <v>3</v>
      </c>
      <c r="AK13" s="39">
        <v>4746</v>
      </c>
      <c r="AL13" s="39">
        <v>5000</v>
      </c>
      <c r="AM13" s="39">
        <v>1399</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30518330</v>
      </c>
      <c r="L15" s="48">
        <v>714</v>
      </c>
      <c r="M15" s="39">
        <v>42743</v>
      </c>
      <c r="N15" s="39">
        <v>27778</v>
      </c>
      <c r="O15" s="39">
        <v>46715</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159500</v>
      </c>
      <c r="AB18" s="49">
        <v>5</v>
      </c>
      <c r="AC18" s="41">
        <v>31900</v>
      </c>
      <c r="AD18" s="41">
        <v>32500</v>
      </c>
      <c r="AE18" s="41">
        <v>18474</v>
      </c>
      <c r="AF18" s="40"/>
      <c r="AG18" s="29"/>
      <c r="AH18" s="17"/>
      <c r="AI18" s="41">
        <v>0</v>
      </c>
      <c r="AJ18" s="49">
        <v>0</v>
      </c>
      <c r="AK18" s="41">
        <v>0</v>
      </c>
      <c r="AL18" s="41">
        <v>0</v>
      </c>
      <c r="AM18" s="41">
        <v>0</v>
      </c>
      <c r="AN18" s="40"/>
      <c r="AO18" s="29"/>
      <c r="AP18" s="9"/>
    </row>
    <row r="19" spans="1:42" s="8" customFormat="1">
      <c r="A19" s="7"/>
      <c r="B19" s="8" t="s">
        <v>86</v>
      </c>
      <c r="C19" s="41">
        <f>C50*D50*E50*7.85</f>
        <v>2021867.5059855997</v>
      </c>
      <c r="D19" s="49">
        <f>D50</f>
        <v>52</v>
      </c>
      <c r="E19" s="41">
        <f t="shared" ref="E19" si="0">C19/D19</f>
        <v>38882.067422799992</v>
      </c>
      <c r="F19" s="40"/>
      <c r="G19" s="40"/>
      <c r="H19" s="40"/>
      <c r="I19" s="29"/>
      <c r="J19" s="17"/>
      <c r="K19" s="41">
        <f>K50*L50*M50*7.85</f>
        <v>4985076.2083199993</v>
      </c>
      <c r="L19" s="49">
        <f>L50</f>
        <v>208</v>
      </c>
      <c r="M19" s="41">
        <f>K19/L19</f>
        <v>23966.712539999997</v>
      </c>
      <c r="N19" s="40"/>
      <c r="O19" s="40"/>
      <c r="P19" s="40"/>
      <c r="Q19" s="29"/>
      <c r="R19" s="17"/>
      <c r="S19" s="41">
        <f>S50*T50*U50*7.85</f>
        <v>10236311.247899998</v>
      </c>
      <c r="T19" s="49">
        <f>T50</f>
        <v>466</v>
      </c>
      <c r="U19" s="41">
        <f t="shared" ref="U19" si="1">S19/T19</f>
        <v>21966.333149999995</v>
      </c>
      <c r="V19" s="40"/>
      <c r="W19" s="40"/>
      <c r="X19" s="37"/>
      <c r="Y19" s="29"/>
      <c r="Z19" s="17"/>
      <c r="AA19" s="41">
        <f>AA50*AB50*AC50*7.85</f>
        <v>423942.39627999999</v>
      </c>
      <c r="AB19" s="49">
        <f>AB50</f>
        <v>26</v>
      </c>
      <c r="AC19" s="41">
        <f>AA19/AB19</f>
        <v>16305.476779999999</v>
      </c>
      <c r="AD19" s="40"/>
      <c r="AE19" s="40"/>
      <c r="AF19" s="40"/>
      <c r="AG19" s="29"/>
      <c r="AH19" s="17"/>
      <c r="AI19" s="41">
        <f>AI50*AJ50*AK50*7.85</f>
        <v>9663537.8881799988</v>
      </c>
      <c r="AJ19" s="49">
        <f>AJ50</f>
        <v>257</v>
      </c>
      <c r="AK19" s="41">
        <f>AI19/AJ19</f>
        <v>37601.314739999994</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235921.5</v>
      </c>
      <c r="D22" s="48">
        <v>2</v>
      </c>
      <c r="E22" s="39">
        <v>117960.75</v>
      </c>
      <c r="F22" s="39">
        <v>117960.75</v>
      </c>
      <c r="G22" s="39">
        <v>55834.11</v>
      </c>
      <c r="H22" s="39">
        <v>912.27</v>
      </c>
      <c r="I22" s="28">
        <v>0.50629999999999997</v>
      </c>
      <c r="J22" s="16"/>
      <c r="K22" s="39">
        <v>21703938</v>
      </c>
      <c r="L22" s="48">
        <v>237</v>
      </c>
      <c r="M22" s="39">
        <v>91578</v>
      </c>
      <c r="N22" s="39">
        <v>73349</v>
      </c>
      <c r="O22" s="39">
        <v>70628</v>
      </c>
      <c r="P22" s="39">
        <v>499</v>
      </c>
      <c r="Q22" s="28">
        <v>0.46450000000000002</v>
      </c>
      <c r="R22" s="16"/>
      <c r="S22" s="39">
        <v>1550110</v>
      </c>
      <c r="T22" s="48">
        <v>32</v>
      </c>
      <c r="U22" s="39">
        <v>48441</v>
      </c>
      <c r="V22" s="39">
        <v>35279</v>
      </c>
      <c r="W22" s="39">
        <v>42970</v>
      </c>
      <c r="X22" s="34">
        <v>0</v>
      </c>
      <c r="Y22" s="28">
        <v>0</v>
      </c>
      <c r="Z22" s="16"/>
      <c r="AA22" s="39">
        <v>14473765</v>
      </c>
      <c r="AB22" s="48">
        <v>180</v>
      </c>
      <c r="AC22" s="39">
        <v>80410</v>
      </c>
      <c r="AD22" s="39">
        <v>46729</v>
      </c>
      <c r="AE22" s="39">
        <v>128930</v>
      </c>
      <c r="AF22" s="39">
        <v>441</v>
      </c>
      <c r="AG22" s="28">
        <v>0.43359999999999999</v>
      </c>
      <c r="AH22" s="16"/>
      <c r="AI22" s="39">
        <v>2170544</v>
      </c>
      <c r="AJ22" s="48">
        <v>31</v>
      </c>
      <c r="AK22" s="39">
        <v>70018</v>
      </c>
      <c r="AL22" s="39">
        <v>60731</v>
      </c>
      <c r="AM22" s="39">
        <v>52066</v>
      </c>
      <c r="AN22" s="39">
        <v>505</v>
      </c>
      <c r="AO22" s="28">
        <v>0.39939999999999998</v>
      </c>
      <c r="AP22" s="9"/>
    </row>
    <row r="23" spans="1:42" s="8" customFormat="1">
      <c r="A23" s="7"/>
      <c r="B23" s="18" t="s">
        <v>105</v>
      </c>
      <c r="C23" s="39">
        <v>157441.43</v>
      </c>
      <c r="D23" s="48">
        <v>1</v>
      </c>
      <c r="E23" s="39">
        <v>157441.43</v>
      </c>
      <c r="F23" s="39">
        <v>157441.43</v>
      </c>
      <c r="G23" s="39">
        <v>0</v>
      </c>
      <c r="H23" s="39">
        <v>965.18</v>
      </c>
      <c r="I23" s="28">
        <v>0.40660000000000002</v>
      </c>
      <c r="J23" s="16"/>
      <c r="K23" s="39">
        <v>25250800</v>
      </c>
      <c r="L23" s="48">
        <v>238</v>
      </c>
      <c r="M23" s="39">
        <v>106096</v>
      </c>
      <c r="N23" s="39">
        <v>78245</v>
      </c>
      <c r="O23" s="39">
        <v>113402</v>
      </c>
      <c r="P23" s="39">
        <v>546</v>
      </c>
      <c r="Q23" s="28">
        <v>0.46710000000000002</v>
      </c>
      <c r="R23" s="16"/>
      <c r="S23" s="39">
        <v>1542911</v>
      </c>
      <c r="T23" s="48">
        <v>32</v>
      </c>
      <c r="U23" s="39">
        <v>48216</v>
      </c>
      <c r="V23" s="39">
        <v>35279</v>
      </c>
      <c r="W23" s="39">
        <v>43088</v>
      </c>
      <c r="X23" s="34">
        <v>0</v>
      </c>
      <c r="Y23" s="28">
        <v>0</v>
      </c>
      <c r="Z23" s="16"/>
      <c r="AA23" s="39">
        <v>14570936</v>
      </c>
      <c r="AB23" s="48">
        <v>204</v>
      </c>
      <c r="AC23" s="39">
        <v>71426</v>
      </c>
      <c r="AD23" s="39">
        <v>48800</v>
      </c>
      <c r="AE23" s="39">
        <v>112848</v>
      </c>
      <c r="AF23" s="39">
        <v>420</v>
      </c>
      <c r="AG23" s="28">
        <v>0.43690000000000001</v>
      </c>
      <c r="AH23" s="16"/>
      <c r="AI23" s="39">
        <v>384354</v>
      </c>
      <c r="AJ23" s="48">
        <v>6</v>
      </c>
      <c r="AK23" s="39">
        <v>64059</v>
      </c>
      <c r="AL23" s="39">
        <v>48410</v>
      </c>
      <c r="AM23" s="39">
        <v>51351</v>
      </c>
      <c r="AN23" s="39">
        <v>493</v>
      </c>
      <c r="AO23" s="28">
        <v>0.3589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135998.37</v>
      </c>
      <c r="D49" s="48">
        <v>10</v>
      </c>
      <c r="E49" s="24"/>
      <c r="F49" s="24"/>
      <c r="G49" s="24"/>
      <c r="H49" s="24"/>
      <c r="I49" s="24"/>
      <c r="K49" s="39">
        <v>204674</v>
      </c>
      <c r="L49" s="48">
        <v>1161</v>
      </c>
      <c r="M49" s="46"/>
      <c r="N49" s="24"/>
      <c r="O49" s="24"/>
      <c r="P49" s="24"/>
      <c r="Q49" s="24"/>
      <c r="S49" s="39">
        <v>122856</v>
      </c>
      <c r="T49" s="48">
        <v>406</v>
      </c>
      <c r="U49" s="25"/>
      <c r="V49" s="25"/>
      <c r="W49" s="25"/>
      <c r="X49" s="25"/>
      <c r="Y49" s="25"/>
      <c r="AA49" s="39">
        <v>113768</v>
      </c>
      <c r="AB49" s="48">
        <v>293</v>
      </c>
      <c r="AC49" s="45"/>
      <c r="AD49" s="24"/>
      <c r="AE49" s="24"/>
      <c r="AF49" s="25"/>
      <c r="AG49" s="25"/>
      <c r="AI49" s="39">
        <v>120668</v>
      </c>
      <c r="AJ49" s="48">
        <v>461</v>
      </c>
      <c r="AK49" s="24"/>
      <c r="AL49" s="24"/>
      <c r="AM49" s="24"/>
      <c r="AN49" s="25"/>
      <c r="AO49" s="25"/>
      <c r="AP49" s="9"/>
    </row>
    <row r="50" spans="1:42" s="8" customFormat="1" ht="12.75">
      <c r="A50" s="7"/>
      <c r="B50" s="8" t="s">
        <v>63</v>
      </c>
      <c r="C50" s="39">
        <v>186207.88</v>
      </c>
      <c r="D50" s="48">
        <v>52</v>
      </c>
      <c r="E50" s="26">
        <v>2.6599999999999999E-2</v>
      </c>
      <c r="F50" s="26">
        <v>2.8000000000000001E-2</v>
      </c>
      <c r="G50" s="26">
        <v>7.7000000000000002E-3</v>
      </c>
      <c r="H50" s="44">
        <v>164.91</v>
      </c>
      <c r="I50" s="26">
        <v>0.1598</v>
      </c>
      <c r="K50" s="39">
        <v>199548</v>
      </c>
      <c r="L50" s="48">
        <v>208</v>
      </c>
      <c r="M50" s="26">
        <v>1.5299999999999999E-2</v>
      </c>
      <c r="N50" s="26">
        <v>1.4999999999999999E-2</v>
      </c>
      <c r="O50" s="26">
        <v>6.8999999999999999E-3</v>
      </c>
      <c r="P50" s="44">
        <v>116</v>
      </c>
      <c r="Q50" s="26">
        <v>9.1999999999999998E-2</v>
      </c>
      <c r="S50" s="39">
        <v>118070</v>
      </c>
      <c r="T50" s="48">
        <v>466</v>
      </c>
      <c r="U50" s="26">
        <v>2.3699999999999999E-2</v>
      </c>
      <c r="V50" s="26">
        <v>2.2499999999999999E-2</v>
      </c>
      <c r="W50" s="26">
        <v>9.7999999999999997E-3</v>
      </c>
      <c r="X50" s="44">
        <v>209</v>
      </c>
      <c r="Y50" s="26">
        <v>0.22459999999999999</v>
      </c>
      <c r="AA50" s="43">
        <v>86188</v>
      </c>
      <c r="AB50" s="51">
        <v>26</v>
      </c>
      <c r="AC50" s="32">
        <v>2.41E-2</v>
      </c>
      <c r="AD50" s="26">
        <v>2.2200000000000001E-2</v>
      </c>
      <c r="AE50" s="26">
        <v>9.4000000000000004E-3</v>
      </c>
      <c r="AF50" s="44">
        <v>169</v>
      </c>
      <c r="AG50" s="26">
        <v>0.25440000000000002</v>
      </c>
      <c r="AI50" s="39">
        <v>123772</v>
      </c>
      <c r="AJ50" s="48">
        <v>257</v>
      </c>
      <c r="AK50" s="26">
        <v>3.8699999999999998E-2</v>
      </c>
      <c r="AL50" s="26">
        <v>4.3799999999999999E-2</v>
      </c>
      <c r="AM50" s="26">
        <v>1.4200000000000001E-2</v>
      </c>
      <c r="AN50" s="44">
        <v>363</v>
      </c>
      <c r="AO50" s="26">
        <v>0.26989999999999997</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7" sqref="S7:T1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5.xml><?xml version="1.0" encoding="utf-8"?>
<worksheet xmlns="http://schemas.openxmlformats.org/spreadsheetml/2006/main" xmlns:r="http://schemas.openxmlformats.org/officeDocument/2006/relationships">
  <sheetPr codeName="Sheet25">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27</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466176.43</v>
      </c>
      <c r="D6" s="48">
        <v>4</v>
      </c>
      <c r="E6" s="39">
        <v>116544.11</v>
      </c>
      <c r="F6" s="39">
        <v>58173.64</v>
      </c>
      <c r="G6" s="39">
        <v>136953.75</v>
      </c>
      <c r="H6" s="39">
        <v>727.17</v>
      </c>
      <c r="I6" s="28">
        <v>0.28510000000000002</v>
      </c>
      <c r="J6" s="16"/>
      <c r="K6" s="39">
        <v>13211872</v>
      </c>
      <c r="L6" s="48">
        <v>109</v>
      </c>
      <c r="M6" s="39">
        <v>121210</v>
      </c>
      <c r="N6" s="39">
        <v>100531</v>
      </c>
      <c r="O6" s="39">
        <v>94293</v>
      </c>
      <c r="P6" s="39">
        <v>697</v>
      </c>
      <c r="Q6" s="28">
        <v>0.43009999999999998</v>
      </c>
      <c r="R6" s="16"/>
      <c r="S6" s="39">
        <v>1683388</v>
      </c>
      <c r="T6" s="48">
        <v>19</v>
      </c>
      <c r="U6" s="39">
        <v>88599</v>
      </c>
      <c r="V6" s="39">
        <v>86460</v>
      </c>
      <c r="W6" s="39">
        <v>45608</v>
      </c>
      <c r="X6" s="34">
        <v>519</v>
      </c>
      <c r="Y6" s="28">
        <v>0.43280000000000002</v>
      </c>
      <c r="Z6" s="16"/>
      <c r="AA6" s="39">
        <v>5541938</v>
      </c>
      <c r="AB6" s="48">
        <v>55</v>
      </c>
      <c r="AC6" s="39">
        <v>100763</v>
      </c>
      <c r="AD6" s="39">
        <v>62700</v>
      </c>
      <c r="AE6" s="39">
        <v>101529</v>
      </c>
      <c r="AF6" s="39">
        <v>567</v>
      </c>
      <c r="AG6" s="28">
        <v>0.38900000000000001</v>
      </c>
      <c r="AH6" s="16"/>
      <c r="AI6" s="39">
        <v>2476746</v>
      </c>
      <c r="AJ6" s="48">
        <v>41</v>
      </c>
      <c r="AK6" s="39">
        <v>60408</v>
      </c>
      <c r="AL6" s="39">
        <v>56926</v>
      </c>
      <c r="AM6" s="39">
        <v>40692</v>
      </c>
      <c r="AN6" s="39">
        <v>646</v>
      </c>
      <c r="AO6" s="28">
        <v>0.4466</v>
      </c>
      <c r="AP6" s="9"/>
    </row>
    <row r="7" spans="1:42" s="8" customFormat="1">
      <c r="A7" s="7"/>
      <c r="B7" s="8" t="s">
        <v>74</v>
      </c>
      <c r="C7" s="39">
        <v>148000</v>
      </c>
      <c r="D7" s="48">
        <v>1</v>
      </c>
      <c r="E7" s="39">
        <v>148000</v>
      </c>
      <c r="F7" s="39">
        <v>148000</v>
      </c>
      <c r="G7" s="39">
        <v>0</v>
      </c>
      <c r="H7" s="39">
        <v>2154.87</v>
      </c>
      <c r="I7" s="28">
        <v>0.46210000000000001</v>
      </c>
      <c r="J7" s="16"/>
      <c r="K7" s="39">
        <v>614989</v>
      </c>
      <c r="L7" s="48">
        <v>6</v>
      </c>
      <c r="M7" s="39">
        <v>102498</v>
      </c>
      <c r="N7" s="39">
        <v>58507</v>
      </c>
      <c r="O7" s="39">
        <v>60928</v>
      </c>
      <c r="P7" s="39">
        <v>0</v>
      </c>
      <c r="Q7" s="28">
        <v>0</v>
      </c>
      <c r="R7" s="16"/>
      <c r="S7" s="39">
        <v>1472136</v>
      </c>
      <c r="T7" s="48">
        <v>42</v>
      </c>
      <c r="U7" s="39">
        <v>35051</v>
      </c>
      <c r="V7" s="39">
        <v>27926</v>
      </c>
      <c r="W7" s="39">
        <v>32806</v>
      </c>
      <c r="X7" s="34">
        <v>0</v>
      </c>
      <c r="Y7" s="28">
        <v>0</v>
      </c>
      <c r="Z7" s="16"/>
      <c r="AA7" s="39">
        <v>0</v>
      </c>
      <c r="AB7" s="48">
        <v>0</v>
      </c>
      <c r="AC7" s="39">
        <v>0</v>
      </c>
      <c r="AD7" s="39">
        <v>0</v>
      </c>
      <c r="AE7" s="39">
        <v>0</v>
      </c>
      <c r="AF7" s="39">
        <v>0</v>
      </c>
      <c r="AG7" s="28">
        <v>0</v>
      </c>
      <c r="AH7" s="16"/>
      <c r="AI7" s="39">
        <v>148770</v>
      </c>
      <c r="AJ7" s="48">
        <v>10</v>
      </c>
      <c r="AK7" s="39">
        <v>14877</v>
      </c>
      <c r="AL7" s="39">
        <v>13313</v>
      </c>
      <c r="AM7" s="39">
        <v>11345</v>
      </c>
      <c r="AN7" s="39">
        <v>0</v>
      </c>
      <c r="AO7" s="28">
        <v>0</v>
      </c>
      <c r="AP7" s="9"/>
    </row>
    <row r="8" spans="1:42" s="8" customFormat="1">
      <c r="A8" s="7"/>
      <c r="B8" s="8" t="s">
        <v>75</v>
      </c>
      <c r="C8" s="39">
        <v>0</v>
      </c>
      <c r="D8" s="48">
        <v>0</v>
      </c>
      <c r="E8" s="39">
        <v>0</v>
      </c>
      <c r="F8" s="39">
        <v>0</v>
      </c>
      <c r="G8" s="39">
        <v>0</v>
      </c>
      <c r="H8" s="39">
        <v>0</v>
      </c>
      <c r="I8" s="28">
        <v>0</v>
      </c>
      <c r="J8" s="16"/>
      <c r="K8" s="39">
        <v>169872</v>
      </c>
      <c r="L8" s="48">
        <v>5</v>
      </c>
      <c r="M8" s="39">
        <v>33974</v>
      </c>
      <c r="N8" s="39">
        <v>30777</v>
      </c>
      <c r="O8" s="39">
        <v>21487</v>
      </c>
      <c r="P8" s="39">
        <v>345</v>
      </c>
      <c r="Q8" s="28">
        <v>0.84589999999999999</v>
      </c>
      <c r="R8" s="16"/>
      <c r="S8" s="39">
        <v>687510</v>
      </c>
      <c r="T8" s="48">
        <v>31</v>
      </c>
      <c r="U8" s="39">
        <v>22178</v>
      </c>
      <c r="V8" s="39">
        <v>19507</v>
      </c>
      <c r="W8" s="39">
        <v>13417</v>
      </c>
      <c r="X8" s="34">
        <v>131</v>
      </c>
      <c r="Y8" s="28">
        <v>0.38600000000000001</v>
      </c>
      <c r="Z8" s="16"/>
      <c r="AA8" s="39">
        <v>8335</v>
      </c>
      <c r="AB8" s="48">
        <v>2</v>
      </c>
      <c r="AC8" s="39">
        <v>4168</v>
      </c>
      <c r="AD8" s="39">
        <v>4168</v>
      </c>
      <c r="AE8" s="39">
        <v>887</v>
      </c>
      <c r="AF8" s="39">
        <v>112</v>
      </c>
      <c r="AG8" s="28">
        <v>0.32929999999999998</v>
      </c>
      <c r="AH8" s="16"/>
      <c r="AI8" s="39">
        <v>0</v>
      </c>
      <c r="AJ8" s="48">
        <v>0</v>
      </c>
      <c r="AK8" s="39">
        <v>0</v>
      </c>
      <c r="AL8" s="39">
        <v>0</v>
      </c>
      <c r="AM8" s="39">
        <v>0</v>
      </c>
      <c r="AN8" s="39">
        <v>0</v>
      </c>
      <c r="AO8" s="28">
        <v>0</v>
      </c>
      <c r="AP8" s="9"/>
    </row>
    <row r="9" spans="1:42" s="8" customFormat="1">
      <c r="A9" s="7"/>
      <c r="B9" s="8" t="s">
        <v>76</v>
      </c>
      <c r="C9" s="39">
        <v>173132.51</v>
      </c>
      <c r="D9" s="48">
        <v>3</v>
      </c>
      <c r="E9" s="39">
        <v>57710.84</v>
      </c>
      <c r="F9" s="39">
        <v>34837.449999999997</v>
      </c>
      <c r="G9" s="39">
        <v>40349.75</v>
      </c>
      <c r="H9" s="40"/>
      <c r="I9" s="29"/>
      <c r="J9" s="16"/>
      <c r="K9" s="39">
        <v>11977402</v>
      </c>
      <c r="L9" s="48">
        <v>269</v>
      </c>
      <c r="M9" s="39">
        <v>44526</v>
      </c>
      <c r="N9" s="39">
        <v>34741</v>
      </c>
      <c r="O9" s="39">
        <v>34667</v>
      </c>
      <c r="P9" s="40"/>
      <c r="Q9" s="29"/>
      <c r="R9" s="16"/>
      <c r="S9" s="39">
        <v>8389077</v>
      </c>
      <c r="T9" s="48">
        <v>151</v>
      </c>
      <c r="U9" s="39">
        <v>55557</v>
      </c>
      <c r="V9" s="39">
        <v>43568</v>
      </c>
      <c r="W9" s="39">
        <v>40360</v>
      </c>
      <c r="X9" s="37"/>
      <c r="Y9" s="29"/>
      <c r="Z9" s="16"/>
      <c r="AA9" s="39">
        <v>0</v>
      </c>
      <c r="AB9" s="48">
        <v>0</v>
      </c>
      <c r="AC9" s="39">
        <v>0</v>
      </c>
      <c r="AD9" s="39">
        <v>0</v>
      </c>
      <c r="AE9" s="39">
        <v>0</v>
      </c>
      <c r="AF9" s="40"/>
      <c r="AG9" s="29"/>
      <c r="AH9" s="16"/>
      <c r="AI9" s="39">
        <v>2597358</v>
      </c>
      <c r="AJ9" s="48">
        <v>45</v>
      </c>
      <c r="AK9" s="39">
        <v>57719</v>
      </c>
      <c r="AL9" s="39">
        <v>40768</v>
      </c>
      <c r="AM9" s="39">
        <v>51810</v>
      </c>
      <c r="AN9" s="40"/>
      <c r="AO9" s="29"/>
      <c r="AP9" s="9"/>
    </row>
    <row r="10" spans="1:42" s="8" customFormat="1">
      <c r="A10" s="7"/>
      <c r="B10" s="8" t="s">
        <v>77</v>
      </c>
      <c r="C10" s="39">
        <v>0</v>
      </c>
      <c r="D10" s="48">
        <v>0</v>
      </c>
      <c r="E10" s="39">
        <v>0</v>
      </c>
      <c r="F10" s="39">
        <v>0</v>
      </c>
      <c r="G10" s="39">
        <v>0</v>
      </c>
      <c r="H10" s="40"/>
      <c r="I10" s="29"/>
      <c r="J10" s="16"/>
      <c r="K10" s="39">
        <v>30734817</v>
      </c>
      <c r="L10" s="48">
        <v>339</v>
      </c>
      <c r="M10" s="39">
        <v>90663</v>
      </c>
      <c r="N10" s="39">
        <v>71678</v>
      </c>
      <c r="O10" s="39">
        <v>79184</v>
      </c>
      <c r="P10" s="40"/>
      <c r="Q10" s="29"/>
      <c r="R10" s="16"/>
      <c r="S10" s="39">
        <v>1217218</v>
      </c>
      <c r="T10" s="48">
        <v>23</v>
      </c>
      <c r="U10" s="39">
        <v>52923</v>
      </c>
      <c r="V10" s="39">
        <v>30963</v>
      </c>
      <c r="W10" s="39">
        <v>63266</v>
      </c>
      <c r="X10" s="37"/>
      <c r="Y10" s="29"/>
      <c r="Z10" s="16"/>
      <c r="AA10" s="39">
        <v>9015392</v>
      </c>
      <c r="AB10" s="48">
        <v>123</v>
      </c>
      <c r="AC10" s="39">
        <v>73296</v>
      </c>
      <c r="AD10" s="39">
        <v>61045</v>
      </c>
      <c r="AE10" s="39">
        <v>51565</v>
      </c>
      <c r="AF10" s="40"/>
      <c r="AG10" s="29"/>
      <c r="AH10" s="16"/>
      <c r="AI10" s="39">
        <v>4639564</v>
      </c>
      <c r="AJ10" s="48">
        <v>87</v>
      </c>
      <c r="AK10" s="39">
        <v>53328</v>
      </c>
      <c r="AL10" s="39">
        <v>42961</v>
      </c>
      <c r="AM10" s="39">
        <v>36384</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1004520</v>
      </c>
      <c r="L12" s="48">
        <v>120</v>
      </c>
      <c r="M12" s="39">
        <v>8371</v>
      </c>
      <c r="N12" s="39">
        <v>6719</v>
      </c>
      <c r="O12" s="39">
        <v>4939</v>
      </c>
      <c r="P12" s="40"/>
      <c r="Q12" s="29"/>
      <c r="R12" s="16"/>
      <c r="S12" s="39">
        <v>0</v>
      </c>
      <c r="T12" s="48">
        <v>0</v>
      </c>
      <c r="U12" s="39">
        <v>0</v>
      </c>
      <c r="V12" s="39">
        <v>0</v>
      </c>
      <c r="W12" s="39">
        <v>0</v>
      </c>
      <c r="X12" s="37"/>
      <c r="Y12" s="29"/>
      <c r="Z12" s="16"/>
      <c r="AA12" s="39">
        <v>373000</v>
      </c>
      <c r="AB12" s="48">
        <v>23</v>
      </c>
      <c r="AC12" s="39">
        <v>16217</v>
      </c>
      <c r="AD12" s="39">
        <v>18500</v>
      </c>
      <c r="AE12" s="39">
        <v>8625</v>
      </c>
      <c r="AF12" s="40"/>
      <c r="AG12" s="29"/>
      <c r="AH12" s="16"/>
      <c r="AI12" s="39">
        <v>33000</v>
      </c>
      <c r="AJ12" s="48">
        <v>11</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34000</v>
      </c>
      <c r="AB13" s="48">
        <v>4</v>
      </c>
      <c r="AC13" s="39">
        <v>8500</v>
      </c>
      <c r="AD13" s="39">
        <v>8500</v>
      </c>
      <c r="AE13" s="39">
        <v>0</v>
      </c>
      <c r="AF13" s="40"/>
      <c r="AG13" s="29"/>
      <c r="AH13" s="16"/>
      <c r="AI13" s="39">
        <v>12953</v>
      </c>
      <c r="AJ13" s="48">
        <v>4</v>
      </c>
      <c r="AK13" s="39">
        <v>3238</v>
      </c>
      <c r="AL13" s="39">
        <v>3500</v>
      </c>
      <c r="AM13" s="39">
        <v>1729</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0</v>
      </c>
      <c r="L15" s="48">
        <v>0</v>
      </c>
      <c r="M15" s="39">
        <v>0</v>
      </c>
      <c r="N15" s="39">
        <v>0</v>
      </c>
      <c r="O15" s="39">
        <v>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181500</v>
      </c>
      <c r="AB18" s="49">
        <v>1</v>
      </c>
      <c r="AC18" s="41">
        <v>181500</v>
      </c>
      <c r="AD18" s="41">
        <v>181500</v>
      </c>
      <c r="AE18" s="41">
        <v>0</v>
      </c>
      <c r="AF18" s="40"/>
      <c r="AG18" s="29"/>
      <c r="AH18" s="17"/>
      <c r="AI18" s="41">
        <v>0</v>
      </c>
      <c r="AJ18" s="49">
        <v>0</v>
      </c>
      <c r="AK18" s="41">
        <v>0</v>
      </c>
      <c r="AL18" s="41">
        <v>0</v>
      </c>
      <c r="AM18" s="41">
        <v>0</v>
      </c>
      <c r="AN18" s="40"/>
      <c r="AO18" s="29"/>
      <c r="AP18" s="9"/>
    </row>
    <row r="19" spans="1:42" s="8" customFormat="1">
      <c r="A19" s="7"/>
      <c r="B19" s="8" t="s">
        <v>86</v>
      </c>
      <c r="C19" s="41">
        <f>C50*D50*E50*7.85</f>
        <v>291337.49784249993</v>
      </c>
      <c r="D19" s="49">
        <f>D50</f>
        <v>5</v>
      </c>
      <c r="E19" s="41">
        <f t="shared" ref="E19" si="0">C19/D19</f>
        <v>58267.499568499989</v>
      </c>
      <c r="F19" s="40"/>
      <c r="G19" s="40"/>
      <c r="H19" s="40"/>
      <c r="I19" s="29"/>
      <c r="J19" s="17"/>
      <c r="K19" s="41">
        <f>K50*L50*M50*7.85</f>
        <v>2916472.72266</v>
      </c>
      <c r="L19" s="49">
        <f>L50</f>
        <v>102</v>
      </c>
      <c r="M19" s="41">
        <f>K19/L19</f>
        <v>28592.86983</v>
      </c>
      <c r="N19" s="40"/>
      <c r="O19" s="40"/>
      <c r="P19" s="40"/>
      <c r="Q19" s="29"/>
      <c r="R19" s="17"/>
      <c r="S19" s="41">
        <f>S50*T50*U50*7.85</f>
        <v>5372872.0863999994</v>
      </c>
      <c r="T19" s="49">
        <f>T50</f>
        <v>160</v>
      </c>
      <c r="U19" s="41">
        <f t="shared" ref="U19" si="1">S19/T19</f>
        <v>33580.450539999998</v>
      </c>
      <c r="V19" s="40"/>
      <c r="W19" s="40"/>
      <c r="X19" s="37"/>
      <c r="Y19" s="29"/>
      <c r="Z19" s="17"/>
      <c r="AA19" s="41">
        <f>AA50*AB50*AC50*7.85</f>
        <v>16706.252249999998</v>
      </c>
      <c r="AB19" s="49">
        <f>AB50</f>
        <v>2</v>
      </c>
      <c r="AC19" s="41">
        <f>AA19/AB19</f>
        <v>8353.1261249999989</v>
      </c>
      <c r="AD19" s="40"/>
      <c r="AE19" s="40"/>
      <c r="AF19" s="40"/>
      <c r="AG19" s="29"/>
      <c r="AH19" s="17"/>
      <c r="AI19" s="41">
        <f>AI50*AJ50*AK50*7.85</f>
        <v>7640671.7618399998</v>
      </c>
      <c r="AJ19" s="49">
        <f>AJ50</f>
        <v>156</v>
      </c>
      <c r="AK19" s="41">
        <f>AI19/AJ19</f>
        <v>48978.665139999997</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13520517</v>
      </c>
      <c r="L22" s="48">
        <v>112</v>
      </c>
      <c r="M22" s="39">
        <v>120719</v>
      </c>
      <c r="N22" s="39">
        <v>95131</v>
      </c>
      <c r="O22" s="39">
        <v>94718</v>
      </c>
      <c r="P22" s="39">
        <v>605</v>
      </c>
      <c r="Q22" s="28">
        <v>0.39269999999999999</v>
      </c>
      <c r="R22" s="16"/>
      <c r="S22" s="39">
        <v>877338</v>
      </c>
      <c r="T22" s="48">
        <v>14</v>
      </c>
      <c r="U22" s="39">
        <v>62667</v>
      </c>
      <c r="V22" s="39">
        <v>48930</v>
      </c>
      <c r="W22" s="39">
        <v>55122</v>
      </c>
      <c r="X22" s="34">
        <v>0</v>
      </c>
      <c r="Y22" s="28">
        <v>0</v>
      </c>
      <c r="Z22" s="16"/>
      <c r="AA22" s="39">
        <v>8854148</v>
      </c>
      <c r="AB22" s="48">
        <v>85</v>
      </c>
      <c r="AC22" s="39">
        <v>104166</v>
      </c>
      <c r="AD22" s="39">
        <v>84944</v>
      </c>
      <c r="AE22" s="39">
        <v>88318</v>
      </c>
      <c r="AF22" s="39">
        <v>516</v>
      </c>
      <c r="AG22" s="28">
        <v>0.38740000000000002</v>
      </c>
      <c r="AH22" s="16"/>
      <c r="AI22" s="39">
        <v>2632837</v>
      </c>
      <c r="AJ22" s="48">
        <v>38</v>
      </c>
      <c r="AK22" s="39">
        <v>69285</v>
      </c>
      <c r="AL22" s="39">
        <v>65927</v>
      </c>
      <c r="AM22" s="39">
        <v>41837</v>
      </c>
      <c r="AN22" s="39">
        <v>663</v>
      </c>
      <c r="AO22" s="28">
        <v>0.39460000000000001</v>
      </c>
      <c r="AP22" s="9"/>
    </row>
    <row r="23" spans="1:42" s="8" customFormat="1">
      <c r="A23" s="7"/>
      <c r="B23" s="18" t="s">
        <v>105</v>
      </c>
      <c r="C23" s="39">
        <v>0</v>
      </c>
      <c r="D23" s="48">
        <v>0</v>
      </c>
      <c r="E23" s="39">
        <v>0</v>
      </c>
      <c r="F23" s="39">
        <v>0</v>
      </c>
      <c r="G23" s="39">
        <v>0</v>
      </c>
      <c r="H23" s="39">
        <v>0</v>
      </c>
      <c r="I23" s="28">
        <v>0</v>
      </c>
      <c r="J23" s="16"/>
      <c r="K23" s="39">
        <v>11513395</v>
      </c>
      <c r="L23" s="48">
        <v>105</v>
      </c>
      <c r="M23" s="39">
        <v>109651</v>
      </c>
      <c r="N23" s="39">
        <v>83434</v>
      </c>
      <c r="O23" s="39">
        <v>86661</v>
      </c>
      <c r="P23" s="39">
        <v>596</v>
      </c>
      <c r="Q23" s="28">
        <v>0.39119999999999999</v>
      </c>
      <c r="R23" s="16"/>
      <c r="S23" s="39">
        <v>876909</v>
      </c>
      <c r="T23" s="48">
        <v>14</v>
      </c>
      <c r="U23" s="39">
        <v>62636</v>
      </c>
      <c r="V23" s="39">
        <v>48930</v>
      </c>
      <c r="W23" s="39">
        <v>55035</v>
      </c>
      <c r="X23" s="34">
        <v>0</v>
      </c>
      <c r="Y23" s="28">
        <v>0</v>
      </c>
      <c r="Z23" s="16"/>
      <c r="AA23" s="39">
        <v>9101240</v>
      </c>
      <c r="AB23" s="48">
        <v>104</v>
      </c>
      <c r="AC23" s="39">
        <v>87512</v>
      </c>
      <c r="AD23" s="39">
        <v>69820</v>
      </c>
      <c r="AE23" s="39">
        <v>79332</v>
      </c>
      <c r="AF23" s="39">
        <v>505</v>
      </c>
      <c r="AG23" s="28">
        <v>0.38440000000000002</v>
      </c>
      <c r="AH23" s="16"/>
      <c r="AI23" s="39">
        <v>812061</v>
      </c>
      <c r="AJ23" s="48">
        <v>14</v>
      </c>
      <c r="AK23" s="39">
        <v>58004</v>
      </c>
      <c r="AL23" s="39">
        <v>34293</v>
      </c>
      <c r="AM23" s="39">
        <v>54399</v>
      </c>
      <c r="AN23" s="39">
        <v>580</v>
      </c>
      <c r="AO23" s="28">
        <v>0.39079999999999998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237137</v>
      </c>
      <c r="L49" s="48">
        <v>324</v>
      </c>
      <c r="M49" s="46"/>
      <c r="N49" s="24"/>
      <c r="O49" s="24"/>
      <c r="P49" s="24"/>
      <c r="Q49" s="24"/>
      <c r="S49" s="39">
        <v>189823</v>
      </c>
      <c r="T49" s="48">
        <v>171</v>
      </c>
      <c r="U49" s="25"/>
      <c r="V49" s="25"/>
      <c r="W49" s="25"/>
      <c r="X49" s="25"/>
      <c r="Y49" s="25"/>
      <c r="AA49" s="39">
        <v>185707</v>
      </c>
      <c r="AB49" s="48">
        <v>33</v>
      </c>
      <c r="AC49" s="45"/>
      <c r="AD49" s="24"/>
      <c r="AE49" s="24"/>
      <c r="AF49" s="25"/>
      <c r="AG49" s="25"/>
      <c r="AI49" s="39">
        <v>195303</v>
      </c>
      <c r="AJ49" s="48">
        <v>289</v>
      </c>
      <c r="AK49" s="24"/>
      <c r="AL49" s="24"/>
      <c r="AM49" s="24"/>
      <c r="AN49" s="25"/>
      <c r="AO49" s="25"/>
      <c r="AP49" s="9"/>
    </row>
    <row r="50" spans="1:42" s="8" customFormat="1" ht="12.75">
      <c r="A50" s="7"/>
      <c r="B50" s="8" t="s">
        <v>63</v>
      </c>
      <c r="C50" s="39">
        <v>273897.09999999998</v>
      </c>
      <c r="D50" s="48">
        <v>5</v>
      </c>
      <c r="E50" s="26">
        <v>2.7099999999999999E-2</v>
      </c>
      <c r="F50" s="26">
        <v>2.3800000000000002E-2</v>
      </c>
      <c r="G50" s="26">
        <v>2.0400000000000001E-2</v>
      </c>
      <c r="H50" s="44">
        <v>289.11</v>
      </c>
      <c r="I50" s="26">
        <v>0.20150000000000001</v>
      </c>
      <c r="K50" s="39">
        <v>229082</v>
      </c>
      <c r="L50" s="48">
        <v>102</v>
      </c>
      <c r="M50" s="26">
        <v>1.5900000000000001E-2</v>
      </c>
      <c r="N50" s="26">
        <v>1.7500000000000002E-2</v>
      </c>
      <c r="O50" s="26">
        <v>7.3000000000000001E-3</v>
      </c>
      <c r="P50" s="44">
        <v>79</v>
      </c>
      <c r="Q50" s="26">
        <v>6.1499999999999999E-2</v>
      </c>
      <c r="S50" s="39">
        <v>179738</v>
      </c>
      <c r="T50" s="48">
        <v>160</v>
      </c>
      <c r="U50" s="26">
        <v>2.3800000000000002E-2</v>
      </c>
      <c r="V50" s="26">
        <v>2.24E-2</v>
      </c>
      <c r="W50" s="26">
        <v>9.1999999999999998E-3</v>
      </c>
      <c r="X50" s="44">
        <v>320</v>
      </c>
      <c r="Y50" s="26">
        <v>0.23</v>
      </c>
      <c r="AA50" s="43">
        <v>141879</v>
      </c>
      <c r="AB50" s="51">
        <v>2</v>
      </c>
      <c r="AC50" s="32">
        <v>7.4999999999999997E-3</v>
      </c>
      <c r="AD50" s="26">
        <v>7.4999999999999997E-3</v>
      </c>
      <c r="AE50" s="26">
        <v>7.1000000000000004E-3</v>
      </c>
      <c r="AF50" s="44">
        <v>98</v>
      </c>
      <c r="AG50" s="26">
        <v>0.1028</v>
      </c>
      <c r="AI50" s="39">
        <v>186806</v>
      </c>
      <c r="AJ50" s="48">
        <v>156</v>
      </c>
      <c r="AK50" s="26">
        <v>3.3399999999999999E-2</v>
      </c>
      <c r="AL50" s="26">
        <v>3.2500000000000001E-2</v>
      </c>
      <c r="AM50" s="26">
        <v>1.6E-2</v>
      </c>
      <c r="AN50" s="44">
        <v>501</v>
      </c>
      <c r="AO50" s="26">
        <v>0.25850000000000001</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0" sqref="S20"/>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6.xml><?xml version="1.0" encoding="utf-8"?>
<worksheet xmlns="http://schemas.openxmlformats.org/spreadsheetml/2006/main" xmlns:r="http://schemas.openxmlformats.org/officeDocument/2006/relationships">
  <sheetPr codeName="Sheet26">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28</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0</v>
      </c>
      <c r="D6" s="48">
        <v>0</v>
      </c>
      <c r="E6" s="39">
        <v>0</v>
      </c>
      <c r="F6" s="39">
        <v>0</v>
      </c>
      <c r="G6" s="39">
        <v>0</v>
      </c>
      <c r="H6" s="39">
        <v>0</v>
      </c>
      <c r="I6" s="28">
        <v>0</v>
      </c>
      <c r="J6" s="16"/>
      <c r="K6" s="39">
        <v>7526257</v>
      </c>
      <c r="L6" s="48">
        <v>115</v>
      </c>
      <c r="M6" s="39">
        <v>65446</v>
      </c>
      <c r="N6" s="39">
        <v>50957</v>
      </c>
      <c r="O6" s="39">
        <v>60103</v>
      </c>
      <c r="P6" s="39">
        <v>406</v>
      </c>
      <c r="Q6" s="28">
        <v>0.39750000000000002</v>
      </c>
      <c r="R6" s="16"/>
      <c r="S6" s="39">
        <v>1849043</v>
      </c>
      <c r="T6" s="48">
        <v>38</v>
      </c>
      <c r="U6" s="39">
        <v>48659</v>
      </c>
      <c r="V6" s="39">
        <v>36880</v>
      </c>
      <c r="W6" s="39">
        <v>34995</v>
      </c>
      <c r="X6" s="34">
        <v>281</v>
      </c>
      <c r="Y6" s="28">
        <v>0.3639</v>
      </c>
      <c r="Z6" s="16"/>
      <c r="AA6" s="39">
        <v>1553052</v>
      </c>
      <c r="AB6" s="48">
        <v>35</v>
      </c>
      <c r="AC6" s="39">
        <v>44373</v>
      </c>
      <c r="AD6" s="39">
        <v>37700</v>
      </c>
      <c r="AE6" s="39">
        <v>40490</v>
      </c>
      <c r="AF6" s="39">
        <v>427</v>
      </c>
      <c r="AG6" s="28">
        <v>0.41070000000000001</v>
      </c>
      <c r="AH6" s="16"/>
      <c r="AI6" s="39">
        <v>1334170</v>
      </c>
      <c r="AJ6" s="48">
        <v>27</v>
      </c>
      <c r="AK6" s="39">
        <v>49414</v>
      </c>
      <c r="AL6" s="39">
        <v>48608</v>
      </c>
      <c r="AM6" s="39">
        <v>27836</v>
      </c>
      <c r="AN6" s="39">
        <v>374</v>
      </c>
      <c r="AO6" s="28">
        <v>0.35610000000000003</v>
      </c>
      <c r="AP6" s="9"/>
    </row>
    <row r="7" spans="1:42" s="8" customFormat="1">
      <c r="A7" s="7"/>
      <c r="B7" s="8" t="s">
        <v>74</v>
      </c>
      <c r="C7" s="39">
        <v>0</v>
      </c>
      <c r="D7" s="48">
        <v>0</v>
      </c>
      <c r="E7" s="39">
        <v>0</v>
      </c>
      <c r="F7" s="39">
        <v>0</v>
      </c>
      <c r="G7" s="39">
        <v>0</v>
      </c>
      <c r="H7" s="39">
        <v>0</v>
      </c>
      <c r="I7" s="28">
        <v>0</v>
      </c>
      <c r="J7" s="16"/>
      <c r="K7" s="39">
        <v>1721</v>
      </c>
      <c r="L7" s="48">
        <v>6</v>
      </c>
      <c r="M7" s="39">
        <v>287</v>
      </c>
      <c r="N7" s="39">
        <v>22343</v>
      </c>
      <c r="O7" s="39">
        <v>17491</v>
      </c>
      <c r="P7" s="39">
        <v>0</v>
      </c>
      <c r="Q7" s="28">
        <v>0</v>
      </c>
      <c r="R7" s="16"/>
      <c r="S7" s="39">
        <v>551006</v>
      </c>
      <c r="T7" s="48">
        <v>26</v>
      </c>
      <c r="U7" s="39">
        <v>21193</v>
      </c>
      <c r="V7" s="39">
        <v>14118</v>
      </c>
      <c r="W7" s="39">
        <v>24195</v>
      </c>
      <c r="X7" s="34">
        <v>0</v>
      </c>
      <c r="Y7" s="28">
        <v>0</v>
      </c>
      <c r="Z7" s="16"/>
      <c r="AA7" s="39">
        <v>18500</v>
      </c>
      <c r="AB7" s="48">
        <v>1</v>
      </c>
      <c r="AC7" s="39">
        <v>18500</v>
      </c>
      <c r="AD7" s="39">
        <v>18500</v>
      </c>
      <c r="AE7" s="39">
        <v>0</v>
      </c>
      <c r="AF7" s="39">
        <v>0</v>
      </c>
      <c r="AG7" s="28">
        <v>0</v>
      </c>
      <c r="AH7" s="16"/>
      <c r="AI7" s="39">
        <v>47659</v>
      </c>
      <c r="AJ7" s="48">
        <v>1</v>
      </c>
      <c r="AK7" s="39">
        <v>47659</v>
      </c>
      <c r="AL7" s="39">
        <v>47659</v>
      </c>
      <c r="AM7" s="39">
        <v>0</v>
      </c>
      <c r="AN7" s="39">
        <v>0</v>
      </c>
      <c r="AO7" s="28">
        <v>0</v>
      </c>
      <c r="AP7" s="9"/>
    </row>
    <row r="8" spans="1:42" s="8" customFormat="1">
      <c r="A8" s="7"/>
      <c r="B8" s="8" t="s">
        <v>75</v>
      </c>
      <c r="C8" s="39">
        <v>33800</v>
      </c>
      <c r="D8" s="48">
        <v>1</v>
      </c>
      <c r="E8" s="39">
        <v>33800</v>
      </c>
      <c r="F8" s="39">
        <v>33800</v>
      </c>
      <c r="G8" s="39">
        <v>0</v>
      </c>
      <c r="H8" s="39">
        <v>301.95</v>
      </c>
      <c r="I8" s="28">
        <v>0.63690000000000002</v>
      </c>
      <c r="J8" s="16"/>
      <c r="K8" s="39">
        <v>187552</v>
      </c>
      <c r="L8" s="48">
        <v>4</v>
      </c>
      <c r="M8" s="39">
        <v>46888</v>
      </c>
      <c r="N8" s="39">
        <v>38495</v>
      </c>
      <c r="O8" s="39">
        <v>23444</v>
      </c>
      <c r="P8" s="39">
        <v>0</v>
      </c>
      <c r="Q8" s="28">
        <v>0</v>
      </c>
      <c r="R8" s="16"/>
      <c r="S8" s="39">
        <v>461125</v>
      </c>
      <c r="T8" s="48">
        <v>24</v>
      </c>
      <c r="U8" s="39">
        <v>19214</v>
      </c>
      <c r="V8" s="39">
        <v>16768</v>
      </c>
      <c r="W8" s="39">
        <v>18956</v>
      </c>
      <c r="X8" s="34">
        <v>105</v>
      </c>
      <c r="Y8" s="28">
        <v>0.4451</v>
      </c>
      <c r="Z8" s="16"/>
      <c r="AA8" s="39">
        <v>7770</v>
      </c>
      <c r="AB8" s="48">
        <v>1</v>
      </c>
      <c r="AC8" s="39">
        <v>7770</v>
      </c>
      <c r="AD8" s="39">
        <v>7770</v>
      </c>
      <c r="AE8" s="39">
        <v>0</v>
      </c>
      <c r="AF8" s="39">
        <v>88</v>
      </c>
      <c r="AG8" s="28">
        <v>0.63629999999999998</v>
      </c>
      <c r="AH8" s="16"/>
      <c r="AI8" s="39">
        <v>0</v>
      </c>
      <c r="AJ8" s="48">
        <v>0</v>
      </c>
      <c r="AK8" s="39">
        <v>0</v>
      </c>
      <c r="AL8" s="39">
        <v>0</v>
      </c>
      <c r="AM8" s="39">
        <v>0</v>
      </c>
      <c r="AN8" s="39">
        <v>0</v>
      </c>
      <c r="AO8" s="28">
        <v>0</v>
      </c>
      <c r="AP8" s="9"/>
    </row>
    <row r="9" spans="1:42" s="8" customFormat="1">
      <c r="A9" s="7"/>
      <c r="B9" s="8" t="s">
        <v>76</v>
      </c>
      <c r="C9" s="39">
        <v>32610.959999999999</v>
      </c>
      <c r="D9" s="48">
        <v>1</v>
      </c>
      <c r="E9" s="39">
        <v>32610.959999999999</v>
      </c>
      <c r="F9" s="39">
        <v>32610.959999999999</v>
      </c>
      <c r="G9" s="39">
        <v>0</v>
      </c>
      <c r="H9" s="40"/>
      <c r="I9" s="29"/>
      <c r="J9" s="16"/>
      <c r="K9" s="39">
        <v>28620889</v>
      </c>
      <c r="L9" s="48">
        <v>828</v>
      </c>
      <c r="M9" s="39">
        <v>34566</v>
      </c>
      <c r="N9" s="39">
        <v>26318</v>
      </c>
      <c r="O9" s="39">
        <v>34299</v>
      </c>
      <c r="P9" s="40"/>
      <c r="Q9" s="29"/>
      <c r="R9" s="16"/>
      <c r="S9" s="39">
        <v>3377030</v>
      </c>
      <c r="T9" s="48">
        <v>90</v>
      </c>
      <c r="U9" s="39">
        <v>37523</v>
      </c>
      <c r="V9" s="39">
        <v>31108</v>
      </c>
      <c r="W9" s="39">
        <v>21725</v>
      </c>
      <c r="X9" s="37"/>
      <c r="Y9" s="29"/>
      <c r="Z9" s="16"/>
      <c r="AA9" s="39">
        <v>0</v>
      </c>
      <c r="AB9" s="48">
        <v>0</v>
      </c>
      <c r="AC9" s="39">
        <v>0</v>
      </c>
      <c r="AD9" s="39">
        <v>0</v>
      </c>
      <c r="AE9" s="39">
        <v>0</v>
      </c>
      <c r="AF9" s="40"/>
      <c r="AG9" s="29"/>
      <c r="AH9" s="16"/>
      <c r="AI9" s="39">
        <v>207958</v>
      </c>
      <c r="AJ9" s="48">
        <v>5</v>
      </c>
      <c r="AK9" s="39">
        <v>41592</v>
      </c>
      <c r="AL9" s="39">
        <v>39300</v>
      </c>
      <c r="AM9" s="39">
        <v>19923</v>
      </c>
      <c r="AN9" s="40"/>
      <c r="AO9" s="29"/>
      <c r="AP9" s="9"/>
    </row>
    <row r="10" spans="1:42" s="8" customFormat="1">
      <c r="A10" s="7"/>
      <c r="B10" s="8" t="s">
        <v>77</v>
      </c>
      <c r="C10" s="39">
        <v>0</v>
      </c>
      <c r="D10" s="48">
        <v>0</v>
      </c>
      <c r="E10" s="39">
        <v>0</v>
      </c>
      <c r="F10" s="39">
        <v>0</v>
      </c>
      <c r="G10" s="39">
        <v>0</v>
      </c>
      <c r="H10" s="40"/>
      <c r="I10" s="29"/>
      <c r="J10" s="16"/>
      <c r="K10" s="39">
        <v>17048568</v>
      </c>
      <c r="L10" s="48">
        <v>255</v>
      </c>
      <c r="M10" s="39">
        <v>66857</v>
      </c>
      <c r="N10" s="39">
        <v>57829</v>
      </c>
      <c r="O10" s="39">
        <v>78500</v>
      </c>
      <c r="P10" s="40"/>
      <c r="Q10" s="29"/>
      <c r="R10" s="16"/>
      <c r="S10" s="39">
        <v>692202</v>
      </c>
      <c r="T10" s="48">
        <v>15</v>
      </c>
      <c r="U10" s="39">
        <v>46147</v>
      </c>
      <c r="V10" s="39">
        <v>36055</v>
      </c>
      <c r="W10" s="39">
        <v>29571</v>
      </c>
      <c r="X10" s="37"/>
      <c r="Y10" s="29"/>
      <c r="Z10" s="16"/>
      <c r="AA10" s="39">
        <v>4341051</v>
      </c>
      <c r="AB10" s="48">
        <v>84</v>
      </c>
      <c r="AC10" s="39">
        <v>51679</v>
      </c>
      <c r="AD10" s="39">
        <v>47299</v>
      </c>
      <c r="AE10" s="39">
        <v>34469</v>
      </c>
      <c r="AF10" s="40"/>
      <c r="AG10" s="29"/>
      <c r="AH10" s="16"/>
      <c r="AI10" s="39">
        <v>613252</v>
      </c>
      <c r="AJ10" s="48">
        <v>9</v>
      </c>
      <c r="AK10" s="39">
        <v>68139</v>
      </c>
      <c r="AL10" s="39">
        <v>79246</v>
      </c>
      <c r="AM10" s="39">
        <v>27392</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240795</v>
      </c>
      <c r="T11" s="48">
        <v>2</v>
      </c>
      <c r="U11" s="39">
        <v>120398</v>
      </c>
      <c r="V11" s="39">
        <v>120398</v>
      </c>
      <c r="W11" s="39">
        <v>99955</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693598</v>
      </c>
      <c r="L12" s="48">
        <v>105</v>
      </c>
      <c r="M12" s="39">
        <v>6606</v>
      </c>
      <c r="N12" s="39">
        <v>5000</v>
      </c>
      <c r="O12" s="39">
        <v>3736</v>
      </c>
      <c r="P12" s="40"/>
      <c r="Q12" s="29"/>
      <c r="R12" s="16"/>
      <c r="S12" s="39">
        <v>7000</v>
      </c>
      <c r="T12" s="48">
        <v>2</v>
      </c>
      <c r="U12" s="39">
        <v>3500</v>
      </c>
      <c r="V12" s="39">
        <v>3500</v>
      </c>
      <c r="W12" s="39">
        <v>2121</v>
      </c>
      <c r="X12" s="37"/>
      <c r="Y12" s="29"/>
      <c r="Z12" s="16"/>
      <c r="AA12" s="39">
        <v>270000</v>
      </c>
      <c r="AB12" s="48">
        <v>25</v>
      </c>
      <c r="AC12" s="39">
        <v>10800</v>
      </c>
      <c r="AD12" s="39">
        <v>8500</v>
      </c>
      <c r="AE12" s="39">
        <v>4730</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12485675</v>
      </c>
      <c r="L15" s="48">
        <v>259</v>
      </c>
      <c r="M15" s="39">
        <v>48207</v>
      </c>
      <c r="N15" s="39">
        <v>32714</v>
      </c>
      <c r="O15" s="39">
        <v>43390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74000</v>
      </c>
      <c r="AB18" s="49">
        <v>2</v>
      </c>
      <c r="AC18" s="41">
        <v>37000</v>
      </c>
      <c r="AD18" s="41">
        <v>37000</v>
      </c>
      <c r="AE18" s="41">
        <v>11314</v>
      </c>
      <c r="AF18" s="40"/>
      <c r="AG18" s="29"/>
      <c r="AH18" s="17"/>
      <c r="AI18" s="41">
        <v>0</v>
      </c>
      <c r="AJ18" s="49">
        <v>0</v>
      </c>
      <c r="AK18" s="41">
        <v>0</v>
      </c>
      <c r="AL18" s="41">
        <v>0</v>
      </c>
      <c r="AM18" s="41">
        <v>0</v>
      </c>
      <c r="AN18" s="40"/>
      <c r="AO18" s="29"/>
      <c r="AP18" s="9"/>
    </row>
    <row r="19" spans="1:42" s="8" customFormat="1">
      <c r="A19" s="7"/>
      <c r="B19" s="8" t="s">
        <v>86</v>
      </c>
      <c r="C19" s="41">
        <f>C50*D50*E50*7.85</f>
        <v>95521.250377499993</v>
      </c>
      <c r="D19" s="49">
        <f>D50</f>
        <v>3</v>
      </c>
      <c r="E19" s="41">
        <f t="shared" ref="E19" si="0">C19/D19</f>
        <v>31840.416792499997</v>
      </c>
      <c r="F19" s="40"/>
      <c r="G19" s="40"/>
      <c r="H19" s="40"/>
      <c r="I19" s="29"/>
      <c r="J19" s="17"/>
      <c r="K19" s="41">
        <f>K50*L50*M50*7.85</f>
        <v>2612686.3749299995</v>
      </c>
      <c r="L19" s="49">
        <f>L50</f>
        <v>109</v>
      </c>
      <c r="M19" s="41">
        <f>K19/L19</f>
        <v>23969.599769999993</v>
      </c>
      <c r="N19" s="40"/>
      <c r="O19" s="40"/>
      <c r="P19" s="40"/>
      <c r="Q19" s="29"/>
      <c r="R19" s="17"/>
      <c r="S19" s="41">
        <f>S50*T50*U50*7.85</f>
        <v>4956073.2434999999</v>
      </c>
      <c r="T19" s="49">
        <f>T50</f>
        <v>185</v>
      </c>
      <c r="U19" s="41">
        <f t="shared" ref="U19" si="1">S19/T19</f>
        <v>26789.5851</v>
      </c>
      <c r="V19" s="40"/>
      <c r="W19" s="40"/>
      <c r="X19" s="37"/>
      <c r="Y19" s="29"/>
      <c r="Z19" s="17"/>
      <c r="AA19" s="41">
        <f>AA50*AB50*AC50*7.85</f>
        <v>0</v>
      </c>
      <c r="AB19" s="49">
        <f>AB50</f>
        <v>0</v>
      </c>
      <c r="AC19" s="41">
        <v>0</v>
      </c>
      <c r="AD19" s="40"/>
      <c r="AE19" s="40"/>
      <c r="AF19" s="40"/>
      <c r="AG19" s="29"/>
      <c r="AH19" s="17"/>
      <c r="AI19" s="41">
        <f>AI50*AJ50*AK50*7.85</f>
        <v>6309393.5635499991</v>
      </c>
      <c r="AJ19" s="49">
        <f>AJ50</f>
        <v>133</v>
      </c>
      <c r="AK19" s="41">
        <f>AI19/AJ19</f>
        <v>47439.049349999994</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6599865</v>
      </c>
      <c r="L22" s="48">
        <v>94</v>
      </c>
      <c r="M22" s="39">
        <v>70211</v>
      </c>
      <c r="N22" s="39">
        <v>53027</v>
      </c>
      <c r="O22" s="39">
        <v>69319</v>
      </c>
      <c r="P22" s="39">
        <v>511</v>
      </c>
      <c r="Q22" s="28">
        <v>0.45140000000000002</v>
      </c>
      <c r="R22" s="16"/>
      <c r="S22" s="39">
        <v>1366689</v>
      </c>
      <c r="T22" s="48">
        <v>34</v>
      </c>
      <c r="U22" s="39">
        <v>40197</v>
      </c>
      <c r="V22" s="39">
        <v>40994</v>
      </c>
      <c r="W22" s="39">
        <v>34164</v>
      </c>
      <c r="X22" s="34">
        <v>0</v>
      </c>
      <c r="Y22" s="28">
        <v>0</v>
      </c>
      <c r="Z22" s="16"/>
      <c r="AA22" s="39">
        <v>3527653</v>
      </c>
      <c r="AB22" s="48">
        <v>60</v>
      </c>
      <c r="AC22" s="39">
        <v>58794</v>
      </c>
      <c r="AD22" s="39">
        <v>50797</v>
      </c>
      <c r="AE22" s="39">
        <v>47460</v>
      </c>
      <c r="AF22" s="39">
        <v>434</v>
      </c>
      <c r="AG22" s="28">
        <v>0.4138</v>
      </c>
      <c r="AH22" s="16"/>
      <c r="AI22" s="39">
        <v>1441849</v>
      </c>
      <c r="AJ22" s="48">
        <v>29</v>
      </c>
      <c r="AK22" s="39">
        <v>49719</v>
      </c>
      <c r="AL22" s="39">
        <v>50880</v>
      </c>
      <c r="AM22" s="39">
        <v>26142</v>
      </c>
      <c r="AN22" s="39">
        <v>407</v>
      </c>
      <c r="AO22" s="28">
        <v>0.35260000000000002</v>
      </c>
      <c r="AP22" s="9"/>
    </row>
    <row r="23" spans="1:42" s="8" customFormat="1">
      <c r="A23" s="7"/>
      <c r="B23" s="18" t="s">
        <v>105</v>
      </c>
      <c r="C23" s="39">
        <v>0</v>
      </c>
      <c r="D23" s="48">
        <v>0</v>
      </c>
      <c r="E23" s="39">
        <v>0</v>
      </c>
      <c r="F23" s="39">
        <v>0</v>
      </c>
      <c r="G23" s="39">
        <v>0</v>
      </c>
      <c r="H23" s="39">
        <v>0</v>
      </c>
      <c r="I23" s="28">
        <v>0</v>
      </c>
      <c r="J23" s="16"/>
      <c r="K23" s="39">
        <v>5520032</v>
      </c>
      <c r="L23" s="48">
        <v>88</v>
      </c>
      <c r="M23" s="39">
        <v>62728</v>
      </c>
      <c r="N23" s="39">
        <v>47098</v>
      </c>
      <c r="O23" s="39">
        <v>56951</v>
      </c>
      <c r="P23" s="39">
        <v>465</v>
      </c>
      <c r="Q23" s="28">
        <v>0.4758</v>
      </c>
      <c r="R23" s="16"/>
      <c r="S23" s="39">
        <v>1390672</v>
      </c>
      <c r="T23" s="48">
        <v>35</v>
      </c>
      <c r="U23" s="39">
        <v>39733</v>
      </c>
      <c r="V23" s="39">
        <v>40500</v>
      </c>
      <c r="W23" s="39">
        <v>33791</v>
      </c>
      <c r="X23" s="34">
        <v>0</v>
      </c>
      <c r="Y23" s="28">
        <v>0</v>
      </c>
      <c r="Z23" s="16"/>
      <c r="AA23" s="39">
        <v>4575387</v>
      </c>
      <c r="AB23" s="48">
        <v>87</v>
      </c>
      <c r="AC23" s="39">
        <v>52591</v>
      </c>
      <c r="AD23" s="39">
        <v>45991</v>
      </c>
      <c r="AE23" s="39">
        <v>42894</v>
      </c>
      <c r="AF23" s="39">
        <v>368</v>
      </c>
      <c r="AG23" s="28">
        <v>0.41149999999999998</v>
      </c>
      <c r="AH23" s="16"/>
      <c r="AI23" s="39">
        <v>507457</v>
      </c>
      <c r="AJ23" s="48">
        <v>7</v>
      </c>
      <c r="AK23" s="39">
        <v>72494</v>
      </c>
      <c r="AL23" s="39">
        <v>63238</v>
      </c>
      <c r="AM23" s="39">
        <v>57846</v>
      </c>
      <c r="AN23" s="39">
        <v>659</v>
      </c>
      <c r="AO23" s="28">
        <v>0.47720000000000001</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141534</v>
      </c>
      <c r="L49" s="48">
        <v>757</v>
      </c>
      <c r="M49" s="46"/>
      <c r="N49" s="24"/>
      <c r="O49" s="24"/>
      <c r="P49" s="24"/>
      <c r="Q49" s="24"/>
      <c r="S49" s="39">
        <v>114231</v>
      </c>
      <c r="T49" s="48">
        <v>172</v>
      </c>
      <c r="U49" s="25"/>
      <c r="V49" s="25"/>
      <c r="W49" s="25"/>
      <c r="X49" s="25"/>
      <c r="Y49" s="25"/>
      <c r="AA49" s="39">
        <v>118631</v>
      </c>
      <c r="AB49" s="48">
        <v>3</v>
      </c>
      <c r="AC49" s="45"/>
      <c r="AD49" s="24"/>
      <c r="AE49" s="24"/>
      <c r="AF49" s="25"/>
      <c r="AG49" s="25"/>
      <c r="AI49" s="39">
        <v>127975</v>
      </c>
      <c r="AJ49" s="48">
        <v>278</v>
      </c>
      <c r="AK49" s="24"/>
      <c r="AL49" s="24"/>
      <c r="AM49" s="24"/>
      <c r="AN49" s="25"/>
      <c r="AO49" s="25"/>
      <c r="AP49" s="9"/>
    </row>
    <row r="50" spans="1:42" s="8" customFormat="1" ht="12.75">
      <c r="A50" s="7"/>
      <c r="B50" s="8" t="s">
        <v>63</v>
      </c>
      <c r="C50" s="39">
        <v>105903.5</v>
      </c>
      <c r="D50" s="48">
        <v>3</v>
      </c>
      <c r="E50" s="26">
        <v>3.8300000000000001E-2</v>
      </c>
      <c r="F50" s="26">
        <v>4.3499999999999997E-2</v>
      </c>
      <c r="G50" s="26">
        <v>1.2999999999999999E-2</v>
      </c>
      <c r="H50" s="44">
        <v>231.12</v>
      </c>
      <c r="I50" s="26">
        <v>0.26829999999999998</v>
      </c>
      <c r="K50" s="39">
        <v>151161</v>
      </c>
      <c r="L50" s="48">
        <v>109</v>
      </c>
      <c r="M50" s="26">
        <v>2.0199999999999999E-2</v>
      </c>
      <c r="N50" s="26">
        <v>2.1299999999999999E-2</v>
      </c>
      <c r="O50" s="26">
        <v>5.8999999999999999E-3</v>
      </c>
      <c r="P50" s="44">
        <v>162</v>
      </c>
      <c r="Q50" s="26">
        <v>0.16569999999999999</v>
      </c>
      <c r="S50" s="39">
        <v>120165</v>
      </c>
      <c r="T50" s="48">
        <v>185</v>
      </c>
      <c r="U50" s="26">
        <v>2.8400000000000002E-2</v>
      </c>
      <c r="V50" s="26">
        <v>2.75E-2</v>
      </c>
      <c r="W50" s="26">
        <v>9.2999999999999992E-3</v>
      </c>
      <c r="X50" s="44">
        <v>232</v>
      </c>
      <c r="Y50" s="26">
        <v>0.23899999999999999</v>
      </c>
      <c r="AA50" s="43">
        <v>0</v>
      </c>
      <c r="AB50" s="51">
        <v>0</v>
      </c>
      <c r="AC50" s="32">
        <v>0</v>
      </c>
      <c r="AD50" s="26">
        <v>0</v>
      </c>
      <c r="AE50" s="26">
        <v>0</v>
      </c>
      <c r="AF50" s="44">
        <v>0</v>
      </c>
      <c r="AG50" s="26">
        <v>0</v>
      </c>
      <c r="AI50" s="39">
        <v>130805</v>
      </c>
      <c r="AJ50" s="48">
        <v>133</v>
      </c>
      <c r="AK50" s="26">
        <v>4.6199999999999998E-2</v>
      </c>
      <c r="AL50" s="26">
        <v>4.8800000000000003E-2</v>
      </c>
      <c r="AM50" s="26">
        <v>1.1900000000000001E-2</v>
      </c>
      <c r="AN50" s="44">
        <v>460</v>
      </c>
      <c r="AO50" s="26">
        <v>0.31869999999999998</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T20" sqref="T20"/>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7.xml><?xml version="1.0" encoding="utf-8"?>
<worksheet xmlns="http://schemas.openxmlformats.org/spreadsheetml/2006/main" xmlns:r="http://schemas.openxmlformats.org/officeDocument/2006/relationships">
  <sheetPr codeName="Sheet27">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29</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63964.5</v>
      </c>
      <c r="D6" s="48">
        <v>2</v>
      </c>
      <c r="E6" s="39">
        <v>31982.25</v>
      </c>
      <c r="F6" s="39">
        <v>31982.25</v>
      </c>
      <c r="G6" s="39">
        <v>31420.639999999999</v>
      </c>
      <c r="H6" s="39">
        <v>112.75</v>
      </c>
      <c r="I6" s="28">
        <v>0.23480000000000001</v>
      </c>
      <c r="J6" s="16"/>
      <c r="K6" s="39">
        <v>1098703</v>
      </c>
      <c r="L6" s="48">
        <v>20</v>
      </c>
      <c r="M6" s="39">
        <v>54935</v>
      </c>
      <c r="N6" s="39">
        <v>52747</v>
      </c>
      <c r="O6" s="39">
        <v>26728</v>
      </c>
      <c r="P6" s="39">
        <v>334</v>
      </c>
      <c r="Q6" s="28">
        <v>0.32229999999999998</v>
      </c>
      <c r="R6" s="16"/>
      <c r="S6" s="39">
        <v>286373</v>
      </c>
      <c r="T6" s="48">
        <v>12</v>
      </c>
      <c r="U6" s="39">
        <v>23864</v>
      </c>
      <c r="V6" s="39">
        <v>17536</v>
      </c>
      <c r="W6" s="39">
        <v>17321</v>
      </c>
      <c r="X6" s="34">
        <v>155</v>
      </c>
      <c r="Y6" s="28">
        <v>0.24610000000000001</v>
      </c>
      <c r="Z6" s="16"/>
      <c r="AA6" s="39">
        <v>256710</v>
      </c>
      <c r="AB6" s="48">
        <v>9</v>
      </c>
      <c r="AC6" s="39">
        <v>28523</v>
      </c>
      <c r="AD6" s="39">
        <v>14973</v>
      </c>
      <c r="AE6" s="39">
        <v>22338</v>
      </c>
      <c r="AF6" s="39">
        <v>224</v>
      </c>
      <c r="AG6" s="28">
        <v>0.40789999999999998</v>
      </c>
      <c r="AH6" s="16"/>
      <c r="AI6" s="39">
        <v>404106</v>
      </c>
      <c r="AJ6" s="48">
        <v>12</v>
      </c>
      <c r="AK6" s="39">
        <v>33675</v>
      </c>
      <c r="AL6" s="39">
        <v>34129</v>
      </c>
      <c r="AM6" s="39">
        <v>19772</v>
      </c>
      <c r="AN6" s="39">
        <v>352</v>
      </c>
      <c r="AO6" s="28">
        <v>0.38579999999999998</v>
      </c>
      <c r="AP6" s="9"/>
    </row>
    <row r="7" spans="1:42" s="8" customFormat="1">
      <c r="A7" s="7"/>
      <c r="B7" s="8" t="s">
        <v>74</v>
      </c>
      <c r="C7" s="39">
        <v>0</v>
      </c>
      <c r="D7" s="48">
        <v>0</v>
      </c>
      <c r="E7" s="39">
        <v>0</v>
      </c>
      <c r="F7" s="39">
        <v>0</v>
      </c>
      <c r="G7" s="39">
        <v>0</v>
      </c>
      <c r="H7" s="39">
        <v>0</v>
      </c>
      <c r="I7" s="28">
        <v>0</v>
      </c>
      <c r="J7" s="16"/>
      <c r="K7" s="39">
        <v>131940</v>
      </c>
      <c r="L7" s="48">
        <v>3</v>
      </c>
      <c r="M7" s="39">
        <v>43980</v>
      </c>
      <c r="N7" s="39">
        <v>24700</v>
      </c>
      <c r="O7" s="39">
        <v>40845</v>
      </c>
      <c r="P7" s="39">
        <v>0</v>
      </c>
      <c r="Q7" s="28">
        <v>0</v>
      </c>
      <c r="R7" s="16"/>
      <c r="S7" s="39">
        <v>23611</v>
      </c>
      <c r="T7" s="48">
        <v>2</v>
      </c>
      <c r="U7" s="39">
        <v>11805</v>
      </c>
      <c r="V7" s="39">
        <v>11805</v>
      </c>
      <c r="W7" s="39">
        <v>7205</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22570</v>
      </c>
      <c r="L8" s="48">
        <v>1</v>
      </c>
      <c r="M8" s="39">
        <v>22570</v>
      </c>
      <c r="N8" s="39">
        <v>22570</v>
      </c>
      <c r="O8" s="39">
        <v>0</v>
      </c>
      <c r="P8" s="39">
        <v>0</v>
      </c>
      <c r="Q8" s="28">
        <v>0</v>
      </c>
      <c r="R8" s="16"/>
      <c r="S8" s="39">
        <v>91251</v>
      </c>
      <c r="T8" s="48">
        <v>6</v>
      </c>
      <c r="U8" s="39">
        <v>15208</v>
      </c>
      <c r="V8" s="39">
        <v>13994</v>
      </c>
      <c r="W8" s="39">
        <v>8781</v>
      </c>
      <c r="X8" s="34">
        <v>93</v>
      </c>
      <c r="Y8" s="28">
        <v>0.24299999999999999</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37683.089999999997</v>
      </c>
      <c r="D9" s="48">
        <v>2</v>
      </c>
      <c r="E9" s="39">
        <v>18841.54</v>
      </c>
      <c r="F9" s="39">
        <v>18841.54</v>
      </c>
      <c r="G9" s="39">
        <v>3548.48</v>
      </c>
      <c r="H9" s="40"/>
      <c r="I9" s="29"/>
      <c r="J9" s="16"/>
      <c r="K9" s="39">
        <v>2639336</v>
      </c>
      <c r="L9" s="48">
        <v>85</v>
      </c>
      <c r="M9" s="39">
        <v>31051</v>
      </c>
      <c r="N9" s="39">
        <v>27194</v>
      </c>
      <c r="O9" s="39">
        <v>19330</v>
      </c>
      <c r="P9" s="40"/>
      <c r="Q9" s="29"/>
      <c r="R9" s="16"/>
      <c r="S9" s="39">
        <v>577750</v>
      </c>
      <c r="T9" s="48">
        <v>16</v>
      </c>
      <c r="U9" s="39">
        <v>36109</v>
      </c>
      <c r="V9" s="39">
        <v>31676</v>
      </c>
      <c r="W9" s="39">
        <v>22385</v>
      </c>
      <c r="X9" s="37"/>
      <c r="Y9" s="29"/>
      <c r="Z9" s="16"/>
      <c r="AA9" s="39">
        <v>0</v>
      </c>
      <c r="AB9" s="48">
        <v>0</v>
      </c>
      <c r="AC9" s="39">
        <v>0</v>
      </c>
      <c r="AD9" s="39">
        <v>0</v>
      </c>
      <c r="AE9" s="39">
        <v>0</v>
      </c>
      <c r="AF9" s="40"/>
      <c r="AG9" s="29"/>
      <c r="AH9" s="16"/>
      <c r="AI9" s="39">
        <v>77328</v>
      </c>
      <c r="AJ9" s="48">
        <v>2</v>
      </c>
      <c r="AK9" s="39">
        <v>38664</v>
      </c>
      <c r="AL9" s="39">
        <v>38664</v>
      </c>
      <c r="AM9" s="39">
        <v>42899</v>
      </c>
      <c r="AN9" s="40"/>
      <c r="AO9" s="29"/>
      <c r="AP9" s="9"/>
    </row>
    <row r="10" spans="1:42" s="8" customFormat="1">
      <c r="A10" s="7"/>
      <c r="B10" s="8" t="s">
        <v>77</v>
      </c>
      <c r="C10" s="39">
        <v>0</v>
      </c>
      <c r="D10" s="48">
        <v>0</v>
      </c>
      <c r="E10" s="39">
        <v>0</v>
      </c>
      <c r="F10" s="39">
        <v>0</v>
      </c>
      <c r="G10" s="39">
        <v>0</v>
      </c>
      <c r="H10" s="40"/>
      <c r="I10" s="29"/>
      <c r="J10" s="16"/>
      <c r="K10" s="39">
        <v>3411967</v>
      </c>
      <c r="L10" s="48">
        <v>71</v>
      </c>
      <c r="M10" s="39">
        <v>48056</v>
      </c>
      <c r="N10" s="39">
        <v>40171</v>
      </c>
      <c r="O10" s="39">
        <v>32058</v>
      </c>
      <c r="P10" s="40"/>
      <c r="Q10" s="29"/>
      <c r="R10" s="16"/>
      <c r="S10" s="39">
        <v>216604</v>
      </c>
      <c r="T10" s="48">
        <v>2</v>
      </c>
      <c r="U10" s="39">
        <v>108302</v>
      </c>
      <c r="V10" s="39">
        <v>108302</v>
      </c>
      <c r="W10" s="39">
        <v>60654</v>
      </c>
      <c r="X10" s="37"/>
      <c r="Y10" s="29"/>
      <c r="Z10" s="16"/>
      <c r="AA10" s="39">
        <v>733835</v>
      </c>
      <c r="AB10" s="48">
        <v>15</v>
      </c>
      <c r="AC10" s="39">
        <v>48922</v>
      </c>
      <c r="AD10" s="39">
        <v>36863</v>
      </c>
      <c r="AE10" s="39">
        <v>46478</v>
      </c>
      <c r="AF10" s="40"/>
      <c r="AG10" s="29"/>
      <c r="AH10" s="16"/>
      <c r="AI10" s="39">
        <v>16716</v>
      </c>
      <c r="AJ10" s="48">
        <v>1</v>
      </c>
      <c r="AK10" s="39">
        <v>16716</v>
      </c>
      <c r="AL10" s="39">
        <v>16716</v>
      </c>
      <c r="AM10" s="39">
        <v>0</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220593</v>
      </c>
      <c r="L12" s="48">
        <v>40</v>
      </c>
      <c r="M12" s="39">
        <v>5515</v>
      </c>
      <c r="N12" s="39">
        <v>5000</v>
      </c>
      <c r="O12" s="39">
        <v>1570</v>
      </c>
      <c r="P12" s="40"/>
      <c r="Q12" s="29"/>
      <c r="R12" s="16"/>
      <c r="S12" s="39">
        <v>0</v>
      </c>
      <c r="T12" s="48">
        <v>0</v>
      </c>
      <c r="U12" s="39">
        <v>0</v>
      </c>
      <c r="V12" s="39">
        <v>0</v>
      </c>
      <c r="W12" s="39">
        <v>0</v>
      </c>
      <c r="X12" s="37"/>
      <c r="Y12" s="29"/>
      <c r="Z12" s="16"/>
      <c r="AA12" s="39">
        <v>8500</v>
      </c>
      <c r="AB12" s="48">
        <v>1</v>
      </c>
      <c r="AC12" s="39">
        <v>8500</v>
      </c>
      <c r="AD12" s="39">
        <v>8500</v>
      </c>
      <c r="AE12" s="39">
        <v>0</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856463</v>
      </c>
      <c r="L15" s="48">
        <v>26</v>
      </c>
      <c r="M15" s="39">
        <v>32941</v>
      </c>
      <c r="N15" s="39">
        <v>24680</v>
      </c>
      <c r="O15" s="39">
        <v>23181</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44854.390377999989</v>
      </c>
      <c r="D19" s="49">
        <f>D50</f>
        <v>2</v>
      </c>
      <c r="E19" s="41">
        <f t="shared" ref="E19" si="0">C19/D19</f>
        <v>22427.195188999995</v>
      </c>
      <c r="F19" s="40"/>
      <c r="G19" s="40"/>
      <c r="H19" s="40"/>
      <c r="I19" s="29"/>
      <c r="J19" s="17"/>
      <c r="K19" s="41">
        <f>K50*L50*M50*7.85</f>
        <v>91087.867500000008</v>
      </c>
      <c r="L19" s="49">
        <f>L50</f>
        <v>5</v>
      </c>
      <c r="M19" s="41">
        <f>K19/L19</f>
        <v>18217.573500000002</v>
      </c>
      <c r="N19" s="40"/>
      <c r="O19" s="40"/>
      <c r="P19" s="40"/>
      <c r="Q19" s="29"/>
      <c r="R19" s="17"/>
      <c r="S19" s="41">
        <f>S50*T50*U50*7.85</f>
        <v>815140.78463999997</v>
      </c>
      <c r="T19" s="49">
        <f>T50</f>
        <v>28</v>
      </c>
      <c r="U19" s="41">
        <f t="shared" ref="U19" si="1">S19/T19</f>
        <v>29112.170879999998</v>
      </c>
      <c r="V19" s="40"/>
      <c r="W19" s="40"/>
      <c r="X19" s="37"/>
      <c r="Y19" s="29"/>
      <c r="Z19" s="17"/>
      <c r="AA19" s="41">
        <f>AA50*AB50*AC50*7.85</f>
        <v>0</v>
      </c>
      <c r="AB19" s="49">
        <f>AB50</f>
        <v>0</v>
      </c>
      <c r="AC19" s="41">
        <v>0</v>
      </c>
      <c r="AD19" s="40"/>
      <c r="AE19" s="40"/>
      <c r="AF19" s="40"/>
      <c r="AG19" s="29"/>
      <c r="AH19" s="17"/>
      <c r="AI19" s="41">
        <f>AI50*AJ50*AK50*7.85</f>
        <v>1920001.7956000001</v>
      </c>
      <c r="AJ19" s="49">
        <f>AJ50</f>
        <v>40</v>
      </c>
      <c r="AK19" s="41">
        <f>AI19/AJ19</f>
        <v>48000.044890000005</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50321.81</v>
      </c>
      <c r="D22" s="48">
        <v>1</v>
      </c>
      <c r="E22" s="39">
        <v>50321.81</v>
      </c>
      <c r="F22" s="39">
        <v>50321.81</v>
      </c>
      <c r="G22" s="39">
        <v>0</v>
      </c>
      <c r="H22" s="39">
        <v>185.09</v>
      </c>
      <c r="I22" s="28">
        <v>0.43070000000000003</v>
      </c>
      <c r="J22" s="16"/>
      <c r="K22" s="39">
        <v>1951495</v>
      </c>
      <c r="L22" s="48">
        <v>33</v>
      </c>
      <c r="M22" s="39">
        <v>59136</v>
      </c>
      <c r="N22" s="39">
        <v>55822</v>
      </c>
      <c r="O22" s="39">
        <v>40629</v>
      </c>
      <c r="P22" s="39">
        <v>440</v>
      </c>
      <c r="Q22" s="28">
        <v>0.41959999999999997</v>
      </c>
      <c r="R22" s="16"/>
      <c r="S22" s="39">
        <v>109537</v>
      </c>
      <c r="T22" s="48">
        <v>5</v>
      </c>
      <c r="U22" s="39">
        <v>21907</v>
      </c>
      <c r="V22" s="39">
        <v>12371</v>
      </c>
      <c r="W22" s="39">
        <v>29947</v>
      </c>
      <c r="X22" s="34">
        <v>0</v>
      </c>
      <c r="Y22" s="28">
        <v>0</v>
      </c>
      <c r="Z22" s="16"/>
      <c r="AA22" s="39">
        <v>960857</v>
      </c>
      <c r="AB22" s="48">
        <v>29</v>
      </c>
      <c r="AC22" s="39">
        <v>33133</v>
      </c>
      <c r="AD22" s="39">
        <v>30187</v>
      </c>
      <c r="AE22" s="39">
        <v>25158</v>
      </c>
      <c r="AF22" s="39">
        <v>272</v>
      </c>
      <c r="AG22" s="28">
        <v>0.36109999999999998</v>
      </c>
      <c r="AH22" s="16"/>
      <c r="AI22" s="39">
        <v>476494</v>
      </c>
      <c r="AJ22" s="48">
        <v>14</v>
      </c>
      <c r="AK22" s="39">
        <v>34035</v>
      </c>
      <c r="AL22" s="39">
        <v>34910</v>
      </c>
      <c r="AM22" s="39">
        <v>20192</v>
      </c>
      <c r="AN22" s="39">
        <v>326</v>
      </c>
      <c r="AO22" s="28">
        <v>0.36449999999999999</v>
      </c>
      <c r="AP22" s="9"/>
    </row>
    <row r="23" spans="1:42" s="8" customFormat="1">
      <c r="A23" s="7"/>
      <c r="B23" s="18" t="s">
        <v>105</v>
      </c>
      <c r="C23" s="39">
        <v>0</v>
      </c>
      <c r="D23" s="48">
        <v>0</v>
      </c>
      <c r="E23" s="39">
        <v>0</v>
      </c>
      <c r="F23" s="39">
        <v>0</v>
      </c>
      <c r="G23" s="39">
        <v>0</v>
      </c>
      <c r="H23" s="39">
        <v>0</v>
      </c>
      <c r="I23" s="28">
        <v>0</v>
      </c>
      <c r="J23" s="16"/>
      <c r="K23" s="39">
        <v>2580043</v>
      </c>
      <c r="L23" s="48">
        <v>41</v>
      </c>
      <c r="M23" s="39">
        <v>62928</v>
      </c>
      <c r="N23" s="39">
        <v>58840</v>
      </c>
      <c r="O23" s="39">
        <v>53845</v>
      </c>
      <c r="P23" s="39">
        <v>503</v>
      </c>
      <c r="Q23" s="28">
        <v>0.44130000000000003</v>
      </c>
      <c r="R23" s="16"/>
      <c r="S23" s="39">
        <v>110460</v>
      </c>
      <c r="T23" s="48">
        <v>5</v>
      </c>
      <c r="U23" s="39">
        <v>22092</v>
      </c>
      <c r="V23" s="39">
        <v>12371</v>
      </c>
      <c r="W23" s="39">
        <v>29922</v>
      </c>
      <c r="X23" s="34">
        <v>0</v>
      </c>
      <c r="Y23" s="28">
        <v>0</v>
      </c>
      <c r="Z23" s="16"/>
      <c r="AA23" s="39">
        <v>1253987</v>
      </c>
      <c r="AB23" s="48">
        <v>40</v>
      </c>
      <c r="AC23" s="39">
        <v>31350</v>
      </c>
      <c r="AD23" s="39">
        <v>26990</v>
      </c>
      <c r="AE23" s="39">
        <v>24474</v>
      </c>
      <c r="AF23" s="39">
        <v>256</v>
      </c>
      <c r="AG23" s="28">
        <v>0.35980000000000001</v>
      </c>
      <c r="AH23" s="16"/>
      <c r="AI23" s="39">
        <v>94920</v>
      </c>
      <c r="AJ23" s="48">
        <v>4</v>
      </c>
      <c r="AK23" s="39">
        <v>23730</v>
      </c>
      <c r="AL23" s="39">
        <v>13480</v>
      </c>
      <c r="AM23" s="39">
        <v>28080</v>
      </c>
      <c r="AN23" s="39">
        <v>245</v>
      </c>
      <c r="AO23" s="28">
        <v>0.26050000000000001</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129744</v>
      </c>
      <c r="L49" s="48">
        <v>26</v>
      </c>
      <c r="M49" s="46"/>
      <c r="N49" s="24"/>
      <c r="O49" s="24"/>
      <c r="P49" s="24"/>
      <c r="Q49" s="24"/>
      <c r="S49" s="39">
        <v>118224</v>
      </c>
      <c r="T49" s="48">
        <v>24</v>
      </c>
      <c r="U49" s="25"/>
      <c r="V49" s="25"/>
      <c r="W49" s="25"/>
      <c r="X49" s="25"/>
      <c r="Y49" s="25"/>
      <c r="AA49" s="39">
        <v>159254</v>
      </c>
      <c r="AB49" s="48">
        <v>2</v>
      </c>
      <c r="AC49" s="45"/>
      <c r="AD49" s="24"/>
      <c r="AE49" s="24"/>
      <c r="AF49" s="25"/>
      <c r="AG49" s="25"/>
      <c r="AI49" s="39">
        <v>130587</v>
      </c>
      <c r="AJ49" s="48">
        <v>81</v>
      </c>
      <c r="AK49" s="24"/>
      <c r="AL49" s="24"/>
      <c r="AM49" s="24"/>
      <c r="AN49" s="25"/>
      <c r="AO49" s="25"/>
      <c r="AP49" s="9"/>
    </row>
    <row r="50" spans="1:42" s="8" customFormat="1" ht="12.75">
      <c r="A50" s="7"/>
      <c r="B50" s="8" t="s">
        <v>63</v>
      </c>
      <c r="C50" s="39">
        <v>62107.99</v>
      </c>
      <c r="D50" s="48">
        <v>2</v>
      </c>
      <c r="E50" s="26">
        <v>4.5999999999999999E-2</v>
      </c>
      <c r="F50" s="26">
        <v>4.5999999999999999E-2</v>
      </c>
      <c r="G50" s="26">
        <v>1.06E-2</v>
      </c>
      <c r="H50" s="44">
        <v>175.82</v>
      </c>
      <c r="I50" s="26">
        <v>0.31459999999999999</v>
      </c>
      <c r="K50" s="39">
        <v>132612</v>
      </c>
      <c r="L50" s="48">
        <v>5</v>
      </c>
      <c r="M50" s="26">
        <v>1.7500000000000002E-2</v>
      </c>
      <c r="N50" s="26">
        <v>1.38E-2</v>
      </c>
      <c r="O50" s="26">
        <v>1.2500000000000001E-2</v>
      </c>
      <c r="P50" s="44">
        <v>131</v>
      </c>
      <c r="Q50" s="26">
        <v>0.13800000000000001</v>
      </c>
      <c r="S50" s="39">
        <v>118864</v>
      </c>
      <c r="T50" s="48">
        <v>28</v>
      </c>
      <c r="U50" s="26">
        <v>3.1199999999999999E-2</v>
      </c>
      <c r="V50" s="26">
        <v>2.75E-2</v>
      </c>
      <c r="W50" s="26">
        <v>1.3100000000000001E-2</v>
      </c>
      <c r="X50" s="44">
        <v>267</v>
      </c>
      <c r="Y50" s="26">
        <v>0.27360000000000001</v>
      </c>
      <c r="AA50" s="43">
        <v>0</v>
      </c>
      <c r="AB50" s="51">
        <v>0</v>
      </c>
      <c r="AC50" s="32">
        <v>0</v>
      </c>
      <c r="AD50" s="26">
        <v>0</v>
      </c>
      <c r="AE50" s="26">
        <v>0</v>
      </c>
      <c r="AF50" s="44">
        <v>0</v>
      </c>
      <c r="AG50" s="26">
        <v>0</v>
      </c>
      <c r="AI50" s="39">
        <v>139286</v>
      </c>
      <c r="AJ50" s="48">
        <v>40</v>
      </c>
      <c r="AK50" s="26">
        <v>4.3900000000000002E-2</v>
      </c>
      <c r="AL50" s="26">
        <v>0.05</v>
      </c>
      <c r="AM50" s="26">
        <v>1.18E-2</v>
      </c>
      <c r="AN50" s="44">
        <v>445</v>
      </c>
      <c r="AO50" s="26">
        <v>0.32840000000000003</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U10" sqref="U10:U12"/>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8.xml><?xml version="1.0" encoding="utf-8"?>
<worksheet xmlns="http://schemas.openxmlformats.org/spreadsheetml/2006/main" xmlns:r="http://schemas.openxmlformats.org/officeDocument/2006/relationships">
  <sheetPr codeName="Sheet28">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30</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0</v>
      </c>
      <c r="D6" s="48">
        <v>0</v>
      </c>
      <c r="E6" s="39">
        <v>0</v>
      </c>
      <c r="F6" s="39">
        <v>0</v>
      </c>
      <c r="G6" s="39">
        <v>0</v>
      </c>
      <c r="H6" s="39">
        <v>0</v>
      </c>
      <c r="I6" s="28">
        <v>0</v>
      </c>
      <c r="J6" s="16"/>
      <c r="K6" s="39">
        <v>1946120</v>
      </c>
      <c r="L6" s="48">
        <v>8</v>
      </c>
      <c r="M6" s="39">
        <v>243265</v>
      </c>
      <c r="N6" s="39">
        <v>162826</v>
      </c>
      <c r="O6" s="39">
        <v>286553</v>
      </c>
      <c r="P6" s="39">
        <v>1377</v>
      </c>
      <c r="Q6" s="28">
        <v>0.4904</v>
      </c>
      <c r="R6" s="16"/>
      <c r="S6" s="39">
        <v>0</v>
      </c>
      <c r="T6" s="48">
        <v>0</v>
      </c>
      <c r="U6" s="39">
        <v>0</v>
      </c>
      <c r="V6" s="39">
        <v>0</v>
      </c>
      <c r="W6" s="39">
        <v>0</v>
      </c>
      <c r="X6" s="34">
        <v>0</v>
      </c>
      <c r="Y6" s="28">
        <v>0</v>
      </c>
      <c r="Z6" s="16"/>
      <c r="AA6" s="39">
        <v>970823</v>
      </c>
      <c r="AB6" s="48">
        <v>4</v>
      </c>
      <c r="AC6" s="39">
        <v>242706</v>
      </c>
      <c r="AD6" s="39">
        <v>217571</v>
      </c>
      <c r="AE6" s="39">
        <v>241108</v>
      </c>
      <c r="AF6" s="39">
        <v>1019</v>
      </c>
      <c r="AG6" s="28">
        <v>0.31140000000000001</v>
      </c>
      <c r="AH6" s="16"/>
      <c r="AI6" s="39">
        <v>236832</v>
      </c>
      <c r="AJ6" s="48">
        <v>6</v>
      </c>
      <c r="AK6" s="39">
        <v>39472</v>
      </c>
      <c r="AL6" s="39">
        <v>22615</v>
      </c>
      <c r="AM6" s="39">
        <v>35846</v>
      </c>
      <c r="AN6" s="39">
        <v>1120</v>
      </c>
      <c r="AO6" s="28">
        <v>0.44290000000000002</v>
      </c>
      <c r="AP6" s="9"/>
    </row>
    <row r="7" spans="1:42" s="8" customFormat="1">
      <c r="A7" s="7"/>
      <c r="B7" s="8" t="s">
        <v>74</v>
      </c>
      <c r="C7" s="39">
        <v>0</v>
      </c>
      <c r="D7" s="48">
        <v>0</v>
      </c>
      <c r="E7" s="39">
        <v>0</v>
      </c>
      <c r="F7" s="39">
        <v>0</v>
      </c>
      <c r="G7" s="39">
        <v>0</v>
      </c>
      <c r="H7" s="39">
        <v>0</v>
      </c>
      <c r="I7" s="28">
        <v>0</v>
      </c>
      <c r="J7" s="16"/>
      <c r="K7" s="39">
        <v>39252</v>
      </c>
      <c r="L7" s="48">
        <v>1</v>
      </c>
      <c r="M7" s="39">
        <v>39252</v>
      </c>
      <c r="N7" s="39">
        <v>39252</v>
      </c>
      <c r="O7" s="39">
        <v>0</v>
      </c>
      <c r="P7" s="39">
        <v>0</v>
      </c>
      <c r="Q7" s="28">
        <v>0</v>
      </c>
      <c r="R7" s="16"/>
      <c r="S7" s="39">
        <v>0</v>
      </c>
      <c r="T7" s="48">
        <v>0</v>
      </c>
      <c r="U7" s="39">
        <v>0</v>
      </c>
      <c r="V7" s="39">
        <v>0</v>
      </c>
      <c r="W7" s="39">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55312</v>
      </c>
      <c r="L8" s="48">
        <v>1</v>
      </c>
      <c r="M8" s="39">
        <v>55312</v>
      </c>
      <c r="N8" s="39">
        <v>55312</v>
      </c>
      <c r="O8" s="39">
        <v>0</v>
      </c>
      <c r="P8" s="39">
        <v>0</v>
      </c>
      <c r="Q8" s="28">
        <v>0</v>
      </c>
      <c r="R8" s="16"/>
      <c r="S8" s="39">
        <v>0</v>
      </c>
      <c r="T8" s="48">
        <v>0</v>
      </c>
      <c r="U8" s="39">
        <v>0</v>
      </c>
      <c r="V8" s="39">
        <v>0</v>
      </c>
      <c r="W8" s="39">
        <v>0</v>
      </c>
      <c r="X8" s="34">
        <v>0</v>
      </c>
      <c r="Y8" s="28">
        <v>0</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23648.57</v>
      </c>
      <c r="D9" s="48">
        <v>1</v>
      </c>
      <c r="E9" s="39">
        <v>23648.57</v>
      </c>
      <c r="F9" s="39">
        <v>23648.57</v>
      </c>
      <c r="G9" s="39">
        <v>0</v>
      </c>
      <c r="H9" s="40"/>
      <c r="I9" s="29"/>
      <c r="J9" s="16"/>
      <c r="K9" s="39">
        <v>1940694</v>
      </c>
      <c r="L9" s="48">
        <v>39</v>
      </c>
      <c r="M9" s="39">
        <v>49761</v>
      </c>
      <c r="N9" s="39">
        <v>39929</v>
      </c>
      <c r="O9" s="39">
        <v>35982</v>
      </c>
      <c r="P9" s="40"/>
      <c r="Q9" s="29"/>
      <c r="R9" s="16"/>
      <c r="S9" s="39">
        <v>688218</v>
      </c>
      <c r="T9" s="48">
        <v>10</v>
      </c>
      <c r="U9" s="39">
        <v>68822</v>
      </c>
      <c r="V9" s="39">
        <v>48780</v>
      </c>
      <c r="W9" s="39">
        <v>89900</v>
      </c>
      <c r="X9" s="37"/>
      <c r="Y9" s="29"/>
      <c r="Z9" s="16"/>
      <c r="AA9" s="39">
        <v>0</v>
      </c>
      <c r="AB9" s="48">
        <v>0</v>
      </c>
      <c r="AC9" s="39">
        <v>0</v>
      </c>
      <c r="AD9" s="39">
        <v>0</v>
      </c>
      <c r="AE9" s="39">
        <v>0</v>
      </c>
      <c r="AF9" s="40"/>
      <c r="AG9" s="29"/>
      <c r="AH9" s="16"/>
      <c r="AI9" s="39">
        <v>118610</v>
      </c>
      <c r="AJ9" s="48">
        <v>2</v>
      </c>
      <c r="AK9" s="39">
        <v>59305</v>
      </c>
      <c r="AL9" s="39">
        <v>59305</v>
      </c>
      <c r="AM9" s="39">
        <v>13209</v>
      </c>
      <c r="AN9" s="40"/>
      <c r="AO9" s="29"/>
      <c r="AP9" s="9"/>
    </row>
    <row r="10" spans="1:42" s="8" customFormat="1">
      <c r="A10" s="7"/>
      <c r="B10" s="8" t="s">
        <v>77</v>
      </c>
      <c r="C10" s="39">
        <v>0</v>
      </c>
      <c r="D10" s="48">
        <v>0</v>
      </c>
      <c r="E10" s="39">
        <v>0</v>
      </c>
      <c r="F10" s="39">
        <v>0</v>
      </c>
      <c r="G10" s="39">
        <v>0</v>
      </c>
      <c r="H10" s="40"/>
      <c r="I10" s="29"/>
      <c r="J10" s="16"/>
      <c r="K10" s="39">
        <v>2818409</v>
      </c>
      <c r="L10" s="48">
        <v>40</v>
      </c>
      <c r="M10" s="39">
        <v>70460</v>
      </c>
      <c r="N10" s="39">
        <v>53499</v>
      </c>
      <c r="O10" s="39">
        <v>71215</v>
      </c>
      <c r="P10" s="40"/>
      <c r="Q10" s="29"/>
      <c r="R10" s="16"/>
      <c r="S10" s="39">
        <v>101218</v>
      </c>
      <c r="T10" s="48">
        <v>3</v>
      </c>
      <c r="U10" s="39">
        <v>33739</v>
      </c>
      <c r="V10" s="39">
        <v>33772</v>
      </c>
      <c r="W10" s="39">
        <v>18143</v>
      </c>
      <c r="X10" s="37"/>
      <c r="Y10" s="29"/>
      <c r="Z10" s="16"/>
      <c r="AA10" s="39">
        <v>1166951</v>
      </c>
      <c r="AB10" s="48">
        <v>10</v>
      </c>
      <c r="AC10" s="39">
        <v>116695</v>
      </c>
      <c r="AD10" s="39">
        <v>32431</v>
      </c>
      <c r="AE10" s="39">
        <v>194729</v>
      </c>
      <c r="AF10" s="40"/>
      <c r="AG10" s="29"/>
      <c r="AH10" s="16"/>
      <c r="AI10" s="39">
        <v>707871</v>
      </c>
      <c r="AJ10" s="48">
        <v>10</v>
      </c>
      <c r="AK10" s="39">
        <v>70787</v>
      </c>
      <c r="AL10" s="39">
        <v>42498</v>
      </c>
      <c r="AM10" s="39">
        <v>69061</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131812</v>
      </c>
      <c r="L12" s="48">
        <v>15</v>
      </c>
      <c r="M12" s="39">
        <v>8787</v>
      </c>
      <c r="N12" s="39">
        <v>8265</v>
      </c>
      <c r="O12" s="39">
        <v>3144</v>
      </c>
      <c r="P12" s="40"/>
      <c r="Q12" s="29"/>
      <c r="R12" s="16"/>
      <c r="S12" s="39">
        <v>0</v>
      </c>
      <c r="T12" s="48">
        <v>0</v>
      </c>
      <c r="U12" s="39">
        <v>0</v>
      </c>
      <c r="V12" s="39">
        <v>0</v>
      </c>
      <c r="W12" s="39">
        <v>0</v>
      </c>
      <c r="X12" s="37"/>
      <c r="Y12" s="29"/>
      <c r="Z12" s="16"/>
      <c r="AA12" s="39">
        <v>28500</v>
      </c>
      <c r="AB12" s="48">
        <v>1</v>
      </c>
      <c r="AC12" s="39">
        <v>28500</v>
      </c>
      <c r="AD12" s="39">
        <v>28500</v>
      </c>
      <c r="AE12" s="39">
        <v>0</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6000</v>
      </c>
      <c r="AB13" s="48">
        <v>1</v>
      </c>
      <c r="AC13" s="39">
        <v>6000</v>
      </c>
      <c r="AD13" s="39">
        <v>6000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0</v>
      </c>
      <c r="L15" s="48">
        <v>0</v>
      </c>
      <c r="M15" s="39">
        <v>0</v>
      </c>
      <c r="N15" s="39">
        <v>0</v>
      </c>
      <c r="O15" s="39">
        <v>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51393.370732799995</v>
      </c>
      <c r="D19" s="49">
        <f>D50</f>
        <v>1</v>
      </c>
      <c r="E19" s="41">
        <f t="shared" ref="E19" si="0">C19/D19</f>
        <v>51393.370732799995</v>
      </c>
      <c r="F19" s="40"/>
      <c r="G19" s="40"/>
      <c r="H19" s="40"/>
      <c r="I19" s="29"/>
      <c r="J19" s="17"/>
      <c r="K19" s="41">
        <f>K50*L50*M50*7.85</f>
        <v>17425.469249999998</v>
      </c>
      <c r="L19" s="49">
        <f>L50</f>
        <v>1</v>
      </c>
      <c r="M19" s="41">
        <f>K19/L19</f>
        <v>17425.469249999998</v>
      </c>
      <c r="N19" s="40"/>
      <c r="O19" s="40"/>
      <c r="P19" s="40"/>
      <c r="Q19" s="29"/>
      <c r="R19" s="17"/>
      <c r="S19" s="41">
        <f>S50*T50*U50*7.85</f>
        <v>16717.25952</v>
      </c>
      <c r="T19" s="49">
        <f>T50</f>
        <v>1</v>
      </c>
      <c r="U19" s="41">
        <f t="shared" ref="U19" si="1">S19/T19</f>
        <v>16717.25952</v>
      </c>
      <c r="V19" s="40"/>
      <c r="W19" s="40"/>
      <c r="X19" s="37"/>
      <c r="Y19" s="29"/>
      <c r="Z19" s="17"/>
      <c r="AA19" s="41">
        <f>AA50*AB50*AC50*7.85</f>
        <v>0</v>
      </c>
      <c r="AB19" s="49">
        <f>AB50</f>
        <v>0</v>
      </c>
      <c r="AC19" s="41">
        <v>0</v>
      </c>
      <c r="AD19" s="40"/>
      <c r="AE19" s="40"/>
      <c r="AF19" s="40"/>
      <c r="AG19" s="29"/>
      <c r="AH19" s="17"/>
      <c r="AI19" s="41">
        <f>AI50*AJ50*AK50*7.85</f>
        <v>1788969.4951200001</v>
      </c>
      <c r="AJ19" s="49">
        <f>AJ50</f>
        <v>29</v>
      </c>
      <c r="AK19" s="41">
        <f>AI19/AJ19</f>
        <v>61688.603280000003</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995141</v>
      </c>
      <c r="L22" s="48">
        <v>5</v>
      </c>
      <c r="M22" s="39">
        <v>199028</v>
      </c>
      <c r="N22" s="39">
        <v>160326</v>
      </c>
      <c r="O22" s="39">
        <v>78050</v>
      </c>
      <c r="P22" s="39">
        <v>1292</v>
      </c>
      <c r="Q22" s="28">
        <v>0.4793</v>
      </c>
      <c r="R22" s="16"/>
      <c r="S22" s="39">
        <v>0</v>
      </c>
      <c r="T22" s="48">
        <v>0</v>
      </c>
      <c r="U22" s="39">
        <v>0</v>
      </c>
      <c r="V22" s="39">
        <v>0</v>
      </c>
      <c r="W22" s="39">
        <v>0</v>
      </c>
      <c r="X22" s="34">
        <v>0</v>
      </c>
      <c r="Y22" s="28">
        <v>0</v>
      </c>
      <c r="Z22" s="16"/>
      <c r="AA22" s="39">
        <v>1118721</v>
      </c>
      <c r="AB22" s="48">
        <v>4</v>
      </c>
      <c r="AC22" s="39">
        <v>279680</v>
      </c>
      <c r="AD22" s="39">
        <v>112731</v>
      </c>
      <c r="AE22" s="39">
        <v>404846</v>
      </c>
      <c r="AF22" s="39">
        <v>608</v>
      </c>
      <c r="AG22" s="28">
        <v>0.25619999999999998</v>
      </c>
      <c r="AH22" s="16"/>
      <c r="AI22" s="39">
        <v>605838</v>
      </c>
      <c r="AJ22" s="48">
        <v>9</v>
      </c>
      <c r="AK22" s="39">
        <v>67315</v>
      </c>
      <c r="AL22" s="39">
        <v>53922</v>
      </c>
      <c r="AM22" s="39">
        <v>59320</v>
      </c>
      <c r="AN22" s="39">
        <v>1079</v>
      </c>
      <c r="AO22" s="28">
        <v>0.44269999999999998</v>
      </c>
      <c r="AP22" s="9"/>
    </row>
    <row r="23" spans="1:42" s="8" customFormat="1">
      <c r="A23" s="7"/>
      <c r="B23" s="18" t="s">
        <v>105</v>
      </c>
      <c r="C23" s="39">
        <v>0</v>
      </c>
      <c r="D23" s="48">
        <v>0</v>
      </c>
      <c r="E23" s="39">
        <v>0</v>
      </c>
      <c r="F23" s="39">
        <v>0</v>
      </c>
      <c r="G23" s="39">
        <v>0</v>
      </c>
      <c r="H23" s="39">
        <v>0</v>
      </c>
      <c r="I23" s="28">
        <v>0</v>
      </c>
      <c r="J23" s="16"/>
      <c r="K23" s="39">
        <v>903961</v>
      </c>
      <c r="L23" s="48">
        <v>6</v>
      </c>
      <c r="M23" s="39">
        <v>150660</v>
      </c>
      <c r="N23" s="39">
        <v>142240</v>
      </c>
      <c r="O23" s="39">
        <v>90883</v>
      </c>
      <c r="P23" s="39">
        <v>1058</v>
      </c>
      <c r="Q23" s="28">
        <v>0.49590000000000001</v>
      </c>
      <c r="R23" s="16"/>
      <c r="S23" s="39">
        <v>0</v>
      </c>
      <c r="T23" s="48">
        <v>0</v>
      </c>
      <c r="U23" s="39">
        <v>0</v>
      </c>
      <c r="V23" s="39">
        <v>0</v>
      </c>
      <c r="W23" s="39">
        <v>0</v>
      </c>
      <c r="X23" s="34">
        <v>0</v>
      </c>
      <c r="Y23" s="28">
        <v>0</v>
      </c>
      <c r="Z23" s="16"/>
      <c r="AA23" s="39">
        <v>155734</v>
      </c>
      <c r="AB23" s="48">
        <v>2</v>
      </c>
      <c r="AC23" s="39">
        <v>77867</v>
      </c>
      <c r="AD23" s="39">
        <v>77867</v>
      </c>
      <c r="AE23" s="39">
        <v>94652</v>
      </c>
      <c r="AF23" s="39">
        <v>587</v>
      </c>
      <c r="AG23" s="28">
        <v>0.33950000000000002</v>
      </c>
      <c r="AH23" s="16"/>
      <c r="AI23" s="39">
        <v>92987</v>
      </c>
      <c r="AJ23" s="48">
        <v>1</v>
      </c>
      <c r="AK23" s="39">
        <v>92987</v>
      </c>
      <c r="AL23" s="39">
        <v>92987</v>
      </c>
      <c r="AM23" s="39">
        <v>0</v>
      </c>
      <c r="AN23" s="39">
        <v>418</v>
      </c>
      <c r="AO23" s="28">
        <v>0.48149999999999998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482782</v>
      </c>
      <c r="L49" s="48">
        <v>4</v>
      </c>
      <c r="M49" s="46"/>
      <c r="N49" s="24"/>
      <c r="O49" s="24"/>
      <c r="P49" s="24"/>
      <c r="Q49" s="24"/>
      <c r="S49" s="39">
        <v>153646</v>
      </c>
      <c r="T49" s="48">
        <v>4</v>
      </c>
      <c r="U49" s="25"/>
      <c r="V49" s="25"/>
      <c r="W49" s="25"/>
      <c r="X49" s="25"/>
      <c r="Y49" s="25"/>
      <c r="AA49" s="39">
        <v>0</v>
      </c>
      <c r="AB49" s="48">
        <v>0</v>
      </c>
      <c r="AC49" s="45"/>
      <c r="AD49" s="24"/>
      <c r="AE49" s="24"/>
      <c r="AF49" s="25"/>
      <c r="AG49" s="25"/>
      <c r="AI49" s="39">
        <v>178376</v>
      </c>
      <c r="AJ49" s="48">
        <v>50</v>
      </c>
      <c r="AK49" s="24"/>
      <c r="AL49" s="24"/>
      <c r="AM49" s="24"/>
      <c r="AN49" s="25"/>
      <c r="AO49" s="25"/>
      <c r="AP49" s="9"/>
    </row>
    <row r="50" spans="1:42" s="8" customFormat="1" ht="12.75">
      <c r="A50" s="7"/>
      <c r="B50" s="8" t="s">
        <v>63</v>
      </c>
      <c r="C50" s="39">
        <v>263988.96000000002</v>
      </c>
      <c r="D50" s="48">
        <v>1</v>
      </c>
      <c r="E50" s="26">
        <v>2.4799999999999999E-2</v>
      </c>
      <c r="F50" s="26">
        <v>2.4799999999999999E-2</v>
      </c>
      <c r="G50" s="26">
        <v>0</v>
      </c>
      <c r="H50" s="44">
        <v>101.44</v>
      </c>
      <c r="I50" s="26">
        <v>7.2300000000000003E-2</v>
      </c>
      <c r="K50" s="39">
        <v>147987</v>
      </c>
      <c r="L50" s="48">
        <v>1</v>
      </c>
      <c r="M50" s="26">
        <v>1.4999999999999999E-2</v>
      </c>
      <c r="N50" s="26">
        <v>1.4999999999999999E-2</v>
      </c>
      <c r="O50" s="26">
        <v>0</v>
      </c>
      <c r="P50" s="44">
        <v>-177</v>
      </c>
      <c r="Q50" s="26">
        <v>-0.25030000000000002</v>
      </c>
      <c r="S50" s="39">
        <v>73944</v>
      </c>
      <c r="T50" s="48">
        <v>1</v>
      </c>
      <c r="U50" s="26">
        <v>2.8799999999999999E-2</v>
      </c>
      <c r="V50" s="26">
        <v>2.8799999999999999E-2</v>
      </c>
      <c r="W50" s="26">
        <v>0</v>
      </c>
      <c r="X50" s="44">
        <v>128</v>
      </c>
      <c r="Y50" s="26">
        <v>0.23710000000000001</v>
      </c>
      <c r="AA50" s="43">
        <v>0</v>
      </c>
      <c r="AB50" s="51">
        <v>0</v>
      </c>
      <c r="AC50" s="32">
        <v>0</v>
      </c>
      <c r="AD50" s="26">
        <v>0</v>
      </c>
      <c r="AE50" s="26">
        <v>0</v>
      </c>
      <c r="AF50" s="44">
        <v>0</v>
      </c>
      <c r="AG50" s="26">
        <v>0</v>
      </c>
      <c r="AI50" s="39">
        <v>239586</v>
      </c>
      <c r="AJ50" s="48">
        <v>29</v>
      </c>
      <c r="AK50" s="26">
        <v>3.2800000000000003E-2</v>
      </c>
      <c r="AL50" s="26">
        <v>4.3499999999999997E-2</v>
      </c>
      <c r="AM50" s="26">
        <v>1.2500000000000001E-2</v>
      </c>
      <c r="AN50" s="44">
        <v>634</v>
      </c>
      <c r="AO50" s="26">
        <v>0.2571</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8" sqref="S28"/>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29.xml><?xml version="1.0" encoding="utf-8"?>
<worksheet xmlns="http://schemas.openxmlformats.org/spreadsheetml/2006/main" xmlns:r="http://schemas.openxmlformats.org/officeDocument/2006/relationships">
  <sheetPr codeName="Sheet29">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31</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313648.5</v>
      </c>
      <c r="D6" s="48">
        <v>4</v>
      </c>
      <c r="E6" s="39">
        <v>78412.13</v>
      </c>
      <c r="F6" s="39">
        <v>19174.25</v>
      </c>
      <c r="G6" s="39">
        <v>125529.47</v>
      </c>
      <c r="H6" s="39">
        <v>265.87</v>
      </c>
      <c r="I6" s="28">
        <v>0.27989999999999998</v>
      </c>
      <c r="J6" s="16"/>
      <c r="K6" s="39">
        <v>11707023</v>
      </c>
      <c r="L6" s="48">
        <v>197</v>
      </c>
      <c r="M6" s="39">
        <v>59427</v>
      </c>
      <c r="N6" s="39">
        <v>45885</v>
      </c>
      <c r="O6" s="39">
        <v>51138</v>
      </c>
      <c r="P6" s="39">
        <v>408</v>
      </c>
      <c r="Q6" s="28">
        <v>0.3659</v>
      </c>
      <c r="R6" s="16"/>
      <c r="S6" s="39">
        <v>1569244</v>
      </c>
      <c r="T6" s="48">
        <v>50</v>
      </c>
      <c r="U6" s="39">
        <v>31385</v>
      </c>
      <c r="V6" s="39">
        <v>24555</v>
      </c>
      <c r="W6" s="39">
        <v>24618</v>
      </c>
      <c r="X6" s="34">
        <v>232</v>
      </c>
      <c r="Y6" s="28">
        <v>0.2979</v>
      </c>
      <c r="Z6" s="16"/>
      <c r="AA6" s="39">
        <v>1559371</v>
      </c>
      <c r="AB6" s="48">
        <v>42</v>
      </c>
      <c r="AC6" s="39">
        <v>37128</v>
      </c>
      <c r="AD6" s="39">
        <v>26157</v>
      </c>
      <c r="AE6" s="39">
        <v>50524</v>
      </c>
      <c r="AF6" s="39">
        <v>363</v>
      </c>
      <c r="AG6" s="28">
        <v>0.37619999999999998</v>
      </c>
      <c r="AH6" s="16"/>
      <c r="AI6" s="39">
        <v>1490356</v>
      </c>
      <c r="AJ6" s="48">
        <v>36</v>
      </c>
      <c r="AK6" s="39">
        <v>41399</v>
      </c>
      <c r="AL6" s="39">
        <v>31570</v>
      </c>
      <c r="AM6" s="39">
        <v>38557</v>
      </c>
      <c r="AN6" s="39">
        <v>585</v>
      </c>
      <c r="AO6" s="28">
        <v>0.36780000000000002</v>
      </c>
      <c r="AP6" s="9"/>
    </row>
    <row r="7" spans="1:42" s="8" customFormat="1">
      <c r="A7" s="7"/>
      <c r="B7" s="8" t="s">
        <v>74</v>
      </c>
      <c r="C7" s="39">
        <v>0</v>
      </c>
      <c r="D7" s="48">
        <v>0</v>
      </c>
      <c r="E7" s="39">
        <v>0</v>
      </c>
      <c r="F7" s="39">
        <v>0</v>
      </c>
      <c r="G7" s="39">
        <v>0</v>
      </c>
      <c r="H7" s="39">
        <v>0</v>
      </c>
      <c r="I7" s="28">
        <v>0</v>
      </c>
      <c r="J7" s="16"/>
      <c r="K7" s="39">
        <v>127180</v>
      </c>
      <c r="L7" s="48">
        <v>15</v>
      </c>
      <c r="M7" s="39">
        <v>8479</v>
      </c>
      <c r="N7" s="39">
        <v>20711</v>
      </c>
      <c r="O7" s="39">
        <v>15645</v>
      </c>
      <c r="P7" s="39">
        <v>0</v>
      </c>
      <c r="Q7" s="28">
        <v>0</v>
      </c>
      <c r="R7" s="16"/>
      <c r="S7" s="39">
        <v>320005</v>
      </c>
      <c r="T7" s="48">
        <v>14</v>
      </c>
      <c r="U7" s="39">
        <v>22858</v>
      </c>
      <c r="V7" s="39">
        <v>12758</v>
      </c>
      <c r="W7" s="39">
        <v>32411</v>
      </c>
      <c r="X7" s="34">
        <v>0</v>
      </c>
      <c r="Y7" s="28">
        <v>0</v>
      </c>
      <c r="Z7" s="16"/>
      <c r="AA7" s="39">
        <v>0</v>
      </c>
      <c r="AB7" s="48">
        <v>0</v>
      </c>
      <c r="AC7" s="39">
        <v>0</v>
      </c>
      <c r="AD7" s="39">
        <v>0</v>
      </c>
      <c r="AE7" s="39">
        <v>0</v>
      </c>
      <c r="AF7" s="39">
        <v>0</v>
      </c>
      <c r="AG7" s="28">
        <v>0</v>
      </c>
      <c r="AH7" s="16"/>
      <c r="AI7" s="39">
        <v>113455</v>
      </c>
      <c r="AJ7" s="48">
        <v>2</v>
      </c>
      <c r="AK7" s="39">
        <v>56728</v>
      </c>
      <c r="AL7" s="39">
        <v>56728</v>
      </c>
      <c r="AM7" s="39">
        <v>65227</v>
      </c>
      <c r="AN7" s="39">
        <v>0</v>
      </c>
      <c r="AO7" s="28">
        <v>0</v>
      </c>
      <c r="AP7" s="9"/>
    </row>
    <row r="8" spans="1:42" s="8" customFormat="1">
      <c r="A8" s="7"/>
      <c r="B8" s="8" t="s">
        <v>75</v>
      </c>
      <c r="C8" s="39">
        <v>36600</v>
      </c>
      <c r="D8" s="48">
        <v>2</v>
      </c>
      <c r="E8" s="39">
        <v>18300</v>
      </c>
      <c r="F8" s="39">
        <v>18300</v>
      </c>
      <c r="G8" s="39">
        <v>8343.86</v>
      </c>
      <c r="H8" s="39">
        <v>148.16</v>
      </c>
      <c r="I8" s="28">
        <v>0.5464</v>
      </c>
      <c r="J8" s="16"/>
      <c r="K8" s="39">
        <v>453208</v>
      </c>
      <c r="L8" s="48">
        <v>11</v>
      </c>
      <c r="M8" s="39">
        <v>41201</v>
      </c>
      <c r="N8" s="39">
        <v>37195</v>
      </c>
      <c r="O8" s="39">
        <v>13964</v>
      </c>
      <c r="P8" s="39">
        <v>0</v>
      </c>
      <c r="Q8" s="28">
        <v>0</v>
      </c>
      <c r="R8" s="16"/>
      <c r="S8" s="39">
        <v>413431</v>
      </c>
      <c r="T8" s="48">
        <v>24</v>
      </c>
      <c r="U8" s="39">
        <v>17226</v>
      </c>
      <c r="V8" s="39">
        <v>14873</v>
      </c>
      <c r="W8" s="39">
        <v>23253</v>
      </c>
      <c r="X8" s="34">
        <v>157</v>
      </c>
      <c r="Y8" s="28">
        <v>0.41849999999999998</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134693.20000000001</v>
      </c>
      <c r="D9" s="48">
        <v>3</v>
      </c>
      <c r="E9" s="39">
        <v>44897.73</v>
      </c>
      <c r="F9" s="39">
        <v>51955.13</v>
      </c>
      <c r="G9" s="39">
        <v>25279.360000000001</v>
      </c>
      <c r="H9" s="40"/>
      <c r="I9" s="29"/>
      <c r="J9" s="16"/>
      <c r="K9" s="39">
        <v>85603048</v>
      </c>
      <c r="L9" s="48">
        <v>1798</v>
      </c>
      <c r="M9" s="39">
        <v>47610</v>
      </c>
      <c r="N9" s="39">
        <v>29990</v>
      </c>
      <c r="O9" s="39">
        <v>62603</v>
      </c>
      <c r="P9" s="40"/>
      <c r="Q9" s="29"/>
      <c r="R9" s="16"/>
      <c r="S9" s="39">
        <v>9971476</v>
      </c>
      <c r="T9" s="48">
        <v>235</v>
      </c>
      <c r="U9" s="39">
        <v>42432</v>
      </c>
      <c r="V9" s="39">
        <v>31967</v>
      </c>
      <c r="W9" s="39">
        <v>67322</v>
      </c>
      <c r="X9" s="37"/>
      <c r="Y9" s="29"/>
      <c r="Z9" s="16"/>
      <c r="AA9" s="39">
        <v>0</v>
      </c>
      <c r="AB9" s="48">
        <v>0</v>
      </c>
      <c r="AC9" s="39">
        <v>0</v>
      </c>
      <c r="AD9" s="39">
        <v>0</v>
      </c>
      <c r="AE9" s="39">
        <v>0</v>
      </c>
      <c r="AF9" s="40"/>
      <c r="AG9" s="29"/>
      <c r="AH9" s="16"/>
      <c r="AI9" s="39">
        <v>2383574</v>
      </c>
      <c r="AJ9" s="48">
        <v>50</v>
      </c>
      <c r="AK9" s="39">
        <v>47671</v>
      </c>
      <c r="AL9" s="39">
        <v>36533</v>
      </c>
      <c r="AM9" s="39">
        <v>34940</v>
      </c>
      <c r="AN9" s="40"/>
      <c r="AO9" s="29"/>
      <c r="AP9" s="9"/>
    </row>
    <row r="10" spans="1:42" s="8" customFormat="1">
      <c r="A10" s="7"/>
      <c r="B10" s="8" t="s">
        <v>77</v>
      </c>
      <c r="C10" s="39">
        <v>0</v>
      </c>
      <c r="D10" s="48">
        <v>0</v>
      </c>
      <c r="E10" s="39">
        <v>0</v>
      </c>
      <c r="F10" s="39">
        <v>0</v>
      </c>
      <c r="G10" s="39">
        <v>0</v>
      </c>
      <c r="H10" s="40"/>
      <c r="I10" s="29"/>
      <c r="J10" s="16"/>
      <c r="K10" s="39">
        <v>31650822</v>
      </c>
      <c r="L10" s="48">
        <v>451</v>
      </c>
      <c r="M10" s="39">
        <v>70179</v>
      </c>
      <c r="N10" s="39">
        <v>52155</v>
      </c>
      <c r="O10" s="39">
        <v>75735</v>
      </c>
      <c r="P10" s="40"/>
      <c r="Q10" s="29"/>
      <c r="R10" s="16"/>
      <c r="S10" s="39">
        <v>700156</v>
      </c>
      <c r="T10" s="48">
        <v>13</v>
      </c>
      <c r="U10" s="39">
        <v>53858</v>
      </c>
      <c r="V10" s="39">
        <v>42112</v>
      </c>
      <c r="W10" s="39">
        <v>43620</v>
      </c>
      <c r="X10" s="37"/>
      <c r="Y10" s="29"/>
      <c r="Z10" s="16"/>
      <c r="AA10" s="39">
        <v>9409306</v>
      </c>
      <c r="AB10" s="48">
        <v>114</v>
      </c>
      <c r="AC10" s="39">
        <v>82538</v>
      </c>
      <c r="AD10" s="39">
        <v>47114</v>
      </c>
      <c r="AE10" s="39">
        <v>154989</v>
      </c>
      <c r="AF10" s="40"/>
      <c r="AG10" s="29"/>
      <c r="AH10" s="16"/>
      <c r="AI10" s="39">
        <v>5107678</v>
      </c>
      <c r="AJ10" s="48">
        <v>57</v>
      </c>
      <c r="AK10" s="39">
        <v>89608</v>
      </c>
      <c r="AL10" s="39">
        <v>57002</v>
      </c>
      <c r="AM10" s="39">
        <v>97449</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1762149</v>
      </c>
      <c r="L12" s="48">
        <v>208</v>
      </c>
      <c r="M12" s="39">
        <v>8472</v>
      </c>
      <c r="N12" s="39">
        <v>6674</v>
      </c>
      <c r="O12" s="39">
        <v>5309</v>
      </c>
      <c r="P12" s="40"/>
      <c r="Q12" s="29"/>
      <c r="R12" s="16"/>
      <c r="S12" s="39">
        <v>0</v>
      </c>
      <c r="T12" s="48">
        <v>0</v>
      </c>
      <c r="U12" s="39">
        <v>0</v>
      </c>
      <c r="V12" s="39">
        <v>0</v>
      </c>
      <c r="W12" s="39">
        <v>0</v>
      </c>
      <c r="X12" s="37"/>
      <c r="Y12" s="29"/>
      <c r="Z12" s="16"/>
      <c r="AA12" s="39">
        <v>246266</v>
      </c>
      <c r="AB12" s="48">
        <v>18</v>
      </c>
      <c r="AC12" s="39">
        <v>13681</v>
      </c>
      <c r="AD12" s="39">
        <v>8500</v>
      </c>
      <c r="AE12" s="39">
        <v>9693</v>
      </c>
      <c r="AF12" s="40"/>
      <c r="AG12" s="29"/>
      <c r="AH12" s="16"/>
      <c r="AI12" s="39">
        <v>8808</v>
      </c>
      <c r="AJ12" s="48">
        <v>3</v>
      </c>
      <c r="AK12" s="39">
        <v>2936</v>
      </c>
      <c r="AL12" s="39">
        <v>3000</v>
      </c>
      <c r="AM12" s="39">
        <v>111</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6657</v>
      </c>
      <c r="T13" s="48">
        <v>2</v>
      </c>
      <c r="U13" s="39">
        <v>3328</v>
      </c>
      <c r="V13" s="39">
        <v>3328</v>
      </c>
      <c r="W13" s="39">
        <v>262</v>
      </c>
      <c r="X13" s="37"/>
      <c r="Y13" s="29"/>
      <c r="Z13" s="16"/>
      <c r="AA13" s="39">
        <v>97022</v>
      </c>
      <c r="AB13" s="48">
        <v>7</v>
      </c>
      <c r="AC13" s="39">
        <v>13860</v>
      </c>
      <c r="AD13" s="39">
        <v>8500</v>
      </c>
      <c r="AE13" s="39">
        <v>13124</v>
      </c>
      <c r="AF13" s="40"/>
      <c r="AG13" s="29"/>
      <c r="AH13" s="16"/>
      <c r="AI13" s="39">
        <v>2815</v>
      </c>
      <c r="AJ13" s="48">
        <v>1</v>
      </c>
      <c r="AK13" s="39">
        <v>2815</v>
      </c>
      <c r="AL13" s="39">
        <v>2815</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0</v>
      </c>
      <c r="L15" s="48">
        <v>0</v>
      </c>
      <c r="M15" s="39">
        <v>0</v>
      </c>
      <c r="N15" s="39">
        <v>0</v>
      </c>
      <c r="O15" s="39">
        <v>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103900</v>
      </c>
      <c r="AB18" s="49">
        <v>1</v>
      </c>
      <c r="AC18" s="41">
        <v>103900</v>
      </c>
      <c r="AD18" s="41">
        <v>103900</v>
      </c>
      <c r="AE18" s="41">
        <v>0</v>
      </c>
      <c r="AF18" s="40"/>
      <c r="AG18" s="29"/>
      <c r="AH18" s="17"/>
      <c r="AI18" s="41">
        <v>0</v>
      </c>
      <c r="AJ18" s="49">
        <v>0</v>
      </c>
      <c r="AK18" s="41">
        <v>0</v>
      </c>
      <c r="AL18" s="41">
        <v>0</v>
      </c>
      <c r="AM18" s="41">
        <v>0</v>
      </c>
      <c r="AN18" s="40"/>
      <c r="AO18" s="29"/>
      <c r="AP18" s="9"/>
    </row>
    <row r="19" spans="1:42" s="8" customFormat="1">
      <c r="A19" s="7"/>
      <c r="B19" s="8" t="s">
        <v>86</v>
      </c>
      <c r="C19" s="41">
        <f>C50*D50*E50*7.85</f>
        <v>445472.69706659997</v>
      </c>
      <c r="D19" s="49">
        <f>D50</f>
        <v>7</v>
      </c>
      <c r="E19" s="41">
        <f t="shared" ref="E19" si="0">C19/D19</f>
        <v>63638.956723799995</v>
      </c>
      <c r="F19" s="40"/>
      <c r="G19" s="40"/>
      <c r="H19" s="40"/>
      <c r="I19" s="29"/>
      <c r="J19" s="17"/>
      <c r="K19" s="41">
        <f>K50*L50*M50*7.85</f>
        <v>7234240.4736000001</v>
      </c>
      <c r="L19" s="49">
        <f>L50</f>
        <v>224</v>
      </c>
      <c r="M19" s="41">
        <f>K19/L19</f>
        <v>32295.716400000001</v>
      </c>
      <c r="N19" s="40"/>
      <c r="O19" s="40"/>
      <c r="P19" s="40"/>
      <c r="Q19" s="29"/>
      <c r="R19" s="17"/>
      <c r="S19" s="41">
        <f>S50*T50*U50*7.85</f>
        <v>1770865.4859999998</v>
      </c>
      <c r="T19" s="49">
        <f>T50</f>
        <v>50</v>
      </c>
      <c r="U19" s="41">
        <f t="shared" ref="U19" si="1">S19/T19</f>
        <v>35417.309719999997</v>
      </c>
      <c r="V19" s="40"/>
      <c r="W19" s="40"/>
      <c r="X19" s="37"/>
      <c r="Y19" s="29"/>
      <c r="Z19" s="17"/>
      <c r="AA19" s="41">
        <f>AA50*AB50*AC50*7.85</f>
        <v>0</v>
      </c>
      <c r="AB19" s="49">
        <f>AB50</f>
        <v>0</v>
      </c>
      <c r="AC19" s="41">
        <v>0</v>
      </c>
      <c r="AD19" s="40"/>
      <c r="AE19" s="40"/>
      <c r="AF19" s="40"/>
      <c r="AG19" s="29"/>
      <c r="AH19" s="17"/>
      <c r="AI19" s="41">
        <f>AI50*AJ50*AK50*7.85</f>
        <v>6782515.3007999994</v>
      </c>
      <c r="AJ19" s="49">
        <f>AJ50</f>
        <v>216</v>
      </c>
      <c r="AK19" s="41">
        <f>AI19/AJ19</f>
        <v>31400.533799999997</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145125.34</v>
      </c>
      <c r="D22" s="48">
        <v>1</v>
      </c>
      <c r="E22" s="39">
        <v>145125.34</v>
      </c>
      <c r="F22" s="39">
        <v>145125.34</v>
      </c>
      <c r="G22" s="39">
        <v>0</v>
      </c>
      <c r="H22" s="39">
        <v>471.93</v>
      </c>
      <c r="I22" s="28">
        <v>0.34649999999999997</v>
      </c>
      <c r="J22" s="16"/>
      <c r="K22" s="39">
        <v>11303148</v>
      </c>
      <c r="L22" s="48">
        <v>170</v>
      </c>
      <c r="M22" s="39">
        <v>66489</v>
      </c>
      <c r="N22" s="39">
        <v>47069</v>
      </c>
      <c r="O22" s="39">
        <v>131807</v>
      </c>
      <c r="P22" s="39">
        <v>503</v>
      </c>
      <c r="Q22" s="28">
        <v>0.45569999999999999</v>
      </c>
      <c r="R22" s="16"/>
      <c r="S22" s="39">
        <v>1011173</v>
      </c>
      <c r="T22" s="48">
        <v>29</v>
      </c>
      <c r="U22" s="39">
        <v>34868</v>
      </c>
      <c r="V22" s="39">
        <v>28597</v>
      </c>
      <c r="W22" s="39">
        <v>32904</v>
      </c>
      <c r="X22" s="34">
        <v>0</v>
      </c>
      <c r="Y22" s="28">
        <v>0</v>
      </c>
      <c r="Z22" s="16"/>
      <c r="AA22" s="39">
        <v>6934188</v>
      </c>
      <c r="AB22" s="48">
        <v>121</v>
      </c>
      <c r="AC22" s="39">
        <v>57307</v>
      </c>
      <c r="AD22" s="39">
        <v>33116</v>
      </c>
      <c r="AE22" s="39">
        <v>89149</v>
      </c>
      <c r="AF22" s="39">
        <v>394</v>
      </c>
      <c r="AG22" s="28">
        <v>0.35510000000000003</v>
      </c>
      <c r="AH22" s="16"/>
      <c r="AI22" s="39">
        <v>2209622</v>
      </c>
      <c r="AJ22" s="48">
        <v>51</v>
      </c>
      <c r="AK22" s="39">
        <v>43326</v>
      </c>
      <c r="AL22" s="39">
        <v>32806</v>
      </c>
      <c r="AM22" s="39">
        <v>43549</v>
      </c>
      <c r="AN22" s="39">
        <v>590</v>
      </c>
      <c r="AO22" s="28">
        <v>0.30449999999999999</v>
      </c>
      <c r="AP22" s="9"/>
    </row>
    <row r="23" spans="1:42" s="8" customFormat="1">
      <c r="A23" s="7"/>
      <c r="B23" s="18" t="s">
        <v>105</v>
      </c>
      <c r="C23" s="39">
        <v>0</v>
      </c>
      <c r="D23" s="48">
        <v>0</v>
      </c>
      <c r="E23" s="39">
        <v>0</v>
      </c>
      <c r="F23" s="39">
        <v>0</v>
      </c>
      <c r="G23" s="39">
        <v>0</v>
      </c>
      <c r="H23" s="39">
        <v>0</v>
      </c>
      <c r="I23" s="28">
        <v>0</v>
      </c>
      <c r="J23" s="16"/>
      <c r="K23" s="39">
        <v>12235092</v>
      </c>
      <c r="L23" s="48">
        <v>172</v>
      </c>
      <c r="M23" s="39">
        <v>71134</v>
      </c>
      <c r="N23" s="39">
        <v>47049</v>
      </c>
      <c r="O23" s="39">
        <v>134248</v>
      </c>
      <c r="P23" s="39">
        <v>508</v>
      </c>
      <c r="Q23" s="28">
        <v>0.44879999999999998</v>
      </c>
      <c r="R23" s="16"/>
      <c r="S23" s="39">
        <v>997182</v>
      </c>
      <c r="T23" s="48">
        <v>30</v>
      </c>
      <c r="U23" s="39">
        <v>33239</v>
      </c>
      <c r="V23" s="39">
        <v>24778</v>
      </c>
      <c r="W23" s="39">
        <v>33224</v>
      </c>
      <c r="X23" s="34">
        <v>0</v>
      </c>
      <c r="Y23" s="28">
        <v>0</v>
      </c>
      <c r="Z23" s="16"/>
      <c r="AA23" s="39">
        <v>7224905</v>
      </c>
      <c r="AB23" s="48">
        <v>139</v>
      </c>
      <c r="AC23" s="39">
        <v>51978</v>
      </c>
      <c r="AD23" s="39">
        <v>32597</v>
      </c>
      <c r="AE23" s="39">
        <v>76479</v>
      </c>
      <c r="AF23" s="39">
        <v>351</v>
      </c>
      <c r="AG23" s="28">
        <v>0.33279999999999998</v>
      </c>
      <c r="AH23" s="16"/>
      <c r="AI23" s="39">
        <v>675357</v>
      </c>
      <c r="AJ23" s="48">
        <v>15</v>
      </c>
      <c r="AK23" s="39">
        <v>45024</v>
      </c>
      <c r="AL23" s="39">
        <v>37451</v>
      </c>
      <c r="AM23" s="39">
        <v>29058</v>
      </c>
      <c r="AN23" s="39">
        <v>717</v>
      </c>
      <c r="AO23" s="28">
        <v>0.48230000000000001</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162265.37</v>
      </c>
      <c r="D49" s="48">
        <v>1</v>
      </c>
      <c r="E49" s="24"/>
      <c r="F49" s="24"/>
      <c r="G49" s="24"/>
      <c r="H49" s="24"/>
      <c r="I49" s="24"/>
      <c r="K49" s="39">
        <v>175822</v>
      </c>
      <c r="L49" s="48">
        <v>1279</v>
      </c>
      <c r="M49" s="46"/>
      <c r="N49" s="24"/>
      <c r="O49" s="24"/>
      <c r="P49" s="24"/>
      <c r="Q49" s="24"/>
      <c r="S49" s="39">
        <v>126890</v>
      </c>
      <c r="T49" s="48">
        <v>44</v>
      </c>
      <c r="U49" s="25"/>
      <c r="V49" s="25"/>
      <c r="W49" s="25"/>
      <c r="X49" s="25"/>
      <c r="Y49" s="25"/>
      <c r="AA49" s="39">
        <v>120393</v>
      </c>
      <c r="AB49" s="48">
        <v>1</v>
      </c>
      <c r="AC49" s="45"/>
      <c r="AD49" s="24"/>
      <c r="AE49" s="24"/>
      <c r="AF49" s="25"/>
      <c r="AG49" s="25"/>
      <c r="AI49" s="39">
        <v>158611</v>
      </c>
      <c r="AJ49" s="48">
        <v>494</v>
      </c>
      <c r="AK49" s="24"/>
      <c r="AL49" s="24"/>
      <c r="AM49" s="24"/>
      <c r="AN49" s="25"/>
      <c r="AO49" s="25"/>
      <c r="AP49" s="9"/>
    </row>
    <row r="50" spans="1:42" s="8" customFormat="1" ht="12.75">
      <c r="A50" s="7"/>
      <c r="B50" s="8" t="s">
        <v>63</v>
      </c>
      <c r="C50" s="39">
        <v>286461.96000000002</v>
      </c>
      <c r="D50" s="48">
        <v>7</v>
      </c>
      <c r="E50" s="26">
        <v>2.8299999999999999E-2</v>
      </c>
      <c r="F50" s="26">
        <v>2.75E-2</v>
      </c>
      <c r="G50" s="26">
        <v>5.1999999999999998E-3</v>
      </c>
      <c r="H50" s="44">
        <v>175.75</v>
      </c>
      <c r="I50" s="26">
        <v>0.14019999999999999</v>
      </c>
      <c r="K50" s="39">
        <v>185320</v>
      </c>
      <c r="L50" s="48">
        <v>224</v>
      </c>
      <c r="M50" s="26">
        <v>2.2200000000000001E-2</v>
      </c>
      <c r="N50" s="26">
        <v>2.1299999999999999E-2</v>
      </c>
      <c r="O50" s="26">
        <v>5.7999999999999996E-3</v>
      </c>
      <c r="P50" s="44">
        <v>225</v>
      </c>
      <c r="Q50" s="26">
        <v>0.18809999999999999</v>
      </c>
      <c r="S50" s="39">
        <v>133484</v>
      </c>
      <c r="T50" s="48">
        <v>50</v>
      </c>
      <c r="U50" s="26">
        <v>3.3799999999999997E-2</v>
      </c>
      <c r="V50" s="26">
        <v>3.4000000000000002E-2</v>
      </c>
      <c r="W50" s="26">
        <v>1.17E-2</v>
      </c>
      <c r="X50" s="44">
        <v>283</v>
      </c>
      <c r="Y50" s="26">
        <v>0.26040000000000002</v>
      </c>
      <c r="AA50" s="43">
        <v>0</v>
      </c>
      <c r="AB50" s="51">
        <v>0</v>
      </c>
      <c r="AC50" s="32">
        <v>0</v>
      </c>
      <c r="AD50" s="26">
        <v>0</v>
      </c>
      <c r="AE50" s="26">
        <v>0</v>
      </c>
      <c r="AF50" s="44">
        <v>0</v>
      </c>
      <c r="AG50" s="26">
        <v>0</v>
      </c>
      <c r="AI50" s="39">
        <v>144930</v>
      </c>
      <c r="AJ50" s="48">
        <v>216</v>
      </c>
      <c r="AK50" s="26">
        <v>2.76E-2</v>
      </c>
      <c r="AL50" s="26">
        <v>2.4899999999999999E-2</v>
      </c>
      <c r="AM50" s="26">
        <v>1.46E-2</v>
      </c>
      <c r="AN50" s="44">
        <v>323</v>
      </c>
      <c r="AO50" s="26">
        <v>0.223</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T24" sqref="T24"/>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xml><?xml version="1.0" encoding="utf-8"?>
<worksheet xmlns="http://schemas.openxmlformats.org/spreadsheetml/2006/main" xmlns:r="http://schemas.openxmlformats.org/officeDocument/2006/relationships">
  <sheetPr codeName="Sheet3">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6.75" customHeight="1" thickBot="1">
      <c r="B3" s="3" t="s">
        <v>6</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195359.49</v>
      </c>
      <c r="D6" s="48">
        <v>1</v>
      </c>
      <c r="E6" s="39">
        <v>195359.49</v>
      </c>
      <c r="F6" s="39">
        <v>195359.49</v>
      </c>
      <c r="G6" s="39">
        <v>0</v>
      </c>
      <c r="H6" s="39">
        <v>766.3</v>
      </c>
      <c r="I6" s="28">
        <v>0.38419999999999999</v>
      </c>
      <c r="J6" s="16"/>
      <c r="K6" s="39">
        <v>2112745</v>
      </c>
      <c r="L6" s="48">
        <v>33</v>
      </c>
      <c r="M6" s="39">
        <v>64023</v>
      </c>
      <c r="N6" s="39">
        <v>47616</v>
      </c>
      <c r="O6" s="39">
        <v>58323</v>
      </c>
      <c r="P6" s="39">
        <v>467</v>
      </c>
      <c r="Q6" s="28">
        <v>0.37490000000000001</v>
      </c>
      <c r="R6" s="16"/>
      <c r="S6" s="39">
        <v>630476</v>
      </c>
      <c r="T6" s="48">
        <v>22</v>
      </c>
      <c r="U6" s="39">
        <v>28658</v>
      </c>
      <c r="V6" s="39">
        <v>26997</v>
      </c>
      <c r="W6" s="39">
        <v>20505</v>
      </c>
      <c r="X6" s="34">
        <v>241</v>
      </c>
      <c r="Y6" s="28">
        <v>0.33260000000000001</v>
      </c>
      <c r="Z6" s="16"/>
      <c r="AA6" s="39">
        <v>836070</v>
      </c>
      <c r="AB6" s="48">
        <v>22</v>
      </c>
      <c r="AC6" s="39">
        <v>38003</v>
      </c>
      <c r="AD6" s="39">
        <v>22300</v>
      </c>
      <c r="AE6" s="39">
        <v>50769</v>
      </c>
      <c r="AF6" s="39">
        <v>271</v>
      </c>
      <c r="AG6" s="28">
        <v>0.34539999999999998</v>
      </c>
      <c r="AH6" s="16"/>
      <c r="AI6" s="39">
        <v>1155029</v>
      </c>
      <c r="AJ6" s="48">
        <v>25</v>
      </c>
      <c r="AK6" s="39">
        <v>46201</v>
      </c>
      <c r="AL6" s="39">
        <v>39167</v>
      </c>
      <c r="AM6" s="39">
        <v>45729</v>
      </c>
      <c r="AN6" s="39">
        <v>606</v>
      </c>
      <c r="AO6" s="28">
        <v>0.3387</v>
      </c>
      <c r="AP6" s="9"/>
    </row>
    <row r="7" spans="1:42" s="8" customFormat="1">
      <c r="A7" s="7"/>
      <c r="B7" s="8" t="s">
        <v>74</v>
      </c>
      <c r="C7" s="39">
        <v>0</v>
      </c>
      <c r="D7" s="48">
        <v>0</v>
      </c>
      <c r="E7" s="39">
        <v>0</v>
      </c>
      <c r="F7" s="39">
        <v>0</v>
      </c>
      <c r="G7" s="39">
        <v>0</v>
      </c>
      <c r="H7" s="39">
        <v>0</v>
      </c>
      <c r="I7" s="28">
        <v>0</v>
      </c>
      <c r="J7" s="16"/>
      <c r="K7" s="39">
        <v>0</v>
      </c>
      <c r="L7" s="48">
        <v>0</v>
      </c>
      <c r="M7" s="39">
        <v>0</v>
      </c>
      <c r="N7" s="39">
        <v>0</v>
      </c>
      <c r="O7" s="39">
        <v>0</v>
      </c>
      <c r="P7" s="39">
        <v>0</v>
      </c>
      <c r="Q7" s="28">
        <v>0</v>
      </c>
      <c r="R7" s="16"/>
      <c r="S7" s="39">
        <v>157481</v>
      </c>
      <c r="T7" s="48">
        <v>8</v>
      </c>
      <c r="U7" s="39">
        <v>19685</v>
      </c>
      <c r="V7" s="39">
        <v>15531</v>
      </c>
      <c r="W7" s="39">
        <v>15333</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136712</v>
      </c>
      <c r="L8" s="48">
        <v>2</v>
      </c>
      <c r="M8" s="39">
        <v>68356</v>
      </c>
      <c r="N8" s="39">
        <v>68356</v>
      </c>
      <c r="O8" s="39">
        <v>44724</v>
      </c>
      <c r="P8" s="39">
        <v>0</v>
      </c>
      <c r="Q8" s="28">
        <v>0</v>
      </c>
      <c r="R8" s="16"/>
      <c r="S8" s="39">
        <v>121227</v>
      </c>
      <c r="T8" s="48">
        <v>10</v>
      </c>
      <c r="U8" s="39">
        <v>12123</v>
      </c>
      <c r="V8" s="39">
        <v>12436</v>
      </c>
      <c r="W8" s="39">
        <v>3939</v>
      </c>
      <c r="X8" s="34">
        <v>137</v>
      </c>
      <c r="Y8" s="28">
        <v>0.50429999999999997</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108201.31</v>
      </c>
      <c r="D9" s="48">
        <v>3</v>
      </c>
      <c r="E9" s="39">
        <v>36067.1</v>
      </c>
      <c r="F9" s="39">
        <v>33750.33</v>
      </c>
      <c r="G9" s="39">
        <v>19847.12</v>
      </c>
      <c r="H9" s="40"/>
      <c r="I9" s="29"/>
      <c r="J9" s="16"/>
      <c r="K9" s="39">
        <v>12128263</v>
      </c>
      <c r="L9" s="48">
        <v>348</v>
      </c>
      <c r="M9" s="39">
        <v>34851</v>
      </c>
      <c r="N9" s="39">
        <v>27939</v>
      </c>
      <c r="O9" s="39">
        <v>27232</v>
      </c>
      <c r="P9" s="40"/>
      <c r="Q9" s="29"/>
      <c r="R9" s="16"/>
      <c r="S9" s="39">
        <v>1426528</v>
      </c>
      <c r="T9" s="48">
        <v>44</v>
      </c>
      <c r="U9" s="39">
        <v>32421</v>
      </c>
      <c r="V9" s="39">
        <v>25271</v>
      </c>
      <c r="W9" s="39">
        <v>25830</v>
      </c>
      <c r="X9" s="37"/>
      <c r="Y9" s="29"/>
      <c r="Z9" s="16"/>
      <c r="AA9" s="39">
        <v>0</v>
      </c>
      <c r="AB9" s="48">
        <v>0</v>
      </c>
      <c r="AC9" s="39">
        <v>0</v>
      </c>
      <c r="AD9" s="39">
        <v>0</v>
      </c>
      <c r="AE9" s="39">
        <v>0</v>
      </c>
      <c r="AF9" s="40"/>
      <c r="AG9" s="29"/>
      <c r="AH9" s="16"/>
      <c r="AI9" s="39">
        <v>97999</v>
      </c>
      <c r="AJ9" s="48">
        <v>3</v>
      </c>
      <c r="AK9" s="39">
        <v>32666</v>
      </c>
      <c r="AL9" s="39">
        <v>11740</v>
      </c>
      <c r="AM9" s="39">
        <v>39585</v>
      </c>
      <c r="AN9" s="40"/>
      <c r="AO9" s="29"/>
      <c r="AP9" s="9"/>
    </row>
    <row r="10" spans="1:42" s="8" customFormat="1">
      <c r="A10" s="7"/>
      <c r="B10" s="8" t="s">
        <v>77</v>
      </c>
      <c r="C10" s="39">
        <v>0</v>
      </c>
      <c r="D10" s="48">
        <v>0</v>
      </c>
      <c r="E10" s="39">
        <v>0</v>
      </c>
      <c r="F10" s="39">
        <v>0</v>
      </c>
      <c r="G10" s="39">
        <v>0</v>
      </c>
      <c r="H10" s="40"/>
      <c r="I10" s="29"/>
      <c r="J10" s="16"/>
      <c r="K10" s="39">
        <v>6226413</v>
      </c>
      <c r="L10" s="48">
        <v>89</v>
      </c>
      <c r="M10" s="39">
        <v>69960</v>
      </c>
      <c r="N10" s="39">
        <v>50237</v>
      </c>
      <c r="O10" s="39">
        <v>122557</v>
      </c>
      <c r="P10" s="40"/>
      <c r="Q10" s="29"/>
      <c r="R10" s="16"/>
      <c r="S10" s="39">
        <v>59856</v>
      </c>
      <c r="T10" s="48">
        <v>2</v>
      </c>
      <c r="U10" s="39">
        <v>29928</v>
      </c>
      <c r="V10" s="39">
        <v>29928</v>
      </c>
      <c r="W10" s="39">
        <v>22211</v>
      </c>
      <c r="X10" s="37"/>
      <c r="Y10" s="29"/>
      <c r="Z10" s="16"/>
      <c r="AA10" s="39">
        <v>1408405</v>
      </c>
      <c r="AB10" s="48">
        <v>30</v>
      </c>
      <c r="AC10" s="39">
        <v>46947</v>
      </c>
      <c r="AD10" s="39">
        <v>38500</v>
      </c>
      <c r="AE10" s="39">
        <v>31571</v>
      </c>
      <c r="AF10" s="40"/>
      <c r="AG10" s="29"/>
      <c r="AH10" s="16"/>
      <c r="AI10" s="39">
        <v>134889</v>
      </c>
      <c r="AJ10" s="48">
        <v>4</v>
      </c>
      <c r="AK10" s="39">
        <v>33722</v>
      </c>
      <c r="AL10" s="39">
        <v>37266</v>
      </c>
      <c r="AM10" s="39">
        <v>14790</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213667</v>
      </c>
      <c r="L12" s="48">
        <v>29</v>
      </c>
      <c r="M12" s="39">
        <v>7368</v>
      </c>
      <c r="N12" s="39">
        <v>5000</v>
      </c>
      <c r="O12" s="39">
        <v>5185</v>
      </c>
      <c r="P12" s="40"/>
      <c r="Q12" s="29"/>
      <c r="R12" s="16"/>
      <c r="S12" s="39">
        <v>0</v>
      </c>
      <c r="T12" s="48">
        <v>0</v>
      </c>
      <c r="U12" s="39">
        <v>0</v>
      </c>
      <c r="V12" s="39">
        <v>0</v>
      </c>
      <c r="W12" s="39">
        <v>0</v>
      </c>
      <c r="X12" s="37"/>
      <c r="Y12" s="29"/>
      <c r="Z12" s="16"/>
      <c r="AA12" s="39">
        <v>28358</v>
      </c>
      <c r="AB12" s="48">
        <v>3</v>
      </c>
      <c r="AC12" s="39">
        <v>9453</v>
      </c>
      <c r="AD12" s="39">
        <v>8500</v>
      </c>
      <c r="AE12" s="39">
        <v>3665</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4781</v>
      </c>
      <c r="AB13" s="48">
        <v>1</v>
      </c>
      <c r="AC13" s="39">
        <v>4781</v>
      </c>
      <c r="AD13" s="39">
        <v>4781</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3300866</v>
      </c>
      <c r="L15" s="48">
        <v>88</v>
      </c>
      <c r="M15" s="39">
        <v>37510</v>
      </c>
      <c r="N15" s="39">
        <v>30622</v>
      </c>
      <c r="O15" s="39">
        <v>30216</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191116.29694079998</v>
      </c>
      <c r="D19" s="49">
        <f>D50</f>
        <v>4</v>
      </c>
      <c r="E19" s="41">
        <f t="shared" ref="E19" si="0">C19/D19</f>
        <v>47779.074235199994</v>
      </c>
      <c r="F19" s="40"/>
      <c r="G19" s="40"/>
      <c r="H19" s="40"/>
      <c r="I19" s="29"/>
      <c r="J19" s="17"/>
      <c r="K19" s="41">
        <f>K50*L50*M50*7.85</f>
        <v>199071.02309999999</v>
      </c>
      <c r="L19" s="49">
        <f>L50</f>
        <v>6</v>
      </c>
      <c r="M19" s="41">
        <f>K19/L19</f>
        <v>33178.503850000001</v>
      </c>
      <c r="N19" s="40"/>
      <c r="O19" s="40"/>
      <c r="P19" s="40"/>
      <c r="Q19" s="29"/>
      <c r="R19" s="17"/>
      <c r="S19" s="41">
        <f>S50*T50*U50*7.85</f>
        <v>3033650.003145</v>
      </c>
      <c r="T19" s="49">
        <f>T50</f>
        <v>109</v>
      </c>
      <c r="U19" s="41">
        <f t="shared" ref="U19" si="1">S19/T19</f>
        <v>27831.651405000001</v>
      </c>
      <c r="V19" s="40"/>
      <c r="W19" s="40"/>
      <c r="X19" s="37"/>
      <c r="Y19" s="29"/>
      <c r="Z19" s="17"/>
      <c r="AA19" s="41">
        <f>AA50*AB50*AC50*7.85</f>
        <v>0</v>
      </c>
      <c r="AB19" s="49">
        <f>AB50</f>
        <v>0</v>
      </c>
      <c r="AC19" s="41">
        <v>0</v>
      </c>
      <c r="AD19" s="40"/>
      <c r="AE19" s="40"/>
      <c r="AF19" s="40"/>
      <c r="AG19" s="29"/>
      <c r="AH19" s="17"/>
      <c r="AI19" s="41">
        <f>AI50*AJ50*AK50*7.85</f>
        <v>8008100.3502000002</v>
      </c>
      <c r="AJ19" s="49">
        <f>AJ50</f>
        <v>185</v>
      </c>
      <c r="AK19" s="41">
        <f>AI19/AJ19</f>
        <v>43287.028920000004</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2674807</v>
      </c>
      <c r="L22" s="48">
        <v>40</v>
      </c>
      <c r="M22" s="39">
        <v>66870</v>
      </c>
      <c r="N22" s="39">
        <v>43154</v>
      </c>
      <c r="O22" s="39">
        <v>72222</v>
      </c>
      <c r="P22" s="39">
        <v>503</v>
      </c>
      <c r="Q22" s="28">
        <v>0.40949999999999998</v>
      </c>
      <c r="R22" s="16"/>
      <c r="S22" s="39">
        <v>368627</v>
      </c>
      <c r="T22" s="48">
        <v>11</v>
      </c>
      <c r="U22" s="39">
        <v>33512</v>
      </c>
      <c r="V22" s="39">
        <v>33685</v>
      </c>
      <c r="W22" s="39">
        <v>24230</v>
      </c>
      <c r="X22" s="34">
        <v>0</v>
      </c>
      <c r="Y22" s="28">
        <v>0</v>
      </c>
      <c r="Z22" s="16"/>
      <c r="AA22" s="39">
        <v>1485628</v>
      </c>
      <c r="AB22" s="48">
        <v>33</v>
      </c>
      <c r="AC22" s="39">
        <v>45019</v>
      </c>
      <c r="AD22" s="39">
        <v>37244</v>
      </c>
      <c r="AE22" s="39">
        <v>45381</v>
      </c>
      <c r="AF22" s="39">
        <v>391</v>
      </c>
      <c r="AG22" s="28">
        <v>0.4123</v>
      </c>
      <c r="AH22" s="16"/>
      <c r="AI22" s="39">
        <v>2042833</v>
      </c>
      <c r="AJ22" s="48">
        <v>37</v>
      </c>
      <c r="AK22" s="39">
        <v>55212</v>
      </c>
      <c r="AL22" s="39">
        <v>36726</v>
      </c>
      <c r="AM22" s="39">
        <v>58485</v>
      </c>
      <c r="AN22" s="39">
        <v>799</v>
      </c>
      <c r="AO22" s="28">
        <v>0.4083</v>
      </c>
      <c r="AP22" s="9"/>
    </row>
    <row r="23" spans="1:42" s="8" customFormat="1">
      <c r="A23" s="7"/>
      <c r="B23" s="18" t="s">
        <v>105</v>
      </c>
      <c r="C23" s="39">
        <v>0</v>
      </c>
      <c r="D23" s="48">
        <v>0</v>
      </c>
      <c r="E23" s="39">
        <v>0</v>
      </c>
      <c r="F23" s="39">
        <v>0</v>
      </c>
      <c r="G23" s="39">
        <v>0</v>
      </c>
      <c r="H23" s="39">
        <v>0</v>
      </c>
      <c r="I23" s="28">
        <v>0</v>
      </c>
      <c r="J23" s="16"/>
      <c r="K23" s="39">
        <v>1737371</v>
      </c>
      <c r="L23" s="48">
        <v>29</v>
      </c>
      <c r="M23" s="39">
        <v>59909</v>
      </c>
      <c r="N23" s="39">
        <v>40766</v>
      </c>
      <c r="O23" s="39">
        <v>51749</v>
      </c>
      <c r="P23" s="39">
        <v>423</v>
      </c>
      <c r="Q23" s="28">
        <v>0.36280000000000001</v>
      </c>
      <c r="R23" s="16"/>
      <c r="S23" s="39">
        <v>416421</v>
      </c>
      <c r="T23" s="48">
        <v>14</v>
      </c>
      <c r="U23" s="39">
        <v>29744</v>
      </c>
      <c r="V23" s="39">
        <v>31160</v>
      </c>
      <c r="W23" s="39">
        <v>24535</v>
      </c>
      <c r="X23" s="34">
        <v>0</v>
      </c>
      <c r="Y23" s="28">
        <v>0</v>
      </c>
      <c r="Z23" s="16"/>
      <c r="AA23" s="39">
        <v>1671906</v>
      </c>
      <c r="AB23" s="48">
        <v>34</v>
      </c>
      <c r="AC23" s="39">
        <v>49174</v>
      </c>
      <c r="AD23" s="39">
        <v>38791</v>
      </c>
      <c r="AE23" s="39">
        <v>49842</v>
      </c>
      <c r="AF23" s="39">
        <v>470</v>
      </c>
      <c r="AG23" s="28">
        <v>0.40770000000000001</v>
      </c>
      <c r="AH23" s="16"/>
      <c r="AI23" s="39">
        <v>508889</v>
      </c>
      <c r="AJ23" s="48">
        <v>5</v>
      </c>
      <c r="AK23" s="39">
        <v>101778</v>
      </c>
      <c r="AL23" s="39">
        <v>124400</v>
      </c>
      <c r="AM23" s="39">
        <v>96538</v>
      </c>
      <c r="AN23" s="39">
        <v>1230</v>
      </c>
      <c r="AO23" s="28">
        <v>0.46939999999999998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98139.89</v>
      </c>
      <c r="D49" s="48">
        <v>3</v>
      </c>
      <c r="E49" s="24"/>
      <c r="F49" s="24"/>
      <c r="G49" s="24"/>
      <c r="H49" s="24"/>
      <c r="I49" s="24"/>
      <c r="K49" s="39">
        <v>304480</v>
      </c>
      <c r="L49" s="48">
        <v>74</v>
      </c>
      <c r="M49" s="46"/>
      <c r="N49" s="24"/>
      <c r="O49" s="24"/>
      <c r="P49" s="24"/>
      <c r="Q49" s="24"/>
      <c r="S49" s="39">
        <v>110295</v>
      </c>
      <c r="T49" s="48">
        <v>114</v>
      </c>
      <c r="U49" s="25"/>
      <c r="V49" s="25"/>
      <c r="W49" s="25"/>
      <c r="X49" s="25"/>
      <c r="Y49" s="25"/>
      <c r="AA49" s="39">
        <v>148697</v>
      </c>
      <c r="AB49" s="48">
        <v>1</v>
      </c>
      <c r="AC49" s="45"/>
      <c r="AD49" s="24"/>
      <c r="AE49" s="24"/>
      <c r="AF49" s="25"/>
      <c r="AG49" s="25"/>
      <c r="AI49" s="39">
        <v>115235</v>
      </c>
      <c r="AJ49" s="48">
        <v>465</v>
      </c>
      <c r="AK49" s="24"/>
      <c r="AL49" s="24"/>
      <c r="AM49" s="24"/>
      <c r="AN49" s="25"/>
      <c r="AO49" s="25"/>
      <c r="AP49" s="9"/>
    </row>
    <row r="50" spans="1:42" s="8" customFormat="1" ht="12.75">
      <c r="A50" s="7"/>
      <c r="B50" s="8" t="s">
        <v>63</v>
      </c>
      <c r="C50" s="39">
        <v>181146.02</v>
      </c>
      <c r="D50" s="48">
        <v>4</v>
      </c>
      <c r="E50" s="26">
        <v>3.3599999999999998E-2</v>
      </c>
      <c r="F50" s="26">
        <v>3.2899999999999999E-2</v>
      </c>
      <c r="G50" s="26">
        <v>7.3000000000000001E-3</v>
      </c>
      <c r="H50" s="44">
        <v>215.19</v>
      </c>
      <c r="I50" s="26">
        <v>0.19850000000000001</v>
      </c>
      <c r="K50" s="39">
        <v>315415</v>
      </c>
      <c r="L50" s="48">
        <v>6</v>
      </c>
      <c r="M50" s="26">
        <v>1.34E-2</v>
      </c>
      <c r="N50" s="26">
        <v>1.2500000000000001E-2</v>
      </c>
      <c r="O50" s="26">
        <v>6.8999999999999999E-3</v>
      </c>
      <c r="P50" s="44">
        <v>140</v>
      </c>
      <c r="Q50" s="26">
        <v>7.4399999999999994E-2</v>
      </c>
      <c r="S50" s="39">
        <v>117011</v>
      </c>
      <c r="T50" s="48">
        <v>109</v>
      </c>
      <c r="U50" s="26">
        <v>3.0300000000000001E-2</v>
      </c>
      <c r="V50" s="26">
        <v>3.0200000000000001E-2</v>
      </c>
      <c r="W50" s="26">
        <v>9.4000000000000004E-3</v>
      </c>
      <c r="X50" s="44">
        <v>243</v>
      </c>
      <c r="Y50" s="26">
        <v>0.2525</v>
      </c>
      <c r="AA50" s="43">
        <v>0</v>
      </c>
      <c r="AB50" s="51">
        <v>0</v>
      </c>
      <c r="AC50" s="32">
        <v>0</v>
      </c>
      <c r="AD50" s="26">
        <v>0</v>
      </c>
      <c r="AE50" s="26">
        <v>0</v>
      </c>
      <c r="AF50" s="44">
        <v>0</v>
      </c>
      <c r="AG50" s="26">
        <v>0</v>
      </c>
      <c r="AI50" s="39">
        <v>120927</v>
      </c>
      <c r="AJ50" s="48">
        <v>185</v>
      </c>
      <c r="AK50" s="26">
        <v>4.5600000000000002E-2</v>
      </c>
      <c r="AL50" s="26">
        <v>5.3800000000000001E-2</v>
      </c>
      <c r="AM50" s="26">
        <v>1.7299999999999999E-2</v>
      </c>
      <c r="AN50" s="44">
        <v>404</v>
      </c>
      <c r="AO50" s="26">
        <v>0.30080000000000001</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6" sqref="S26"/>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0.xml><?xml version="1.0" encoding="utf-8"?>
<worksheet xmlns="http://schemas.openxmlformats.org/spreadsheetml/2006/main" xmlns:r="http://schemas.openxmlformats.org/officeDocument/2006/relationships">
  <sheetPr codeName="Sheet30">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32</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0</v>
      </c>
      <c r="D6" s="48">
        <v>0</v>
      </c>
      <c r="E6" s="39">
        <v>0</v>
      </c>
      <c r="F6" s="39">
        <v>0</v>
      </c>
      <c r="G6" s="39">
        <v>0</v>
      </c>
      <c r="H6" s="39">
        <v>0</v>
      </c>
      <c r="I6" s="28">
        <v>0</v>
      </c>
      <c r="J6" s="16"/>
      <c r="K6" s="39">
        <v>27387</v>
      </c>
      <c r="L6" s="48">
        <v>1</v>
      </c>
      <c r="M6" s="39">
        <v>27387</v>
      </c>
      <c r="N6" s="39">
        <v>27387</v>
      </c>
      <c r="O6" s="39">
        <v>0</v>
      </c>
      <c r="P6" s="39">
        <v>509</v>
      </c>
      <c r="Q6" s="28">
        <v>0.58250000000000002</v>
      </c>
      <c r="R6" s="16"/>
      <c r="S6" s="39">
        <v>57545</v>
      </c>
      <c r="T6" s="48">
        <v>1</v>
      </c>
      <c r="U6" s="39">
        <v>57545</v>
      </c>
      <c r="V6" s="39">
        <v>57545</v>
      </c>
      <c r="W6" s="39">
        <v>0</v>
      </c>
      <c r="X6" s="34">
        <v>104</v>
      </c>
      <c r="Y6" s="28">
        <v>0.21659999999999999</v>
      </c>
      <c r="Z6" s="16"/>
      <c r="AA6" s="39">
        <v>0</v>
      </c>
      <c r="AB6" s="48">
        <v>0</v>
      </c>
      <c r="AC6" s="39">
        <v>0</v>
      </c>
      <c r="AD6" s="39">
        <v>0</v>
      </c>
      <c r="AE6" s="39">
        <v>0</v>
      </c>
      <c r="AF6" s="39">
        <v>0</v>
      </c>
      <c r="AG6" s="28">
        <v>0</v>
      </c>
      <c r="AH6" s="16"/>
      <c r="AI6" s="39">
        <v>0</v>
      </c>
      <c r="AJ6" s="48">
        <v>0</v>
      </c>
      <c r="AK6" s="39">
        <v>0</v>
      </c>
      <c r="AL6" s="39">
        <v>0</v>
      </c>
      <c r="AM6" s="39">
        <v>0</v>
      </c>
      <c r="AN6" s="39">
        <v>0</v>
      </c>
      <c r="AO6" s="28">
        <v>0</v>
      </c>
      <c r="AP6" s="9"/>
    </row>
    <row r="7" spans="1:42" s="8" customFormat="1">
      <c r="A7" s="7"/>
      <c r="B7" s="8" t="s">
        <v>74</v>
      </c>
      <c r="C7" s="39">
        <v>0</v>
      </c>
      <c r="D7" s="48">
        <v>0</v>
      </c>
      <c r="E7" s="39">
        <v>0</v>
      </c>
      <c r="F7" s="39">
        <v>0</v>
      </c>
      <c r="G7" s="39">
        <v>0</v>
      </c>
      <c r="H7" s="39">
        <v>0</v>
      </c>
      <c r="I7" s="28">
        <v>0</v>
      </c>
      <c r="J7" s="16"/>
      <c r="K7" s="39">
        <v>0</v>
      </c>
      <c r="L7" s="48">
        <v>0</v>
      </c>
      <c r="M7" s="39">
        <v>0</v>
      </c>
      <c r="N7" s="39">
        <v>0</v>
      </c>
      <c r="O7" s="39">
        <v>0</v>
      </c>
      <c r="P7" s="39">
        <v>0</v>
      </c>
      <c r="Q7" s="28">
        <v>0</v>
      </c>
      <c r="R7" s="16"/>
      <c r="S7" s="39">
        <v>0</v>
      </c>
      <c r="T7" s="48">
        <v>0</v>
      </c>
      <c r="U7" s="39">
        <v>0</v>
      </c>
      <c r="V7" s="39">
        <v>0</v>
      </c>
      <c r="W7" s="39">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0</v>
      </c>
      <c r="L8" s="48">
        <v>0</v>
      </c>
      <c r="M8" s="39">
        <v>0</v>
      </c>
      <c r="N8" s="39">
        <v>0</v>
      </c>
      <c r="O8" s="39">
        <v>0</v>
      </c>
      <c r="P8" s="39">
        <v>0</v>
      </c>
      <c r="Q8" s="28">
        <v>0</v>
      </c>
      <c r="R8" s="16"/>
      <c r="S8" s="39">
        <v>0</v>
      </c>
      <c r="T8" s="48">
        <v>0</v>
      </c>
      <c r="U8" s="39">
        <v>0</v>
      </c>
      <c r="V8" s="39">
        <v>0</v>
      </c>
      <c r="W8" s="39">
        <v>0</v>
      </c>
      <c r="X8" s="34">
        <v>0</v>
      </c>
      <c r="Y8" s="28">
        <v>0</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16786</v>
      </c>
      <c r="D9" s="48">
        <v>1</v>
      </c>
      <c r="E9" s="39">
        <v>16786</v>
      </c>
      <c r="F9" s="39">
        <v>16786</v>
      </c>
      <c r="G9" s="39">
        <v>0</v>
      </c>
      <c r="H9" s="40"/>
      <c r="I9" s="29"/>
      <c r="J9" s="16"/>
      <c r="K9" s="39">
        <v>158352</v>
      </c>
      <c r="L9" s="48">
        <v>4</v>
      </c>
      <c r="M9" s="39">
        <v>39588</v>
      </c>
      <c r="N9" s="39">
        <v>32484</v>
      </c>
      <c r="O9" s="39">
        <v>22094</v>
      </c>
      <c r="P9" s="40"/>
      <c r="Q9" s="29"/>
      <c r="R9" s="16"/>
      <c r="S9" s="39">
        <v>15973</v>
      </c>
      <c r="T9" s="48">
        <v>1</v>
      </c>
      <c r="U9" s="39">
        <v>15973</v>
      </c>
      <c r="V9" s="39">
        <v>15973</v>
      </c>
      <c r="W9" s="39">
        <v>0</v>
      </c>
      <c r="X9" s="37"/>
      <c r="Y9" s="29"/>
      <c r="Z9" s="16"/>
      <c r="AA9" s="39">
        <v>0</v>
      </c>
      <c r="AB9" s="48">
        <v>0</v>
      </c>
      <c r="AC9" s="39">
        <v>0</v>
      </c>
      <c r="AD9" s="39">
        <v>0</v>
      </c>
      <c r="AE9" s="39">
        <v>0</v>
      </c>
      <c r="AF9" s="40"/>
      <c r="AG9" s="29"/>
      <c r="AH9" s="16"/>
      <c r="AI9" s="39">
        <v>29362</v>
      </c>
      <c r="AJ9" s="48">
        <v>1</v>
      </c>
      <c r="AK9" s="39">
        <v>29362</v>
      </c>
      <c r="AL9" s="39">
        <v>29362</v>
      </c>
      <c r="AM9" s="39">
        <v>0</v>
      </c>
      <c r="AN9" s="40"/>
      <c r="AO9" s="29"/>
      <c r="AP9" s="9"/>
    </row>
    <row r="10" spans="1:42" s="8" customFormat="1">
      <c r="A10" s="7"/>
      <c r="B10" s="8" t="s">
        <v>77</v>
      </c>
      <c r="C10" s="39">
        <v>0</v>
      </c>
      <c r="D10" s="48">
        <v>0</v>
      </c>
      <c r="E10" s="39">
        <v>0</v>
      </c>
      <c r="F10" s="39">
        <v>0</v>
      </c>
      <c r="G10" s="39">
        <v>0</v>
      </c>
      <c r="H10" s="40"/>
      <c r="I10" s="29"/>
      <c r="J10" s="16"/>
      <c r="K10" s="39">
        <v>117973</v>
      </c>
      <c r="L10" s="48">
        <v>2</v>
      </c>
      <c r="M10" s="39">
        <v>58986</v>
      </c>
      <c r="N10" s="39">
        <v>58986</v>
      </c>
      <c r="O10" s="39">
        <v>15734</v>
      </c>
      <c r="P10" s="40"/>
      <c r="Q10" s="29"/>
      <c r="R10" s="16"/>
      <c r="S10" s="39">
        <v>0</v>
      </c>
      <c r="T10" s="48">
        <v>0</v>
      </c>
      <c r="U10" s="39">
        <v>0</v>
      </c>
      <c r="V10" s="39">
        <v>0</v>
      </c>
      <c r="W10" s="39">
        <v>0</v>
      </c>
      <c r="X10" s="37"/>
      <c r="Y10" s="29"/>
      <c r="Z10" s="16"/>
      <c r="AA10" s="39">
        <v>0</v>
      </c>
      <c r="AB10" s="48">
        <v>0</v>
      </c>
      <c r="AC10" s="39">
        <v>0</v>
      </c>
      <c r="AD10" s="39">
        <v>0</v>
      </c>
      <c r="AE10" s="39">
        <v>0</v>
      </c>
      <c r="AF10" s="40"/>
      <c r="AG10" s="29"/>
      <c r="AH10" s="16"/>
      <c r="AI10" s="39">
        <v>0</v>
      </c>
      <c r="AJ10" s="48">
        <v>0</v>
      </c>
      <c r="AK10" s="39">
        <v>0</v>
      </c>
      <c r="AL10" s="39">
        <v>0</v>
      </c>
      <c r="AM10" s="39">
        <v>0</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0</v>
      </c>
      <c r="L12" s="48">
        <v>0</v>
      </c>
      <c r="M12" s="39">
        <v>0</v>
      </c>
      <c r="N12" s="39">
        <v>0</v>
      </c>
      <c r="O12" s="39">
        <v>0</v>
      </c>
      <c r="P12" s="40"/>
      <c r="Q12" s="29"/>
      <c r="R12" s="16"/>
      <c r="S12" s="39">
        <v>0</v>
      </c>
      <c r="T12" s="48">
        <v>0</v>
      </c>
      <c r="U12" s="39">
        <v>0</v>
      </c>
      <c r="V12" s="39">
        <v>0</v>
      </c>
      <c r="W12" s="39">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0</v>
      </c>
      <c r="L15" s="48">
        <v>0</v>
      </c>
      <c r="M15" s="39">
        <v>0</v>
      </c>
      <c r="N15" s="39">
        <v>0</v>
      </c>
      <c r="O15" s="39">
        <v>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0</v>
      </c>
      <c r="D19" s="49">
        <f>D50</f>
        <v>0</v>
      </c>
      <c r="E19" s="41">
        <v>0</v>
      </c>
      <c r="F19" s="40"/>
      <c r="G19" s="40"/>
      <c r="H19" s="40"/>
      <c r="I19" s="29"/>
      <c r="J19" s="17"/>
      <c r="K19" s="41">
        <f>K50*L50*M50*7.85</f>
        <v>0</v>
      </c>
      <c r="L19" s="49">
        <f>L50</f>
        <v>0</v>
      </c>
      <c r="M19" s="41">
        <v>0</v>
      </c>
      <c r="N19" s="40"/>
      <c r="O19" s="40"/>
      <c r="P19" s="40"/>
      <c r="Q19" s="29"/>
      <c r="R19" s="17"/>
      <c r="S19" s="41">
        <f>S50*T50*U50*7.85</f>
        <v>0</v>
      </c>
      <c r="T19" s="49">
        <f>T50</f>
        <v>0</v>
      </c>
      <c r="U19" s="41">
        <v>0</v>
      </c>
      <c r="V19" s="40"/>
      <c r="W19" s="40"/>
      <c r="X19" s="37"/>
      <c r="Y19" s="29"/>
      <c r="Z19" s="17"/>
      <c r="AA19" s="41">
        <f>AA50*AB50*AC50*7.85</f>
        <v>0</v>
      </c>
      <c r="AB19" s="49">
        <f>AB50</f>
        <v>0</v>
      </c>
      <c r="AC19" s="41">
        <v>0</v>
      </c>
      <c r="AD19" s="40"/>
      <c r="AE19" s="40"/>
      <c r="AF19" s="40"/>
      <c r="AG19" s="29"/>
      <c r="AH19" s="17"/>
      <c r="AI19" s="41">
        <f>AI50*AJ50*AK50*7.85</f>
        <v>156547.77719999998</v>
      </c>
      <c r="AJ19" s="49">
        <f>AJ50</f>
        <v>2</v>
      </c>
      <c r="AK19" s="41">
        <f>AI19/AJ19</f>
        <v>78273.888599999991</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0</v>
      </c>
      <c r="L22" s="48">
        <v>0</v>
      </c>
      <c r="M22" s="39">
        <v>0</v>
      </c>
      <c r="N22" s="39">
        <v>0</v>
      </c>
      <c r="O22" s="39">
        <v>0</v>
      </c>
      <c r="P22" s="39">
        <v>0</v>
      </c>
      <c r="Q22" s="28">
        <v>0</v>
      </c>
      <c r="R22" s="16"/>
      <c r="S22" s="39">
        <v>0</v>
      </c>
      <c r="T22" s="48">
        <v>0</v>
      </c>
      <c r="U22" s="39">
        <v>0</v>
      </c>
      <c r="V22" s="39">
        <v>0</v>
      </c>
      <c r="W22" s="39">
        <v>0</v>
      </c>
      <c r="X22" s="34">
        <v>0</v>
      </c>
      <c r="Y22" s="28">
        <v>0</v>
      </c>
      <c r="Z22" s="16"/>
      <c r="AA22" s="39">
        <v>0</v>
      </c>
      <c r="AB22" s="48">
        <v>0</v>
      </c>
      <c r="AC22" s="39">
        <v>0</v>
      </c>
      <c r="AD22" s="39">
        <v>0</v>
      </c>
      <c r="AE22" s="39">
        <v>0</v>
      </c>
      <c r="AF22" s="39">
        <v>0</v>
      </c>
      <c r="AG22" s="28">
        <v>0</v>
      </c>
      <c r="AH22" s="16"/>
      <c r="AI22" s="39">
        <v>0</v>
      </c>
      <c r="AJ22" s="48">
        <v>0</v>
      </c>
      <c r="AK22" s="39">
        <v>0</v>
      </c>
      <c r="AL22" s="39">
        <v>0</v>
      </c>
      <c r="AM22" s="39">
        <v>0</v>
      </c>
      <c r="AN22" s="39">
        <v>0</v>
      </c>
      <c r="AO22" s="28">
        <v>0</v>
      </c>
      <c r="AP22" s="9"/>
    </row>
    <row r="23" spans="1:42" s="8" customFormat="1">
      <c r="A23" s="7"/>
      <c r="B23" s="18" t="s">
        <v>105</v>
      </c>
      <c r="C23" s="39">
        <v>0</v>
      </c>
      <c r="D23" s="48">
        <v>0</v>
      </c>
      <c r="E23" s="39">
        <v>0</v>
      </c>
      <c r="F23" s="39">
        <v>0</v>
      </c>
      <c r="G23" s="39">
        <v>0</v>
      </c>
      <c r="H23" s="39">
        <v>0</v>
      </c>
      <c r="I23" s="28">
        <v>0</v>
      </c>
      <c r="J23" s="16"/>
      <c r="K23" s="39">
        <v>0</v>
      </c>
      <c r="L23" s="48">
        <v>0</v>
      </c>
      <c r="M23" s="39">
        <v>0</v>
      </c>
      <c r="N23" s="39">
        <v>0</v>
      </c>
      <c r="O23" s="39">
        <v>0</v>
      </c>
      <c r="P23" s="39">
        <v>0</v>
      </c>
      <c r="Q23" s="28">
        <v>0</v>
      </c>
      <c r="R23" s="16"/>
      <c r="S23" s="39">
        <v>0</v>
      </c>
      <c r="T23" s="48">
        <v>0</v>
      </c>
      <c r="U23" s="39">
        <v>0</v>
      </c>
      <c r="V23" s="39">
        <v>0</v>
      </c>
      <c r="W23" s="39">
        <v>0</v>
      </c>
      <c r="X23" s="34">
        <v>0</v>
      </c>
      <c r="Y23" s="28">
        <v>0</v>
      </c>
      <c r="Z23" s="16"/>
      <c r="AA23" s="39">
        <v>0</v>
      </c>
      <c r="AB23" s="48">
        <v>0</v>
      </c>
      <c r="AC23" s="39">
        <v>0</v>
      </c>
      <c r="AD23" s="39">
        <v>0</v>
      </c>
      <c r="AE23" s="39">
        <v>0</v>
      </c>
      <c r="AF23" s="39">
        <v>0</v>
      </c>
      <c r="AG23" s="28">
        <v>0</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0</v>
      </c>
      <c r="L49" s="48">
        <v>0</v>
      </c>
      <c r="M49" s="46"/>
      <c r="N49" s="24"/>
      <c r="O49" s="24"/>
      <c r="P49" s="24"/>
      <c r="Q49" s="24"/>
      <c r="S49" s="39">
        <v>0</v>
      </c>
      <c r="T49" s="48">
        <v>0</v>
      </c>
      <c r="U49" s="25"/>
      <c r="V49" s="25"/>
      <c r="W49" s="25"/>
      <c r="X49" s="25"/>
      <c r="Y49" s="25"/>
      <c r="AA49" s="39">
        <v>0</v>
      </c>
      <c r="AB49" s="48">
        <v>0</v>
      </c>
      <c r="AC49" s="45"/>
      <c r="AD49" s="24"/>
      <c r="AE49" s="24"/>
      <c r="AF49" s="25"/>
      <c r="AG49" s="25"/>
      <c r="AI49" s="39">
        <v>120235</v>
      </c>
      <c r="AJ49" s="48">
        <v>8</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9">
        <v>0</v>
      </c>
      <c r="T50" s="48">
        <v>0</v>
      </c>
      <c r="U50" s="26">
        <v>0</v>
      </c>
      <c r="V50" s="26">
        <v>0</v>
      </c>
      <c r="W50" s="26">
        <v>0</v>
      </c>
      <c r="X50" s="44">
        <v>0</v>
      </c>
      <c r="Y50" s="26">
        <v>0</v>
      </c>
      <c r="AA50" s="43">
        <v>0</v>
      </c>
      <c r="AB50" s="51">
        <v>0</v>
      </c>
      <c r="AC50" s="32">
        <v>0</v>
      </c>
      <c r="AD50" s="26">
        <v>0</v>
      </c>
      <c r="AE50" s="26">
        <v>0</v>
      </c>
      <c r="AF50" s="44">
        <v>0</v>
      </c>
      <c r="AG50" s="26">
        <v>0</v>
      </c>
      <c r="AI50" s="39">
        <v>190290</v>
      </c>
      <c r="AJ50" s="48">
        <v>2</v>
      </c>
      <c r="AK50" s="26">
        <v>5.2400000000000002E-2</v>
      </c>
      <c r="AL50" s="26">
        <v>5.1900000000000002E-2</v>
      </c>
      <c r="AM50" s="26">
        <v>2.7000000000000001E-3</v>
      </c>
      <c r="AN50" s="44">
        <v>742</v>
      </c>
      <c r="AO50" s="26">
        <v>0.42180000000000001</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1.xml><?xml version="1.0" encoding="utf-8"?>
<worksheet xmlns="http://schemas.openxmlformats.org/spreadsheetml/2006/main" xmlns:r="http://schemas.openxmlformats.org/officeDocument/2006/relationships">
  <sheetPr codeName="Sheet31">
    <pageSetUpPr fitToPage="1"/>
  </sheetPr>
  <dimension ref="A2:AP70"/>
  <sheetViews>
    <sheetView topLeftCell="B1" zoomScale="80" zoomScaleNormal="80" workbookViewId="0">
      <pane xSplit="1"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33</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0</v>
      </c>
      <c r="D6" s="48">
        <v>0</v>
      </c>
      <c r="E6" s="39">
        <v>0</v>
      </c>
      <c r="F6" s="39">
        <v>0</v>
      </c>
      <c r="G6" s="39">
        <v>0</v>
      </c>
      <c r="H6" s="39">
        <v>0</v>
      </c>
      <c r="I6" s="28">
        <v>0</v>
      </c>
      <c r="J6" s="16"/>
      <c r="K6" s="39">
        <v>176502</v>
      </c>
      <c r="L6" s="48">
        <v>4</v>
      </c>
      <c r="M6" s="39">
        <v>44125</v>
      </c>
      <c r="N6" s="39">
        <v>49504</v>
      </c>
      <c r="O6" s="39">
        <v>23320</v>
      </c>
      <c r="P6" s="39">
        <v>319</v>
      </c>
      <c r="Q6" s="28">
        <v>0.38590000000000002</v>
      </c>
      <c r="R6" s="16"/>
      <c r="S6" s="39">
        <v>172824</v>
      </c>
      <c r="T6" s="48">
        <v>3</v>
      </c>
      <c r="U6" s="39">
        <v>57608</v>
      </c>
      <c r="V6" s="39">
        <v>37789</v>
      </c>
      <c r="W6" s="39">
        <v>62080</v>
      </c>
      <c r="X6" s="34">
        <v>323</v>
      </c>
      <c r="Y6" s="28">
        <v>0.24199999999999999</v>
      </c>
      <c r="Z6" s="16"/>
      <c r="AA6" s="39">
        <v>12762</v>
      </c>
      <c r="AB6" s="48">
        <v>2</v>
      </c>
      <c r="AC6" s="39">
        <v>6381</v>
      </c>
      <c r="AD6" s="39">
        <v>6381</v>
      </c>
      <c r="AE6" s="39">
        <v>6298</v>
      </c>
      <c r="AF6" s="39">
        <v>275</v>
      </c>
      <c r="AG6" s="28">
        <v>0.34129999999999999</v>
      </c>
      <c r="AH6" s="16"/>
      <c r="AI6" s="39">
        <v>44964</v>
      </c>
      <c r="AJ6" s="48">
        <v>2</v>
      </c>
      <c r="AK6" s="39">
        <v>22482</v>
      </c>
      <c r="AL6" s="39">
        <v>22482</v>
      </c>
      <c r="AM6" s="39">
        <v>6355</v>
      </c>
      <c r="AN6" s="39">
        <v>152</v>
      </c>
      <c r="AO6" s="28">
        <v>0.26919999999999999</v>
      </c>
      <c r="AP6" s="9"/>
    </row>
    <row r="7" spans="1:42" s="8" customFormat="1">
      <c r="A7" s="7"/>
      <c r="B7" s="8" t="s">
        <v>74</v>
      </c>
      <c r="C7" s="39">
        <v>0</v>
      </c>
      <c r="D7" s="48">
        <v>0</v>
      </c>
      <c r="E7" s="39">
        <v>0</v>
      </c>
      <c r="F7" s="39">
        <v>0</v>
      </c>
      <c r="G7" s="39">
        <v>0</v>
      </c>
      <c r="H7" s="39">
        <v>0</v>
      </c>
      <c r="I7" s="28">
        <v>0</v>
      </c>
      <c r="J7" s="16"/>
      <c r="K7" s="39">
        <v>0</v>
      </c>
      <c r="L7" s="48">
        <v>0</v>
      </c>
      <c r="M7" s="39">
        <v>0</v>
      </c>
      <c r="N7" s="39">
        <v>0</v>
      </c>
      <c r="O7" s="39">
        <v>0</v>
      </c>
      <c r="P7" s="39">
        <v>0</v>
      </c>
      <c r="Q7" s="28">
        <v>0</v>
      </c>
      <c r="R7" s="16"/>
      <c r="S7" s="39">
        <v>65939</v>
      </c>
      <c r="T7" s="48">
        <v>4</v>
      </c>
      <c r="U7" s="39">
        <v>16485</v>
      </c>
      <c r="V7" s="39">
        <v>15560</v>
      </c>
      <c r="W7" s="39">
        <v>13432</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0</v>
      </c>
      <c r="L8" s="48">
        <v>0</v>
      </c>
      <c r="M8" s="39">
        <v>0</v>
      </c>
      <c r="N8" s="39">
        <v>0</v>
      </c>
      <c r="O8" s="39">
        <v>0</v>
      </c>
      <c r="P8" s="39">
        <v>0</v>
      </c>
      <c r="Q8" s="28">
        <v>0</v>
      </c>
      <c r="R8" s="16"/>
      <c r="S8" s="39">
        <v>0</v>
      </c>
      <c r="T8" s="48">
        <v>0</v>
      </c>
      <c r="U8" s="39">
        <v>0</v>
      </c>
      <c r="V8" s="39">
        <v>0</v>
      </c>
      <c r="W8" s="39">
        <v>0</v>
      </c>
      <c r="X8" s="34">
        <v>0</v>
      </c>
      <c r="Y8" s="28">
        <v>0</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0</v>
      </c>
      <c r="D9" s="48">
        <v>0</v>
      </c>
      <c r="E9" s="39">
        <v>0</v>
      </c>
      <c r="F9" s="39">
        <v>0</v>
      </c>
      <c r="G9" s="39">
        <v>0</v>
      </c>
      <c r="H9" s="40"/>
      <c r="I9" s="29"/>
      <c r="J9" s="16"/>
      <c r="K9" s="39">
        <v>656590</v>
      </c>
      <c r="L9" s="48">
        <v>27</v>
      </c>
      <c r="M9" s="39">
        <v>24318</v>
      </c>
      <c r="N9" s="39">
        <v>22623</v>
      </c>
      <c r="O9" s="39">
        <v>14947</v>
      </c>
      <c r="P9" s="40"/>
      <c r="Q9" s="29"/>
      <c r="R9" s="16"/>
      <c r="S9" s="39">
        <v>116915</v>
      </c>
      <c r="T9" s="48">
        <v>4</v>
      </c>
      <c r="U9" s="39">
        <v>29229</v>
      </c>
      <c r="V9" s="39">
        <v>31105</v>
      </c>
      <c r="W9" s="39">
        <v>9486</v>
      </c>
      <c r="X9" s="37"/>
      <c r="Y9" s="29"/>
      <c r="Z9" s="16"/>
      <c r="AA9" s="39">
        <v>0</v>
      </c>
      <c r="AB9" s="48">
        <v>0</v>
      </c>
      <c r="AC9" s="39">
        <v>0</v>
      </c>
      <c r="AD9" s="39">
        <v>0</v>
      </c>
      <c r="AE9" s="39">
        <v>0</v>
      </c>
      <c r="AF9" s="40"/>
      <c r="AG9" s="29"/>
      <c r="AH9" s="16"/>
      <c r="AI9" s="39">
        <v>126511</v>
      </c>
      <c r="AJ9" s="48">
        <v>5</v>
      </c>
      <c r="AK9" s="39">
        <v>25302</v>
      </c>
      <c r="AL9" s="39">
        <v>23915</v>
      </c>
      <c r="AM9" s="39">
        <v>20978</v>
      </c>
      <c r="AN9" s="40"/>
      <c r="AO9" s="29"/>
      <c r="AP9" s="9"/>
    </row>
    <row r="10" spans="1:42" s="8" customFormat="1">
      <c r="A10" s="7"/>
      <c r="B10" s="8" t="s">
        <v>77</v>
      </c>
      <c r="C10" s="39">
        <v>0</v>
      </c>
      <c r="D10" s="48">
        <v>0</v>
      </c>
      <c r="E10" s="39">
        <v>0</v>
      </c>
      <c r="F10" s="39">
        <v>0</v>
      </c>
      <c r="G10" s="39">
        <v>0</v>
      </c>
      <c r="H10" s="40"/>
      <c r="I10" s="29"/>
      <c r="J10" s="16"/>
      <c r="K10" s="39">
        <v>991572</v>
      </c>
      <c r="L10" s="48">
        <v>25</v>
      </c>
      <c r="M10" s="39">
        <v>39663</v>
      </c>
      <c r="N10" s="39">
        <v>36625</v>
      </c>
      <c r="O10" s="39">
        <v>25829</v>
      </c>
      <c r="P10" s="40"/>
      <c r="Q10" s="29"/>
      <c r="R10" s="16"/>
      <c r="S10" s="39">
        <v>146378</v>
      </c>
      <c r="T10" s="48">
        <v>4</v>
      </c>
      <c r="U10" s="39">
        <v>36595</v>
      </c>
      <c r="V10" s="39">
        <v>26737</v>
      </c>
      <c r="W10" s="39">
        <v>29544</v>
      </c>
      <c r="X10" s="37"/>
      <c r="Y10" s="29"/>
      <c r="Z10" s="16"/>
      <c r="AA10" s="39">
        <v>391639</v>
      </c>
      <c r="AB10" s="48">
        <v>11</v>
      </c>
      <c r="AC10" s="39">
        <v>35604</v>
      </c>
      <c r="AD10" s="39">
        <v>25641</v>
      </c>
      <c r="AE10" s="39">
        <v>32466</v>
      </c>
      <c r="AF10" s="40"/>
      <c r="AG10" s="29"/>
      <c r="AH10" s="16"/>
      <c r="AI10" s="39">
        <v>694382</v>
      </c>
      <c r="AJ10" s="48">
        <v>10</v>
      </c>
      <c r="AK10" s="39">
        <v>69438</v>
      </c>
      <c r="AL10" s="39">
        <v>59029</v>
      </c>
      <c r="AM10" s="39">
        <v>51136</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56232</v>
      </c>
      <c r="L12" s="48">
        <v>10</v>
      </c>
      <c r="M12" s="39">
        <v>5623</v>
      </c>
      <c r="N12" s="39">
        <v>5410</v>
      </c>
      <c r="O12" s="39">
        <v>1511</v>
      </c>
      <c r="P12" s="40"/>
      <c r="Q12" s="29"/>
      <c r="R12" s="16"/>
      <c r="S12" s="39">
        <v>0</v>
      </c>
      <c r="T12" s="48">
        <v>0</v>
      </c>
      <c r="U12" s="39">
        <v>0</v>
      </c>
      <c r="V12" s="39">
        <v>0</v>
      </c>
      <c r="W12" s="39">
        <v>0</v>
      </c>
      <c r="X12" s="37"/>
      <c r="Y12" s="29"/>
      <c r="Z12" s="16"/>
      <c r="AA12" s="39">
        <v>51446</v>
      </c>
      <c r="AB12" s="48">
        <v>3</v>
      </c>
      <c r="AC12" s="39">
        <v>17149</v>
      </c>
      <c r="AD12" s="39">
        <v>18500</v>
      </c>
      <c r="AE12" s="39">
        <v>2341</v>
      </c>
      <c r="AF12" s="40"/>
      <c r="AG12" s="29"/>
      <c r="AH12" s="16"/>
      <c r="AI12" s="39">
        <v>2809</v>
      </c>
      <c r="AJ12" s="48">
        <v>1</v>
      </c>
      <c r="AK12" s="39">
        <v>2809</v>
      </c>
      <c r="AL12" s="39">
        <v>2809</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2000</v>
      </c>
      <c r="AB13" s="48">
        <v>1</v>
      </c>
      <c r="AC13" s="39">
        <v>2000</v>
      </c>
      <c r="AD13" s="39">
        <v>2000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308588</v>
      </c>
      <c r="L15" s="48">
        <v>8</v>
      </c>
      <c r="M15" s="39">
        <v>38573</v>
      </c>
      <c r="N15" s="39">
        <v>31372</v>
      </c>
      <c r="O15" s="39">
        <v>20206</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79000</v>
      </c>
      <c r="AB18" s="49">
        <v>1</v>
      </c>
      <c r="AC18" s="41">
        <v>79000</v>
      </c>
      <c r="AD18" s="41">
        <v>79000</v>
      </c>
      <c r="AE18" s="41">
        <v>0</v>
      </c>
      <c r="AF18" s="40"/>
      <c r="AG18" s="29"/>
      <c r="AH18" s="17"/>
      <c r="AI18" s="41">
        <v>0</v>
      </c>
      <c r="AJ18" s="49">
        <v>0</v>
      </c>
      <c r="AK18" s="41">
        <v>0</v>
      </c>
      <c r="AL18" s="41">
        <v>0</v>
      </c>
      <c r="AM18" s="41">
        <v>0</v>
      </c>
      <c r="AN18" s="40"/>
      <c r="AO18" s="29"/>
      <c r="AP18" s="9"/>
    </row>
    <row r="19" spans="1:42" s="8" customFormat="1">
      <c r="A19" s="7"/>
      <c r="B19" s="8" t="s">
        <v>86</v>
      </c>
      <c r="C19" s="41">
        <f>C50*D50*E50*7.85</f>
        <v>0</v>
      </c>
      <c r="D19" s="49">
        <f>D50</f>
        <v>0</v>
      </c>
      <c r="E19" s="41">
        <v>0</v>
      </c>
      <c r="F19" s="40"/>
      <c r="G19" s="40"/>
      <c r="H19" s="40"/>
      <c r="I19" s="29"/>
      <c r="J19" s="17"/>
      <c r="K19" s="41">
        <f>K50*L50*M50*7.85</f>
        <v>55920.400515000001</v>
      </c>
      <c r="L19" s="49">
        <f>L50</f>
        <v>3</v>
      </c>
      <c r="M19" s="41">
        <f>K19/L19</f>
        <v>18640.133505000002</v>
      </c>
      <c r="N19" s="40"/>
      <c r="O19" s="40"/>
      <c r="P19" s="40"/>
      <c r="Q19" s="29"/>
      <c r="R19" s="17"/>
      <c r="S19" s="41">
        <f>S50*T50*U50*7.85</f>
        <v>234588.61499999996</v>
      </c>
      <c r="T19" s="49">
        <f>T50</f>
        <v>8</v>
      </c>
      <c r="U19" s="41">
        <f t="shared" ref="U19" si="0">S19/T19</f>
        <v>29323.576874999995</v>
      </c>
      <c r="V19" s="40"/>
      <c r="W19" s="40"/>
      <c r="X19" s="37"/>
      <c r="Y19" s="29"/>
      <c r="Z19" s="17"/>
      <c r="AA19" s="41">
        <f>AA50*AB50*AC50*7.85</f>
        <v>0</v>
      </c>
      <c r="AB19" s="49">
        <f>AB50</f>
        <v>0</v>
      </c>
      <c r="AC19" s="41">
        <v>0</v>
      </c>
      <c r="AD19" s="40"/>
      <c r="AE19" s="40"/>
      <c r="AF19" s="40"/>
      <c r="AG19" s="29"/>
      <c r="AH19" s="17"/>
      <c r="AI19" s="41">
        <f>AI50*AJ50*AK50*7.85</f>
        <v>2315495.9739999999</v>
      </c>
      <c r="AJ19" s="49">
        <f>AJ50</f>
        <v>50</v>
      </c>
      <c r="AK19" s="41">
        <f>AI19/AJ19</f>
        <v>46309.919479999997</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267976</v>
      </c>
      <c r="L22" s="48">
        <v>6</v>
      </c>
      <c r="M22" s="39">
        <v>44663</v>
      </c>
      <c r="N22" s="39">
        <v>43035</v>
      </c>
      <c r="O22" s="39">
        <v>22856</v>
      </c>
      <c r="P22" s="39">
        <v>114</v>
      </c>
      <c r="Q22" s="28">
        <v>0.15190000000000001</v>
      </c>
      <c r="R22" s="16"/>
      <c r="S22" s="39">
        <v>31378</v>
      </c>
      <c r="T22" s="48">
        <v>3</v>
      </c>
      <c r="U22" s="39">
        <v>10459</v>
      </c>
      <c r="V22" s="39">
        <v>8339</v>
      </c>
      <c r="W22" s="39">
        <v>9214</v>
      </c>
      <c r="X22" s="34">
        <v>0</v>
      </c>
      <c r="Y22" s="28">
        <v>0</v>
      </c>
      <c r="Z22" s="16"/>
      <c r="AA22" s="39">
        <v>466805</v>
      </c>
      <c r="AB22" s="48">
        <v>13</v>
      </c>
      <c r="AC22" s="39">
        <v>35908</v>
      </c>
      <c r="AD22" s="39">
        <v>24719</v>
      </c>
      <c r="AE22" s="39">
        <v>31594</v>
      </c>
      <c r="AF22" s="39">
        <v>335</v>
      </c>
      <c r="AG22" s="28">
        <v>0.39510000000000001</v>
      </c>
      <c r="AH22" s="16"/>
      <c r="AI22" s="39">
        <v>225809</v>
      </c>
      <c r="AJ22" s="48">
        <v>7</v>
      </c>
      <c r="AK22" s="39">
        <v>32258</v>
      </c>
      <c r="AL22" s="39">
        <v>26975</v>
      </c>
      <c r="AM22" s="39">
        <v>20616</v>
      </c>
      <c r="AN22" s="39">
        <v>450</v>
      </c>
      <c r="AO22" s="28">
        <v>0.34810000000000002</v>
      </c>
      <c r="AP22" s="9"/>
    </row>
    <row r="23" spans="1:42" s="8" customFormat="1">
      <c r="A23" s="7"/>
      <c r="B23" s="18" t="s">
        <v>105</v>
      </c>
      <c r="C23" s="39">
        <v>0</v>
      </c>
      <c r="D23" s="48">
        <v>0</v>
      </c>
      <c r="E23" s="39">
        <v>0</v>
      </c>
      <c r="F23" s="39">
        <v>0</v>
      </c>
      <c r="G23" s="39">
        <v>0</v>
      </c>
      <c r="H23" s="39">
        <v>0</v>
      </c>
      <c r="I23" s="28">
        <v>0</v>
      </c>
      <c r="J23" s="16"/>
      <c r="K23" s="39">
        <v>105557</v>
      </c>
      <c r="L23" s="48">
        <v>4</v>
      </c>
      <c r="M23" s="39">
        <v>26389</v>
      </c>
      <c r="N23" s="39">
        <v>28782</v>
      </c>
      <c r="O23" s="39">
        <v>15343</v>
      </c>
      <c r="P23" s="39">
        <v>96</v>
      </c>
      <c r="Q23" s="28">
        <v>0.14280000000000001</v>
      </c>
      <c r="R23" s="16"/>
      <c r="S23" s="39">
        <v>36929</v>
      </c>
      <c r="T23" s="48">
        <v>4</v>
      </c>
      <c r="U23" s="39">
        <v>9232</v>
      </c>
      <c r="V23" s="39">
        <v>6945</v>
      </c>
      <c r="W23" s="39">
        <v>7913</v>
      </c>
      <c r="X23" s="34">
        <v>0</v>
      </c>
      <c r="Y23" s="28">
        <v>0</v>
      </c>
      <c r="Z23" s="16"/>
      <c r="AA23" s="39">
        <v>574907</v>
      </c>
      <c r="AB23" s="48">
        <v>11</v>
      </c>
      <c r="AC23" s="39">
        <v>52264</v>
      </c>
      <c r="AD23" s="39">
        <v>42003</v>
      </c>
      <c r="AE23" s="39">
        <v>42568</v>
      </c>
      <c r="AF23" s="39">
        <v>331</v>
      </c>
      <c r="AG23" s="28">
        <v>0.35199999999999998</v>
      </c>
      <c r="AH23" s="16"/>
      <c r="AI23" s="39">
        <v>12422</v>
      </c>
      <c r="AJ23" s="48">
        <v>1</v>
      </c>
      <c r="AK23" s="39">
        <v>12422</v>
      </c>
      <c r="AL23" s="39">
        <v>12422</v>
      </c>
      <c r="AM23" s="39">
        <v>0</v>
      </c>
      <c r="AN23" s="39">
        <v>690</v>
      </c>
      <c r="AO23" s="28">
        <v>0.39150000000000001</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34433.03</v>
      </c>
      <c r="D49" s="48">
        <v>1</v>
      </c>
      <c r="E49" s="24"/>
      <c r="F49" s="24"/>
      <c r="G49" s="24"/>
      <c r="H49" s="24"/>
      <c r="I49" s="24"/>
      <c r="K49" s="39">
        <v>161584</v>
      </c>
      <c r="L49" s="48">
        <v>10</v>
      </c>
      <c r="M49" s="46"/>
      <c r="N49" s="24"/>
      <c r="O49" s="24"/>
      <c r="P49" s="24"/>
      <c r="Q49" s="24"/>
      <c r="S49" s="39">
        <v>102930</v>
      </c>
      <c r="T49" s="48">
        <v>4</v>
      </c>
      <c r="U49" s="25"/>
      <c r="V49" s="25"/>
      <c r="W49" s="25"/>
      <c r="X49" s="25"/>
      <c r="Y49" s="25"/>
      <c r="AA49" s="39">
        <v>0</v>
      </c>
      <c r="AB49" s="48">
        <v>0</v>
      </c>
      <c r="AC49" s="45"/>
      <c r="AD49" s="24"/>
      <c r="AE49" s="24"/>
      <c r="AF49" s="25"/>
      <c r="AG49" s="25"/>
      <c r="AI49" s="39">
        <v>126367</v>
      </c>
      <c r="AJ49" s="48">
        <v>130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125637</v>
      </c>
      <c r="L50" s="48">
        <v>3</v>
      </c>
      <c r="M50" s="26">
        <v>1.89E-2</v>
      </c>
      <c r="N50" s="26">
        <v>2.2499999999999999E-2</v>
      </c>
      <c r="O50" s="26">
        <v>6.1999999999999998E-3</v>
      </c>
      <c r="P50" s="44">
        <v>24</v>
      </c>
      <c r="Q50" s="26">
        <v>3.4599999999999999E-2</v>
      </c>
      <c r="S50" s="39">
        <v>105225</v>
      </c>
      <c r="T50" s="48">
        <v>8</v>
      </c>
      <c r="U50" s="26">
        <v>3.5499999999999997E-2</v>
      </c>
      <c r="V50" s="26">
        <v>3.6299999999999999E-2</v>
      </c>
      <c r="W50" s="26">
        <v>9.2999999999999992E-3</v>
      </c>
      <c r="X50" s="44">
        <v>251</v>
      </c>
      <c r="Y50" s="26">
        <v>0.2616</v>
      </c>
      <c r="AA50" s="43">
        <v>0</v>
      </c>
      <c r="AB50" s="51">
        <v>0</v>
      </c>
      <c r="AC50" s="32">
        <v>0</v>
      </c>
      <c r="AD50" s="26">
        <v>0</v>
      </c>
      <c r="AE50" s="26">
        <v>0</v>
      </c>
      <c r="AF50" s="44">
        <v>0</v>
      </c>
      <c r="AG50" s="26">
        <v>0</v>
      </c>
      <c r="AI50" s="39">
        <v>116588</v>
      </c>
      <c r="AJ50" s="48">
        <v>50</v>
      </c>
      <c r="AK50" s="26">
        <v>5.0599999999999999E-2</v>
      </c>
      <c r="AL50" s="26">
        <v>5.3800000000000001E-2</v>
      </c>
      <c r="AM50" s="26">
        <v>1.2800000000000001E-2</v>
      </c>
      <c r="AN50" s="44">
        <v>407</v>
      </c>
      <c r="AO50" s="26">
        <v>0.33529999999999999</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S24" sqref="S24"/>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2.xml><?xml version="1.0" encoding="utf-8"?>
<worksheet xmlns="http://schemas.openxmlformats.org/spreadsheetml/2006/main" xmlns:r="http://schemas.openxmlformats.org/officeDocument/2006/relationships">
  <sheetPr codeName="Sheet32">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34</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271429.59999999998</v>
      </c>
      <c r="D6" s="48">
        <v>4</v>
      </c>
      <c r="E6" s="39">
        <v>67857.399999999994</v>
      </c>
      <c r="F6" s="39">
        <v>54650</v>
      </c>
      <c r="G6" s="39">
        <v>41653.629999999997</v>
      </c>
      <c r="H6" s="39">
        <v>416.71</v>
      </c>
      <c r="I6" s="28">
        <v>0.3095</v>
      </c>
      <c r="J6" s="16"/>
      <c r="K6" s="39">
        <v>5966728</v>
      </c>
      <c r="L6" s="48">
        <v>55</v>
      </c>
      <c r="M6" s="39">
        <v>108486</v>
      </c>
      <c r="N6" s="39">
        <v>90073</v>
      </c>
      <c r="O6" s="39">
        <v>85761</v>
      </c>
      <c r="P6" s="39">
        <v>633</v>
      </c>
      <c r="Q6" s="28">
        <v>0.37530000000000002</v>
      </c>
      <c r="R6" s="16"/>
      <c r="S6" s="39">
        <v>274842</v>
      </c>
      <c r="T6" s="48">
        <v>8</v>
      </c>
      <c r="U6" s="39">
        <v>34355</v>
      </c>
      <c r="V6" s="39">
        <v>23381</v>
      </c>
      <c r="W6" s="39">
        <v>24056</v>
      </c>
      <c r="X6" s="34">
        <v>381</v>
      </c>
      <c r="Y6" s="28">
        <v>0.3029</v>
      </c>
      <c r="Z6" s="16"/>
      <c r="AA6" s="39">
        <v>1231203</v>
      </c>
      <c r="AB6" s="48">
        <v>18</v>
      </c>
      <c r="AC6" s="39">
        <v>68400</v>
      </c>
      <c r="AD6" s="39">
        <v>61825</v>
      </c>
      <c r="AE6" s="39">
        <v>55513</v>
      </c>
      <c r="AF6" s="39">
        <v>578</v>
      </c>
      <c r="AG6" s="28">
        <v>0.4617</v>
      </c>
      <c r="AH6" s="16"/>
      <c r="AI6" s="39">
        <v>186803</v>
      </c>
      <c r="AJ6" s="48">
        <v>5</v>
      </c>
      <c r="AK6" s="39">
        <v>37361</v>
      </c>
      <c r="AL6" s="39">
        <v>39800</v>
      </c>
      <c r="AM6" s="39">
        <v>33755</v>
      </c>
      <c r="AN6" s="39">
        <v>607</v>
      </c>
      <c r="AO6" s="28">
        <v>0.38640000000000002</v>
      </c>
      <c r="AP6" s="9"/>
    </row>
    <row r="7" spans="1:42" s="8" customFormat="1">
      <c r="A7" s="7"/>
      <c r="B7" s="8" t="s">
        <v>74</v>
      </c>
      <c r="C7" s="39">
        <v>0</v>
      </c>
      <c r="D7" s="48">
        <v>0</v>
      </c>
      <c r="E7" s="39">
        <v>0</v>
      </c>
      <c r="F7" s="39">
        <v>0</v>
      </c>
      <c r="G7" s="39">
        <v>0</v>
      </c>
      <c r="H7" s="39">
        <v>0</v>
      </c>
      <c r="I7" s="28">
        <v>0</v>
      </c>
      <c r="J7" s="16"/>
      <c r="K7" s="39">
        <v>117036</v>
      </c>
      <c r="L7" s="48">
        <v>2</v>
      </c>
      <c r="M7" s="39">
        <v>58518</v>
      </c>
      <c r="N7" s="39">
        <v>58518</v>
      </c>
      <c r="O7" s="39">
        <v>27229</v>
      </c>
      <c r="P7" s="39">
        <v>0</v>
      </c>
      <c r="Q7" s="28">
        <v>0</v>
      </c>
      <c r="R7" s="16"/>
      <c r="S7" s="39">
        <v>104982</v>
      </c>
      <c r="T7" s="48">
        <v>5</v>
      </c>
      <c r="U7" s="39">
        <v>20996</v>
      </c>
      <c r="V7" s="39">
        <v>17393</v>
      </c>
      <c r="W7" s="39">
        <v>16565</v>
      </c>
      <c r="X7" s="34">
        <v>0</v>
      </c>
      <c r="Y7" s="28">
        <v>0</v>
      </c>
      <c r="Z7" s="16"/>
      <c r="AA7" s="39">
        <v>0</v>
      </c>
      <c r="AB7" s="48">
        <v>0</v>
      </c>
      <c r="AC7" s="39">
        <v>0</v>
      </c>
      <c r="AD7" s="39">
        <v>0</v>
      </c>
      <c r="AE7" s="39">
        <v>0</v>
      </c>
      <c r="AF7" s="39">
        <v>0</v>
      </c>
      <c r="AG7" s="28">
        <v>0</v>
      </c>
      <c r="AH7" s="16"/>
      <c r="AI7" s="39">
        <v>109624</v>
      </c>
      <c r="AJ7" s="48">
        <v>4</v>
      </c>
      <c r="AK7" s="39">
        <v>27406</v>
      </c>
      <c r="AL7" s="39">
        <v>10766</v>
      </c>
      <c r="AM7" s="39">
        <v>37606</v>
      </c>
      <c r="AN7" s="39">
        <v>0</v>
      </c>
      <c r="AO7" s="28">
        <v>0</v>
      </c>
      <c r="AP7" s="9"/>
    </row>
    <row r="8" spans="1:42" s="8" customFormat="1">
      <c r="A8" s="7"/>
      <c r="B8" s="8" t="s">
        <v>75</v>
      </c>
      <c r="C8" s="39">
        <v>0</v>
      </c>
      <c r="D8" s="48">
        <v>0</v>
      </c>
      <c r="E8" s="39">
        <v>0</v>
      </c>
      <c r="F8" s="39">
        <v>0</v>
      </c>
      <c r="G8" s="39">
        <v>0</v>
      </c>
      <c r="H8" s="39">
        <v>0</v>
      </c>
      <c r="I8" s="28">
        <v>0</v>
      </c>
      <c r="J8" s="16"/>
      <c r="K8" s="39">
        <v>204359</v>
      </c>
      <c r="L8" s="48">
        <v>2</v>
      </c>
      <c r="M8" s="39">
        <v>102180</v>
      </c>
      <c r="N8" s="39">
        <v>102180</v>
      </c>
      <c r="O8" s="39">
        <v>32130</v>
      </c>
      <c r="P8" s="39">
        <v>0</v>
      </c>
      <c r="Q8" s="28">
        <v>0</v>
      </c>
      <c r="R8" s="16"/>
      <c r="S8" s="39">
        <v>327374</v>
      </c>
      <c r="T8" s="48">
        <v>15</v>
      </c>
      <c r="U8" s="39">
        <v>21825</v>
      </c>
      <c r="V8" s="39">
        <v>17607</v>
      </c>
      <c r="W8" s="39">
        <v>11582</v>
      </c>
      <c r="X8" s="34">
        <v>159</v>
      </c>
      <c r="Y8" s="28">
        <v>0.39350000000000002</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67704.929999999993</v>
      </c>
      <c r="D9" s="48">
        <v>1</v>
      </c>
      <c r="E9" s="39">
        <v>67704.929999999993</v>
      </c>
      <c r="F9" s="39">
        <v>67704.929999999993</v>
      </c>
      <c r="G9" s="39">
        <v>0</v>
      </c>
      <c r="H9" s="40"/>
      <c r="I9" s="29"/>
      <c r="J9" s="16"/>
      <c r="K9" s="39">
        <v>6766730</v>
      </c>
      <c r="L9" s="48">
        <v>110</v>
      </c>
      <c r="M9" s="39">
        <v>61516</v>
      </c>
      <c r="N9" s="39">
        <v>46708</v>
      </c>
      <c r="O9" s="39">
        <v>52405</v>
      </c>
      <c r="P9" s="40"/>
      <c r="Q9" s="29"/>
      <c r="R9" s="16"/>
      <c r="S9" s="39">
        <v>3973618</v>
      </c>
      <c r="T9" s="48">
        <v>71</v>
      </c>
      <c r="U9" s="39">
        <v>55966</v>
      </c>
      <c r="V9" s="39">
        <v>47854</v>
      </c>
      <c r="W9" s="39">
        <v>31719</v>
      </c>
      <c r="X9" s="37"/>
      <c r="Y9" s="29"/>
      <c r="Z9" s="16"/>
      <c r="AA9" s="39">
        <v>0</v>
      </c>
      <c r="AB9" s="48">
        <v>0</v>
      </c>
      <c r="AC9" s="39">
        <v>0</v>
      </c>
      <c r="AD9" s="39">
        <v>0</v>
      </c>
      <c r="AE9" s="39">
        <v>0</v>
      </c>
      <c r="AF9" s="40"/>
      <c r="AG9" s="29"/>
      <c r="AH9" s="16"/>
      <c r="AI9" s="39">
        <v>181128</v>
      </c>
      <c r="AJ9" s="48">
        <v>4</v>
      </c>
      <c r="AK9" s="39">
        <v>45282</v>
      </c>
      <c r="AL9" s="39">
        <v>36870</v>
      </c>
      <c r="AM9" s="39">
        <v>35106</v>
      </c>
      <c r="AN9" s="40"/>
      <c r="AO9" s="29"/>
      <c r="AP9" s="9"/>
    </row>
    <row r="10" spans="1:42" s="8" customFormat="1">
      <c r="A10" s="7"/>
      <c r="B10" s="8" t="s">
        <v>77</v>
      </c>
      <c r="C10" s="39">
        <v>0</v>
      </c>
      <c r="D10" s="48">
        <v>0</v>
      </c>
      <c r="E10" s="39">
        <v>0</v>
      </c>
      <c r="F10" s="39">
        <v>0</v>
      </c>
      <c r="G10" s="39">
        <v>0</v>
      </c>
      <c r="H10" s="40"/>
      <c r="I10" s="29"/>
      <c r="J10" s="16"/>
      <c r="K10" s="39">
        <v>5613136</v>
      </c>
      <c r="L10" s="48">
        <v>81</v>
      </c>
      <c r="M10" s="39">
        <v>69298</v>
      </c>
      <c r="N10" s="39">
        <v>59709</v>
      </c>
      <c r="O10" s="39">
        <v>37508</v>
      </c>
      <c r="P10" s="40"/>
      <c r="Q10" s="29"/>
      <c r="R10" s="16"/>
      <c r="S10" s="39">
        <v>477780</v>
      </c>
      <c r="T10" s="48">
        <v>9</v>
      </c>
      <c r="U10" s="39">
        <v>53087</v>
      </c>
      <c r="V10" s="39">
        <v>41074</v>
      </c>
      <c r="W10" s="39">
        <v>26983</v>
      </c>
      <c r="X10" s="37"/>
      <c r="Y10" s="29"/>
      <c r="Z10" s="16"/>
      <c r="AA10" s="39">
        <v>1828550</v>
      </c>
      <c r="AB10" s="48">
        <v>22</v>
      </c>
      <c r="AC10" s="39">
        <v>83116</v>
      </c>
      <c r="AD10" s="39">
        <v>70664</v>
      </c>
      <c r="AE10" s="39">
        <v>50554</v>
      </c>
      <c r="AF10" s="40"/>
      <c r="AG10" s="29"/>
      <c r="AH10" s="16"/>
      <c r="AI10" s="39">
        <v>317160</v>
      </c>
      <c r="AJ10" s="48">
        <v>4</v>
      </c>
      <c r="AK10" s="39">
        <v>79290</v>
      </c>
      <c r="AL10" s="39">
        <v>60444</v>
      </c>
      <c r="AM10" s="39">
        <v>75836</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180844</v>
      </c>
      <c r="L12" s="48">
        <v>24</v>
      </c>
      <c r="M12" s="39">
        <v>7535</v>
      </c>
      <c r="N12" s="39">
        <v>6936</v>
      </c>
      <c r="O12" s="39">
        <v>4459</v>
      </c>
      <c r="P12" s="40"/>
      <c r="Q12" s="29"/>
      <c r="R12" s="16"/>
      <c r="S12" s="39">
        <v>0</v>
      </c>
      <c r="T12" s="48">
        <v>0</v>
      </c>
      <c r="U12" s="39">
        <v>0</v>
      </c>
      <c r="V12" s="39">
        <v>0</v>
      </c>
      <c r="W12" s="39">
        <v>0</v>
      </c>
      <c r="X12" s="37"/>
      <c r="Y12" s="29"/>
      <c r="Z12" s="16"/>
      <c r="AA12" s="39">
        <v>43500</v>
      </c>
      <c r="AB12" s="48">
        <v>3</v>
      </c>
      <c r="AC12" s="39">
        <v>14500</v>
      </c>
      <c r="AD12" s="39">
        <v>18500</v>
      </c>
      <c r="AE12" s="39">
        <v>11533</v>
      </c>
      <c r="AF12" s="40"/>
      <c r="AG12" s="29"/>
      <c r="AH12" s="16"/>
      <c r="AI12" s="39">
        <v>6000</v>
      </c>
      <c r="AJ12" s="48">
        <v>2</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2111987</v>
      </c>
      <c r="L15" s="48">
        <v>51</v>
      </c>
      <c r="M15" s="39">
        <v>41412</v>
      </c>
      <c r="N15" s="39">
        <v>28808</v>
      </c>
      <c r="O15" s="39">
        <v>31577</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226969.40474880001</v>
      </c>
      <c r="D19" s="49">
        <f>D50</f>
        <v>3</v>
      </c>
      <c r="E19" s="41">
        <f t="shared" ref="E19" si="0">C19/D19</f>
        <v>75656.468249600002</v>
      </c>
      <c r="F19" s="40"/>
      <c r="G19" s="40"/>
      <c r="H19" s="40"/>
      <c r="I19" s="29"/>
      <c r="J19" s="17"/>
      <c r="K19" s="41">
        <f>K50*L50*M50*7.85</f>
        <v>1174677.1305799999</v>
      </c>
      <c r="L19" s="49">
        <f>L50</f>
        <v>34</v>
      </c>
      <c r="M19" s="41">
        <f>K19/L19</f>
        <v>34549.327369999999</v>
      </c>
      <c r="N19" s="40"/>
      <c r="O19" s="40"/>
      <c r="P19" s="40"/>
      <c r="Q19" s="29"/>
      <c r="R19" s="17"/>
      <c r="S19" s="41">
        <f>S50*T50*U50*7.85</f>
        <v>808689.5101999999</v>
      </c>
      <c r="T19" s="49">
        <f>T50</f>
        <v>26</v>
      </c>
      <c r="U19" s="41">
        <f t="shared" ref="U19" si="1">S19/T19</f>
        <v>31103.442699999996</v>
      </c>
      <c r="V19" s="40"/>
      <c r="W19" s="40"/>
      <c r="X19" s="37"/>
      <c r="Y19" s="29"/>
      <c r="Z19" s="17"/>
      <c r="AA19" s="41">
        <f>AA50*AB50*AC50*7.85</f>
        <v>0</v>
      </c>
      <c r="AB19" s="49">
        <f>AB50</f>
        <v>0</v>
      </c>
      <c r="AC19" s="41">
        <v>0</v>
      </c>
      <c r="AD19" s="40"/>
      <c r="AE19" s="40"/>
      <c r="AF19" s="40"/>
      <c r="AG19" s="29"/>
      <c r="AH19" s="17"/>
      <c r="AI19" s="41">
        <f>AI50*AJ50*AK50*7.85</f>
        <v>906491.04623999994</v>
      </c>
      <c r="AJ19" s="49">
        <f>AJ50</f>
        <v>16</v>
      </c>
      <c r="AK19" s="41">
        <f>AI19/AJ19</f>
        <v>56655.690389999996</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130119.18</v>
      </c>
      <c r="D22" s="48">
        <v>1</v>
      </c>
      <c r="E22" s="39">
        <v>130119.18</v>
      </c>
      <c r="F22" s="39">
        <v>130119.18</v>
      </c>
      <c r="G22" s="39">
        <v>0</v>
      </c>
      <c r="H22" s="39">
        <v>559.07000000000005</v>
      </c>
      <c r="I22" s="28">
        <v>0.48380000000000001</v>
      </c>
      <c r="J22" s="16"/>
      <c r="K22" s="39">
        <v>2046177</v>
      </c>
      <c r="L22" s="48">
        <v>22</v>
      </c>
      <c r="M22" s="39">
        <v>93008</v>
      </c>
      <c r="N22" s="39">
        <v>86104</v>
      </c>
      <c r="O22" s="39">
        <v>66305</v>
      </c>
      <c r="P22" s="39">
        <v>544</v>
      </c>
      <c r="Q22" s="28">
        <v>0.36020000000000002</v>
      </c>
      <c r="R22" s="16"/>
      <c r="S22" s="39">
        <v>188413</v>
      </c>
      <c r="T22" s="48">
        <v>5</v>
      </c>
      <c r="U22" s="39">
        <v>37683</v>
      </c>
      <c r="V22" s="39">
        <v>37441</v>
      </c>
      <c r="W22" s="39">
        <v>14573</v>
      </c>
      <c r="X22" s="34">
        <v>0</v>
      </c>
      <c r="Y22" s="28">
        <v>0</v>
      </c>
      <c r="Z22" s="16"/>
      <c r="AA22" s="39">
        <v>1232033</v>
      </c>
      <c r="AB22" s="48">
        <v>15</v>
      </c>
      <c r="AC22" s="39">
        <v>82136</v>
      </c>
      <c r="AD22" s="39">
        <v>67217</v>
      </c>
      <c r="AE22" s="39">
        <v>56306</v>
      </c>
      <c r="AF22" s="39">
        <v>359</v>
      </c>
      <c r="AG22" s="28">
        <v>0.26340000000000002</v>
      </c>
      <c r="AH22" s="16"/>
      <c r="AI22" s="39">
        <v>301705</v>
      </c>
      <c r="AJ22" s="48">
        <v>4</v>
      </c>
      <c r="AK22" s="39">
        <v>75426</v>
      </c>
      <c r="AL22" s="39">
        <v>80839</v>
      </c>
      <c r="AM22" s="39">
        <v>26955</v>
      </c>
      <c r="AN22" s="39">
        <v>465</v>
      </c>
      <c r="AO22" s="28">
        <v>0.26429999999999998</v>
      </c>
      <c r="AP22" s="9"/>
    </row>
    <row r="23" spans="1:42" s="8" customFormat="1">
      <c r="A23" s="7"/>
      <c r="B23" s="18" t="s">
        <v>105</v>
      </c>
      <c r="C23" s="39">
        <v>0</v>
      </c>
      <c r="D23" s="48">
        <v>0</v>
      </c>
      <c r="E23" s="39">
        <v>0</v>
      </c>
      <c r="F23" s="39">
        <v>0</v>
      </c>
      <c r="G23" s="39">
        <v>0</v>
      </c>
      <c r="H23" s="39">
        <v>0</v>
      </c>
      <c r="I23" s="28">
        <v>0</v>
      </c>
      <c r="J23" s="16"/>
      <c r="K23" s="39">
        <v>2517296</v>
      </c>
      <c r="L23" s="48">
        <v>27</v>
      </c>
      <c r="M23" s="39">
        <v>93233</v>
      </c>
      <c r="N23" s="39">
        <v>91171</v>
      </c>
      <c r="O23" s="39">
        <v>62051</v>
      </c>
      <c r="P23" s="39">
        <v>503</v>
      </c>
      <c r="Q23" s="28">
        <v>0.3246</v>
      </c>
      <c r="R23" s="16"/>
      <c r="S23" s="39">
        <v>195739</v>
      </c>
      <c r="T23" s="48">
        <v>6</v>
      </c>
      <c r="U23" s="39">
        <v>32623</v>
      </c>
      <c r="V23" s="39">
        <v>30958</v>
      </c>
      <c r="W23" s="39">
        <v>17986</v>
      </c>
      <c r="X23" s="34">
        <v>0</v>
      </c>
      <c r="Y23" s="28">
        <v>0</v>
      </c>
      <c r="Z23" s="16"/>
      <c r="AA23" s="39">
        <v>1795601</v>
      </c>
      <c r="AB23" s="48">
        <v>22</v>
      </c>
      <c r="AC23" s="39">
        <v>81618</v>
      </c>
      <c r="AD23" s="39">
        <v>63042</v>
      </c>
      <c r="AE23" s="39">
        <v>74752</v>
      </c>
      <c r="AF23" s="39">
        <v>361</v>
      </c>
      <c r="AG23" s="28">
        <v>0.28199999999999997</v>
      </c>
      <c r="AH23" s="16"/>
      <c r="AI23" s="39">
        <v>136697</v>
      </c>
      <c r="AJ23" s="48">
        <v>2</v>
      </c>
      <c r="AK23" s="39">
        <v>68348</v>
      </c>
      <c r="AL23" s="39">
        <v>68348</v>
      </c>
      <c r="AM23" s="39">
        <v>4851</v>
      </c>
      <c r="AN23" s="39">
        <v>817</v>
      </c>
      <c r="AO23" s="28">
        <v>0.45300000000000001</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352696.72</v>
      </c>
      <c r="D49" s="48">
        <v>2</v>
      </c>
      <c r="E49" s="24"/>
      <c r="F49" s="24"/>
      <c r="G49" s="24"/>
      <c r="H49" s="24"/>
      <c r="I49" s="24"/>
      <c r="K49" s="39">
        <v>250479</v>
      </c>
      <c r="L49" s="48">
        <v>60</v>
      </c>
      <c r="M49" s="46"/>
      <c r="N49" s="24"/>
      <c r="O49" s="24"/>
      <c r="P49" s="24"/>
      <c r="Q49" s="24"/>
      <c r="S49" s="39">
        <v>186778</v>
      </c>
      <c r="T49" s="48">
        <v>47</v>
      </c>
      <c r="U49" s="25"/>
      <c r="V49" s="25"/>
      <c r="W49" s="25"/>
      <c r="X49" s="25"/>
      <c r="Y49" s="25"/>
      <c r="AA49" s="39">
        <v>177200</v>
      </c>
      <c r="AB49" s="48">
        <v>3</v>
      </c>
      <c r="AC49" s="45"/>
      <c r="AD49" s="24"/>
      <c r="AE49" s="24"/>
      <c r="AF49" s="25"/>
      <c r="AG49" s="25"/>
      <c r="AI49" s="39">
        <v>227368</v>
      </c>
      <c r="AJ49" s="48">
        <v>22</v>
      </c>
      <c r="AK49" s="24"/>
      <c r="AL49" s="24"/>
      <c r="AM49" s="24"/>
      <c r="AN49" s="25"/>
      <c r="AO49" s="25"/>
      <c r="AP49" s="9"/>
    </row>
    <row r="50" spans="1:42" s="8" customFormat="1" ht="12.75">
      <c r="A50" s="7"/>
      <c r="B50" s="8" t="s">
        <v>63</v>
      </c>
      <c r="C50" s="39">
        <v>376475.26</v>
      </c>
      <c r="D50" s="48">
        <v>3</v>
      </c>
      <c r="E50" s="26">
        <v>2.5600000000000001E-2</v>
      </c>
      <c r="F50" s="26">
        <v>2.4799999999999999E-2</v>
      </c>
      <c r="G50" s="26">
        <v>2.5999999999999999E-3</v>
      </c>
      <c r="H50" s="44">
        <v>460.92</v>
      </c>
      <c r="I50" s="26">
        <v>0.1704</v>
      </c>
      <c r="K50" s="39">
        <v>205663</v>
      </c>
      <c r="L50" s="48">
        <v>34</v>
      </c>
      <c r="M50" s="26">
        <v>2.1399999999999999E-2</v>
      </c>
      <c r="N50" s="26">
        <v>2.2499999999999999E-2</v>
      </c>
      <c r="O50" s="26">
        <v>7.4999999999999997E-3</v>
      </c>
      <c r="P50" s="44">
        <v>226</v>
      </c>
      <c r="Q50" s="26">
        <v>0.1731</v>
      </c>
      <c r="S50" s="39">
        <v>180101</v>
      </c>
      <c r="T50" s="48">
        <v>26</v>
      </c>
      <c r="U50" s="26">
        <v>2.1999999999999999E-2</v>
      </c>
      <c r="V50" s="26">
        <v>2.1899999999999999E-2</v>
      </c>
      <c r="W50" s="26">
        <v>9.5999999999999992E-3</v>
      </c>
      <c r="X50" s="44">
        <v>324</v>
      </c>
      <c r="Y50" s="26">
        <v>0.22470000000000001</v>
      </c>
      <c r="AA50" s="43">
        <v>0</v>
      </c>
      <c r="AB50" s="51">
        <v>0</v>
      </c>
      <c r="AC50" s="32">
        <v>0</v>
      </c>
      <c r="AD50" s="26">
        <v>0</v>
      </c>
      <c r="AE50" s="26">
        <v>0</v>
      </c>
      <c r="AF50" s="44">
        <v>0</v>
      </c>
      <c r="AG50" s="26">
        <v>0</v>
      </c>
      <c r="AI50" s="39">
        <v>235859</v>
      </c>
      <c r="AJ50" s="48">
        <v>16</v>
      </c>
      <c r="AK50" s="26">
        <v>3.0599999999999999E-2</v>
      </c>
      <c r="AL50" s="26">
        <v>2.4400000000000002E-2</v>
      </c>
      <c r="AM50" s="26">
        <v>9.7000000000000003E-3</v>
      </c>
      <c r="AN50" s="44">
        <v>490</v>
      </c>
      <c r="AO50" s="26">
        <v>0.24840000000000001</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T25" sqref="T25"/>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3.xml><?xml version="1.0" encoding="utf-8"?>
<worksheet xmlns="http://schemas.openxmlformats.org/spreadsheetml/2006/main" xmlns:r="http://schemas.openxmlformats.org/officeDocument/2006/relationships">
  <sheetPr codeName="Sheet33">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35</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1409499.29</v>
      </c>
      <c r="D6" s="48">
        <v>14</v>
      </c>
      <c r="E6" s="39">
        <v>100678.52</v>
      </c>
      <c r="F6" s="39">
        <v>92053.13</v>
      </c>
      <c r="G6" s="39">
        <v>62934.53</v>
      </c>
      <c r="H6" s="39">
        <v>546.15</v>
      </c>
      <c r="I6" s="28">
        <v>0.35070000000000001</v>
      </c>
      <c r="J6" s="16"/>
      <c r="K6" s="39">
        <v>85655918</v>
      </c>
      <c r="L6" s="48">
        <v>515</v>
      </c>
      <c r="M6" s="39">
        <v>166322</v>
      </c>
      <c r="N6" s="39">
        <v>146998</v>
      </c>
      <c r="O6" s="39">
        <v>108527</v>
      </c>
      <c r="P6" s="39">
        <v>1029</v>
      </c>
      <c r="Q6" s="28">
        <v>0.4713</v>
      </c>
      <c r="R6" s="16"/>
      <c r="S6" s="39">
        <v>3210166</v>
      </c>
      <c r="T6" s="48">
        <v>33</v>
      </c>
      <c r="U6" s="39">
        <v>97278</v>
      </c>
      <c r="V6" s="39">
        <v>85050</v>
      </c>
      <c r="W6" s="39">
        <v>63009</v>
      </c>
      <c r="X6" s="34">
        <v>652</v>
      </c>
      <c r="Y6" s="28">
        <v>0.33310000000000001</v>
      </c>
      <c r="Z6" s="16"/>
      <c r="AA6" s="39">
        <v>21843215</v>
      </c>
      <c r="AB6" s="48">
        <v>152</v>
      </c>
      <c r="AC6" s="39">
        <v>143705</v>
      </c>
      <c r="AD6" s="39">
        <v>130078</v>
      </c>
      <c r="AE6" s="39">
        <v>97600</v>
      </c>
      <c r="AF6" s="39">
        <v>984</v>
      </c>
      <c r="AG6" s="28">
        <v>0.45219999999999999</v>
      </c>
      <c r="AH6" s="16"/>
      <c r="AI6" s="39">
        <v>11231678</v>
      </c>
      <c r="AJ6" s="48">
        <v>119</v>
      </c>
      <c r="AK6" s="39">
        <v>94384</v>
      </c>
      <c r="AL6" s="39">
        <v>78173</v>
      </c>
      <c r="AM6" s="39">
        <v>65104</v>
      </c>
      <c r="AN6" s="39">
        <v>992</v>
      </c>
      <c r="AO6" s="28">
        <v>0.4612</v>
      </c>
      <c r="AP6" s="9"/>
    </row>
    <row r="7" spans="1:42" s="8" customFormat="1">
      <c r="A7" s="7"/>
      <c r="B7" s="8" t="s">
        <v>74</v>
      </c>
      <c r="C7" s="39">
        <v>0</v>
      </c>
      <c r="D7" s="48">
        <v>0</v>
      </c>
      <c r="E7" s="39">
        <v>0</v>
      </c>
      <c r="F7" s="39">
        <v>0</v>
      </c>
      <c r="G7" s="39">
        <v>0</v>
      </c>
      <c r="H7" s="39">
        <v>0</v>
      </c>
      <c r="I7" s="28">
        <v>0</v>
      </c>
      <c r="J7" s="16"/>
      <c r="K7" s="39">
        <v>1122031</v>
      </c>
      <c r="L7" s="48">
        <v>12</v>
      </c>
      <c r="M7" s="39">
        <v>93503</v>
      </c>
      <c r="N7" s="39">
        <v>65033</v>
      </c>
      <c r="O7" s="39">
        <v>84019</v>
      </c>
      <c r="P7" s="39">
        <v>0</v>
      </c>
      <c r="Q7" s="28">
        <v>0</v>
      </c>
      <c r="R7" s="16"/>
      <c r="S7" s="39">
        <v>1672320</v>
      </c>
      <c r="T7" s="48">
        <v>43</v>
      </c>
      <c r="U7" s="39">
        <v>38891</v>
      </c>
      <c r="V7" s="39">
        <v>31929</v>
      </c>
      <c r="W7" s="39">
        <v>25862</v>
      </c>
      <c r="X7" s="34">
        <v>0</v>
      </c>
      <c r="Y7" s="28">
        <v>0</v>
      </c>
      <c r="Z7" s="16"/>
      <c r="AA7" s="39">
        <v>0</v>
      </c>
      <c r="AB7" s="48">
        <v>0</v>
      </c>
      <c r="AC7" s="39">
        <v>0</v>
      </c>
      <c r="AD7" s="39">
        <v>0</v>
      </c>
      <c r="AE7" s="39">
        <v>0</v>
      </c>
      <c r="AF7" s="39">
        <v>0</v>
      </c>
      <c r="AG7" s="28">
        <v>0</v>
      </c>
      <c r="AH7" s="16"/>
      <c r="AI7" s="39">
        <v>2610485</v>
      </c>
      <c r="AJ7" s="48">
        <v>92</v>
      </c>
      <c r="AK7" s="39">
        <v>28375</v>
      </c>
      <c r="AL7" s="39">
        <v>19255</v>
      </c>
      <c r="AM7" s="39">
        <v>25253</v>
      </c>
      <c r="AN7" s="39">
        <v>0</v>
      </c>
      <c r="AO7" s="28">
        <v>0</v>
      </c>
      <c r="AP7" s="9"/>
    </row>
    <row r="8" spans="1:42" s="8" customFormat="1">
      <c r="A8" s="7"/>
      <c r="B8" s="8" t="s">
        <v>75</v>
      </c>
      <c r="C8" s="39">
        <v>20800</v>
      </c>
      <c r="D8" s="48">
        <v>1</v>
      </c>
      <c r="E8" s="39">
        <v>20800</v>
      </c>
      <c r="F8" s="39">
        <v>20800</v>
      </c>
      <c r="G8" s="39">
        <v>0</v>
      </c>
      <c r="H8" s="39">
        <v>165.76</v>
      </c>
      <c r="I8" s="28">
        <v>0.48170000000000002</v>
      </c>
      <c r="J8" s="16"/>
      <c r="K8" s="39">
        <v>1182676</v>
      </c>
      <c r="L8" s="48">
        <v>16</v>
      </c>
      <c r="M8" s="39">
        <v>73917</v>
      </c>
      <c r="N8" s="39">
        <v>57986</v>
      </c>
      <c r="O8" s="39">
        <v>47011</v>
      </c>
      <c r="P8" s="39">
        <v>154</v>
      </c>
      <c r="Q8" s="28">
        <v>0.65749999999999997</v>
      </c>
      <c r="R8" s="16"/>
      <c r="S8" s="39">
        <v>1644146</v>
      </c>
      <c r="T8" s="48">
        <v>60</v>
      </c>
      <c r="U8" s="39">
        <v>27402</v>
      </c>
      <c r="V8" s="39">
        <v>24606</v>
      </c>
      <c r="W8" s="39">
        <v>20028</v>
      </c>
      <c r="X8" s="34">
        <v>232</v>
      </c>
      <c r="Y8" s="28">
        <v>0.46650000000000003</v>
      </c>
      <c r="Z8" s="16"/>
      <c r="AA8" s="39">
        <v>140488</v>
      </c>
      <c r="AB8" s="48">
        <v>7</v>
      </c>
      <c r="AC8" s="39">
        <v>20070</v>
      </c>
      <c r="AD8" s="39">
        <v>8612</v>
      </c>
      <c r="AE8" s="39">
        <v>26217</v>
      </c>
      <c r="AF8" s="39">
        <v>87</v>
      </c>
      <c r="AG8" s="28">
        <v>0.33229999999999998</v>
      </c>
      <c r="AH8" s="16"/>
      <c r="AI8" s="39">
        <v>0</v>
      </c>
      <c r="AJ8" s="48">
        <v>0</v>
      </c>
      <c r="AK8" s="39">
        <v>0</v>
      </c>
      <c r="AL8" s="39">
        <v>0</v>
      </c>
      <c r="AM8" s="39">
        <v>0</v>
      </c>
      <c r="AN8" s="39">
        <v>0</v>
      </c>
      <c r="AO8" s="28">
        <v>0</v>
      </c>
      <c r="AP8" s="9"/>
    </row>
    <row r="9" spans="1:42" s="8" customFormat="1">
      <c r="A9" s="7"/>
      <c r="B9" s="8" t="s">
        <v>76</v>
      </c>
      <c r="C9" s="39">
        <v>83760.06</v>
      </c>
      <c r="D9" s="48">
        <v>2</v>
      </c>
      <c r="E9" s="39">
        <v>41880.03</v>
      </c>
      <c r="F9" s="39">
        <v>41880.03</v>
      </c>
      <c r="G9" s="39">
        <v>10600.68</v>
      </c>
      <c r="H9" s="40"/>
      <c r="I9" s="29"/>
      <c r="J9" s="16"/>
      <c r="K9" s="39">
        <v>238571233</v>
      </c>
      <c r="L9" s="48">
        <v>2910</v>
      </c>
      <c r="M9" s="39">
        <v>81983</v>
      </c>
      <c r="N9" s="39">
        <v>63272</v>
      </c>
      <c r="O9" s="39">
        <v>76677</v>
      </c>
      <c r="P9" s="40"/>
      <c r="Q9" s="29"/>
      <c r="R9" s="16"/>
      <c r="S9" s="39">
        <v>64214798</v>
      </c>
      <c r="T9" s="48">
        <v>824</v>
      </c>
      <c r="U9" s="39">
        <v>77931</v>
      </c>
      <c r="V9" s="39">
        <v>62034</v>
      </c>
      <c r="W9" s="39">
        <v>65069</v>
      </c>
      <c r="X9" s="37"/>
      <c r="Y9" s="29"/>
      <c r="Z9" s="16"/>
      <c r="AA9" s="39">
        <v>0</v>
      </c>
      <c r="AB9" s="48">
        <v>0</v>
      </c>
      <c r="AC9" s="39">
        <v>0</v>
      </c>
      <c r="AD9" s="39">
        <v>0</v>
      </c>
      <c r="AE9" s="39">
        <v>0</v>
      </c>
      <c r="AF9" s="40"/>
      <c r="AG9" s="29"/>
      <c r="AH9" s="16"/>
      <c r="AI9" s="39">
        <v>16447688</v>
      </c>
      <c r="AJ9" s="48">
        <v>220</v>
      </c>
      <c r="AK9" s="39">
        <v>74762</v>
      </c>
      <c r="AL9" s="39">
        <v>63291</v>
      </c>
      <c r="AM9" s="39">
        <v>54774</v>
      </c>
      <c r="AN9" s="40"/>
      <c r="AO9" s="29"/>
      <c r="AP9" s="9"/>
    </row>
    <row r="10" spans="1:42" s="8" customFormat="1">
      <c r="A10" s="7"/>
      <c r="B10" s="8" t="s">
        <v>77</v>
      </c>
      <c r="C10" s="39">
        <v>0</v>
      </c>
      <c r="D10" s="48">
        <v>0</v>
      </c>
      <c r="E10" s="39">
        <v>0</v>
      </c>
      <c r="F10" s="39">
        <v>0</v>
      </c>
      <c r="G10" s="39">
        <v>0</v>
      </c>
      <c r="H10" s="40"/>
      <c r="I10" s="29"/>
      <c r="J10" s="16"/>
      <c r="K10" s="39">
        <v>84173790</v>
      </c>
      <c r="L10" s="48">
        <v>677</v>
      </c>
      <c r="M10" s="39">
        <v>124334</v>
      </c>
      <c r="N10" s="39">
        <v>108906</v>
      </c>
      <c r="O10" s="39">
        <v>80330</v>
      </c>
      <c r="P10" s="40"/>
      <c r="Q10" s="29"/>
      <c r="R10" s="16"/>
      <c r="S10" s="39">
        <v>897011</v>
      </c>
      <c r="T10" s="48">
        <v>8</v>
      </c>
      <c r="U10" s="39">
        <v>112126</v>
      </c>
      <c r="V10" s="39">
        <v>116308</v>
      </c>
      <c r="W10" s="39">
        <v>41112</v>
      </c>
      <c r="X10" s="37"/>
      <c r="Y10" s="29"/>
      <c r="Z10" s="16"/>
      <c r="AA10" s="39">
        <v>27060171</v>
      </c>
      <c r="AB10" s="48">
        <v>196</v>
      </c>
      <c r="AC10" s="39">
        <v>138062</v>
      </c>
      <c r="AD10" s="39">
        <v>115692</v>
      </c>
      <c r="AE10" s="39">
        <v>98037</v>
      </c>
      <c r="AF10" s="40"/>
      <c r="AG10" s="29"/>
      <c r="AH10" s="16"/>
      <c r="AI10" s="39">
        <v>12230788</v>
      </c>
      <c r="AJ10" s="48">
        <v>132</v>
      </c>
      <c r="AK10" s="39">
        <v>92657</v>
      </c>
      <c r="AL10" s="39">
        <v>69526</v>
      </c>
      <c r="AM10" s="39">
        <v>74249</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18565</v>
      </c>
      <c r="T11" s="48">
        <v>1</v>
      </c>
      <c r="U11" s="39">
        <v>18565</v>
      </c>
      <c r="V11" s="39">
        <v>18565</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1839042</v>
      </c>
      <c r="L12" s="48">
        <v>184</v>
      </c>
      <c r="M12" s="39">
        <v>9995</v>
      </c>
      <c r="N12" s="39">
        <v>7160</v>
      </c>
      <c r="O12" s="39">
        <v>7129</v>
      </c>
      <c r="P12" s="40"/>
      <c r="Q12" s="29"/>
      <c r="R12" s="16"/>
      <c r="S12" s="39">
        <v>6000</v>
      </c>
      <c r="T12" s="48">
        <v>2</v>
      </c>
      <c r="U12" s="39">
        <v>3000</v>
      </c>
      <c r="V12" s="39">
        <v>3000</v>
      </c>
      <c r="W12" s="39">
        <v>0</v>
      </c>
      <c r="X12" s="37"/>
      <c r="Y12" s="29"/>
      <c r="Z12" s="16"/>
      <c r="AA12" s="39">
        <v>1617714</v>
      </c>
      <c r="AB12" s="48">
        <v>73</v>
      </c>
      <c r="AC12" s="39">
        <v>22160</v>
      </c>
      <c r="AD12" s="39">
        <v>18500</v>
      </c>
      <c r="AE12" s="39">
        <v>10599</v>
      </c>
      <c r="AF12" s="40"/>
      <c r="AG12" s="29"/>
      <c r="AH12" s="16"/>
      <c r="AI12" s="39">
        <v>99000</v>
      </c>
      <c r="AJ12" s="48">
        <v>33</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23070</v>
      </c>
      <c r="T13" s="48">
        <v>3</v>
      </c>
      <c r="U13" s="39">
        <v>7690</v>
      </c>
      <c r="V13" s="39">
        <v>8500</v>
      </c>
      <c r="W13" s="39">
        <v>1403</v>
      </c>
      <c r="X13" s="37"/>
      <c r="Y13" s="29"/>
      <c r="Z13" s="16"/>
      <c r="AA13" s="39">
        <v>90060</v>
      </c>
      <c r="AB13" s="48">
        <v>14</v>
      </c>
      <c r="AC13" s="39">
        <v>6433</v>
      </c>
      <c r="AD13" s="39">
        <v>7875</v>
      </c>
      <c r="AE13" s="39">
        <v>2662</v>
      </c>
      <c r="AF13" s="40"/>
      <c r="AG13" s="29"/>
      <c r="AH13" s="16"/>
      <c r="AI13" s="39">
        <v>30026</v>
      </c>
      <c r="AJ13" s="48">
        <v>6</v>
      </c>
      <c r="AK13" s="39">
        <v>5004</v>
      </c>
      <c r="AL13" s="39">
        <v>4213</v>
      </c>
      <c r="AM13" s="39">
        <v>2680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8871354</v>
      </c>
      <c r="L15" s="48">
        <v>146</v>
      </c>
      <c r="M15" s="39">
        <v>60763</v>
      </c>
      <c r="N15" s="39">
        <v>44107</v>
      </c>
      <c r="O15" s="39">
        <v>67897</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555905.71643120004</v>
      </c>
      <c r="D19" s="49">
        <f>D50</f>
        <v>8</v>
      </c>
      <c r="E19" s="41">
        <f t="shared" ref="E19" si="0">C19/D19</f>
        <v>69488.214553900005</v>
      </c>
      <c r="F19" s="40"/>
      <c r="G19" s="40"/>
      <c r="H19" s="40"/>
      <c r="I19" s="29"/>
      <c r="J19" s="17"/>
      <c r="K19" s="41">
        <f>K50*L50*M50*7.85</f>
        <v>4856187.3785999995</v>
      </c>
      <c r="L19" s="49">
        <f>L50</f>
        <v>95</v>
      </c>
      <c r="M19" s="41">
        <f>K19/L19</f>
        <v>51117.761879999991</v>
      </c>
      <c r="N19" s="40"/>
      <c r="O19" s="40"/>
      <c r="P19" s="40"/>
      <c r="Q19" s="29"/>
      <c r="R19" s="17"/>
      <c r="S19" s="41">
        <f>S50*T50*U50*7.85</f>
        <v>3493618.7615999994</v>
      </c>
      <c r="T19" s="49">
        <f>T50</f>
        <v>72</v>
      </c>
      <c r="U19" s="41">
        <f t="shared" ref="U19" si="1">S19/T19</f>
        <v>48522.482799999991</v>
      </c>
      <c r="V19" s="40"/>
      <c r="W19" s="40"/>
      <c r="X19" s="37"/>
      <c r="Y19" s="29"/>
      <c r="Z19" s="17"/>
      <c r="AA19" s="41">
        <f>AA50*AB50*AC50*7.85</f>
        <v>226804.74340000001</v>
      </c>
      <c r="AB19" s="49">
        <f>AB50</f>
        <v>4</v>
      </c>
      <c r="AC19" s="41">
        <f>AA19/AB19</f>
        <v>56701.185850000002</v>
      </c>
      <c r="AD19" s="40"/>
      <c r="AE19" s="40"/>
      <c r="AF19" s="40"/>
      <c r="AG19" s="29"/>
      <c r="AH19" s="17"/>
      <c r="AI19" s="41">
        <f>AI50*AJ50*AK50*7.85</f>
        <v>6682428.9406200005</v>
      </c>
      <c r="AJ19" s="49">
        <f>AJ50</f>
        <v>149</v>
      </c>
      <c r="AK19" s="41">
        <f>AI19/AJ19</f>
        <v>44848.516380000001</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295695.34000000003</v>
      </c>
      <c r="D22" s="48">
        <v>1</v>
      </c>
      <c r="E22" s="39">
        <v>295695.34000000003</v>
      </c>
      <c r="F22" s="39">
        <v>295695.34000000003</v>
      </c>
      <c r="G22" s="39">
        <v>0</v>
      </c>
      <c r="H22" s="39">
        <v>1569.55</v>
      </c>
      <c r="I22" s="28">
        <v>0.59179999999999999</v>
      </c>
      <c r="J22" s="16"/>
      <c r="K22" s="39">
        <v>67543962</v>
      </c>
      <c r="L22" s="48">
        <v>414</v>
      </c>
      <c r="M22" s="39">
        <v>163150</v>
      </c>
      <c r="N22" s="39">
        <v>163241</v>
      </c>
      <c r="O22" s="39">
        <v>106022</v>
      </c>
      <c r="P22" s="39">
        <v>1059</v>
      </c>
      <c r="Q22" s="28">
        <v>0.50539999999999996</v>
      </c>
      <c r="R22" s="16"/>
      <c r="S22" s="39">
        <v>1964066</v>
      </c>
      <c r="T22" s="48">
        <v>20</v>
      </c>
      <c r="U22" s="39">
        <v>98203</v>
      </c>
      <c r="V22" s="39">
        <v>72856</v>
      </c>
      <c r="W22" s="39">
        <v>95240</v>
      </c>
      <c r="X22" s="34">
        <v>0</v>
      </c>
      <c r="Y22" s="28">
        <v>0</v>
      </c>
      <c r="Z22" s="16"/>
      <c r="AA22" s="39">
        <v>44882564</v>
      </c>
      <c r="AB22" s="48">
        <v>291</v>
      </c>
      <c r="AC22" s="39">
        <v>154236</v>
      </c>
      <c r="AD22" s="39">
        <v>127398</v>
      </c>
      <c r="AE22" s="39">
        <v>113437</v>
      </c>
      <c r="AF22" s="39">
        <v>860</v>
      </c>
      <c r="AG22" s="28">
        <v>0.41720000000000002</v>
      </c>
      <c r="AH22" s="16"/>
      <c r="AI22" s="39">
        <v>11770865</v>
      </c>
      <c r="AJ22" s="48">
        <v>130</v>
      </c>
      <c r="AK22" s="39">
        <v>90545</v>
      </c>
      <c r="AL22" s="39">
        <v>77171</v>
      </c>
      <c r="AM22" s="39">
        <v>58424</v>
      </c>
      <c r="AN22" s="39">
        <v>834</v>
      </c>
      <c r="AO22" s="28">
        <v>0.4168</v>
      </c>
      <c r="AP22" s="9"/>
    </row>
    <row r="23" spans="1:42" s="8" customFormat="1">
      <c r="A23" s="7"/>
      <c r="B23" s="18" t="s">
        <v>105</v>
      </c>
      <c r="C23" s="39">
        <v>295695.34000000003</v>
      </c>
      <c r="D23" s="48">
        <v>1</v>
      </c>
      <c r="E23" s="39">
        <v>295695.34000000003</v>
      </c>
      <c r="F23" s="39">
        <v>295695.34000000003</v>
      </c>
      <c r="G23" s="39">
        <v>0</v>
      </c>
      <c r="H23" s="39">
        <v>1569.55</v>
      </c>
      <c r="I23" s="28">
        <v>0.59179999999999999</v>
      </c>
      <c r="J23" s="16"/>
      <c r="K23" s="39">
        <v>80772607</v>
      </c>
      <c r="L23" s="48">
        <v>475</v>
      </c>
      <c r="M23" s="39">
        <v>170048</v>
      </c>
      <c r="N23" s="39">
        <v>156540</v>
      </c>
      <c r="O23" s="39">
        <v>114822</v>
      </c>
      <c r="P23" s="39">
        <v>1025</v>
      </c>
      <c r="Q23" s="28">
        <v>0.50829999999999997</v>
      </c>
      <c r="R23" s="16"/>
      <c r="S23" s="39">
        <v>1888842</v>
      </c>
      <c r="T23" s="48">
        <v>20</v>
      </c>
      <c r="U23" s="39">
        <v>94442</v>
      </c>
      <c r="V23" s="39">
        <v>66268</v>
      </c>
      <c r="W23" s="39">
        <v>98340</v>
      </c>
      <c r="X23" s="34">
        <v>0</v>
      </c>
      <c r="Y23" s="28">
        <v>0</v>
      </c>
      <c r="Z23" s="16"/>
      <c r="AA23" s="39">
        <v>48757087</v>
      </c>
      <c r="AB23" s="48">
        <v>352</v>
      </c>
      <c r="AC23" s="39">
        <v>138514</v>
      </c>
      <c r="AD23" s="39">
        <v>113946</v>
      </c>
      <c r="AE23" s="39">
        <v>107930</v>
      </c>
      <c r="AF23" s="39">
        <v>826</v>
      </c>
      <c r="AG23" s="28">
        <v>0.41789999999999999</v>
      </c>
      <c r="AH23" s="16"/>
      <c r="AI23" s="39">
        <v>5128211</v>
      </c>
      <c r="AJ23" s="48">
        <v>59</v>
      </c>
      <c r="AK23" s="39">
        <v>86919</v>
      </c>
      <c r="AL23" s="39">
        <v>84810</v>
      </c>
      <c r="AM23" s="39">
        <v>44563</v>
      </c>
      <c r="AN23" s="39">
        <v>833</v>
      </c>
      <c r="AO23" s="28">
        <v>0.39989999999999998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553830.72</v>
      </c>
      <c r="D49" s="48">
        <v>5</v>
      </c>
      <c r="E49" s="24"/>
      <c r="F49" s="24"/>
      <c r="G49" s="24"/>
      <c r="H49" s="24"/>
      <c r="I49" s="24"/>
      <c r="K49" s="39">
        <v>305392</v>
      </c>
      <c r="L49" s="48">
        <v>535</v>
      </c>
      <c r="M49" s="46"/>
      <c r="N49" s="24"/>
      <c r="O49" s="24"/>
      <c r="P49" s="24"/>
      <c r="Q49" s="24"/>
      <c r="S49" s="39">
        <v>296545</v>
      </c>
      <c r="T49" s="48">
        <v>96</v>
      </c>
      <c r="U49" s="25"/>
      <c r="V49" s="25"/>
      <c r="W49" s="25"/>
      <c r="X49" s="25"/>
      <c r="Y49" s="25"/>
      <c r="AA49" s="39">
        <v>304191</v>
      </c>
      <c r="AB49" s="48">
        <v>32</v>
      </c>
      <c r="AC49" s="45"/>
      <c r="AD49" s="24"/>
      <c r="AE49" s="24"/>
      <c r="AF49" s="25"/>
      <c r="AG49" s="25"/>
      <c r="AI49" s="39">
        <v>251203</v>
      </c>
      <c r="AJ49" s="48">
        <v>490</v>
      </c>
      <c r="AK49" s="24"/>
      <c r="AL49" s="24"/>
      <c r="AM49" s="24"/>
      <c r="AN49" s="25"/>
      <c r="AO49" s="25"/>
      <c r="AP49" s="9"/>
    </row>
    <row r="50" spans="1:42" s="8" customFormat="1" ht="12.75">
      <c r="A50" s="7"/>
      <c r="B50" s="8" t="s">
        <v>63</v>
      </c>
      <c r="C50" s="39">
        <v>348504.01</v>
      </c>
      <c r="D50" s="48">
        <v>8</v>
      </c>
      <c r="E50" s="26">
        <v>2.5399999999999999E-2</v>
      </c>
      <c r="F50" s="26">
        <v>2.6800000000000001E-2</v>
      </c>
      <c r="G50" s="26">
        <v>4.7999999999999996E-3</v>
      </c>
      <c r="H50" s="44">
        <v>307.22000000000003</v>
      </c>
      <c r="I50" s="26">
        <v>0.13539999999999999</v>
      </c>
      <c r="K50" s="39">
        <v>301473</v>
      </c>
      <c r="L50" s="48">
        <v>95</v>
      </c>
      <c r="M50" s="26">
        <v>2.1600000000000001E-2</v>
      </c>
      <c r="N50" s="26">
        <v>2.1299999999999999E-2</v>
      </c>
      <c r="O50" s="26">
        <v>6.1999999999999998E-3</v>
      </c>
      <c r="P50" s="44">
        <v>329</v>
      </c>
      <c r="Q50" s="26">
        <v>0.16969999999999999</v>
      </c>
      <c r="S50" s="39">
        <v>280964</v>
      </c>
      <c r="T50" s="48">
        <v>72</v>
      </c>
      <c r="U50" s="26">
        <v>2.1999999999999999E-2</v>
      </c>
      <c r="V50" s="26">
        <v>2.0500000000000001E-2</v>
      </c>
      <c r="W50" s="26">
        <v>9.1000000000000004E-3</v>
      </c>
      <c r="X50" s="44">
        <v>395</v>
      </c>
      <c r="Y50" s="26">
        <v>0.19639999999999999</v>
      </c>
      <c r="AA50" s="43">
        <v>314047</v>
      </c>
      <c r="AB50" s="51">
        <v>4</v>
      </c>
      <c r="AC50" s="32">
        <v>2.3E-2</v>
      </c>
      <c r="AD50" s="26">
        <v>2.35E-2</v>
      </c>
      <c r="AE50" s="26">
        <v>2.5999999999999999E-3</v>
      </c>
      <c r="AF50" s="44">
        <v>466</v>
      </c>
      <c r="AG50" s="26">
        <v>0.19589999999999999</v>
      </c>
      <c r="AI50" s="39">
        <v>234147</v>
      </c>
      <c r="AJ50" s="48">
        <v>149</v>
      </c>
      <c r="AK50" s="26">
        <v>2.4400000000000002E-2</v>
      </c>
      <c r="AL50" s="26">
        <v>2.3400000000000001E-2</v>
      </c>
      <c r="AM50" s="26">
        <v>9.1000000000000004E-3</v>
      </c>
      <c r="AN50" s="44">
        <v>434</v>
      </c>
      <c r="AO50" s="26">
        <v>0.20630000000000001</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4.xml><?xml version="1.0" encoding="utf-8"?>
<worksheet xmlns="http://schemas.openxmlformats.org/spreadsheetml/2006/main" xmlns:r="http://schemas.openxmlformats.org/officeDocument/2006/relationships">
  <sheetPr codeName="Sheet34">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36</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0</v>
      </c>
      <c r="D6" s="48">
        <v>0</v>
      </c>
      <c r="E6" s="39">
        <v>0</v>
      </c>
      <c r="F6" s="39">
        <v>0</v>
      </c>
      <c r="G6" s="39">
        <v>0</v>
      </c>
      <c r="H6" s="39">
        <v>0</v>
      </c>
      <c r="I6" s="28">
        <v>0</v>
      </c>
      <c r="J6" s="16"/>
      <c r="K6" s="39">
        <v>3299909</v>
      </c>
      <c r="L6" s="48">
        <v>49</v>
      </c>
      <c r="M6" s="39">
        <v>67345</v>
      </c>
      <c r="N6" s="39">
        <v>66202</v>
      </c>
      <c r="O6" s="39">
        <v>42270</v>
      </c>
      <c r="P6" s="39">
        <v>477</v>
      </c>
      <c r="Q6" s="28">
        <v>0.39729999999999999</v>
      </c>
      <c r="R6" s="16"/>
      <c r="S6" s="39">
        <v>297236</v>
      </c>
      <c r="T6" s="48">
        <v>6</v>
      </c>
      <c r="U6" s="39">
        <v>49539</v>
      </c>
      <c r="V6" s="39">
        <v>49528</v>
      </c>
      <c r="W6" s="39">
        <v>33399</v>
      </c>
      <c r="X6" s="34">
        <v>415</v>
      </c>
      <c r="Y6" s="28">
        <v>0.35909999999999997</v>
      </c>
      <c r="Z6" s="16"/>
      <c r="AA6" s="39">
        <v>328115</v>
      </c>
      <c r="AB6" s="48">
        <v>11</v>
      </c>
      <c r="AC6" s="39">
        <v>29829</v>
      </c>
      <c r="AD6" s="39">
        <v>31155</v>
      </c>
      <c r="AE6" s="39">
        <v>20379</v>
      </c>
      <c r="AF6" s="39">
        <v>416</v>
      </c>
      <c r="AG6" s="28">
        <v>0.3518</v>
      </c>
      <c r="AH6" s="16"/>
      <c r="AI6" s="39">
        <v>365744</v>
      </c>
      <c r="AJ6" s="48">
        <v>11</v>
      </c>
      <c r="AK6" s="39">
        <v>33249</v>
      </c>
      <c r="AL6" s="39">
        <v>24011</v>
      </c>
      <c r="AM6" s="39">
        <v>21848</v>
      </c>
      <c r="AN6" s="39">
        <v>412</v>
      </c>
      <c r="AO6" s="28">
        <v>0.35039999999999999</v>
      </c>
      <c r="AP6" s="9"/>
    </row>
    <row r="7" spans="1:42" s="8" customFormat="1">
      <c r="A7" s="7"/>
      <c r="B7" s="8" t="s">
        <v>74</v>
      </c>
      <c r="C7" s="39">
        <v>0</v>
      </c>
      <c r="D7" s="48">
        <v>0</v>
      </c>
      <c r="E7" s="39">
        <v>0</v>
      </c>
      <c r="F7" s="39">
        <v>0</v>
      </c>
      <c r="G7" s="39">
        <v>0</v>
      </c>
      <c r="H7" s="39">
        <v>0</v>
      </c>
      <c r="I7" s="28">
        <v>0</v>
      </c>
      <c r="J7" s="16"/>
      <c r="K7" s="39">
        <v>185719</v>
      </c>
      <c r="L7" s="48">
        <v>7</v>
      </c>
      <c r="M7" s="39">
        <v>26531</v>
      </c>
      <c r="N7" s="39">
        <v>24282</v>
      </c>
      <c r="O7" s="39">
        <v>16861</v>
      </c>
      <c r="P7" s="39">
        <v>0</v>
      </c>
      <c r="Q7" s="28">
        <v>0</v>
      </c>
      <c r="R7" s="16"/>
      <c r="S7" s="39">
        <v>52650</v>
      </c>
      <c r="T7" s="48">
        <v>3</v>
      </c>
      <c r="U7" s="39">
        <v>17550</v>
      </c>
      <c r="V7" s="39">
        <v>8441</v>
      </c>
      <c r="W7" s="39">
        <v>16450</v>
      </c>
      <c r="X7" s="34">
        <v>0</v>
      </c>
      <c r="Y7" s="28">
        <v>0</v>
      </c>
      <c r="Z7" s="16"/>
      <c r="AA7" s="39">
        <v>0</v>
      </c>
      <c r="AB7" s="48">
        <v>0</v>
      </c>
      <c r="AC7" s="39">
        <v>0</v>
      </c>
      <c r="AD7" s="39">
        <v>0</v>
      </c>
      <c r="AE7" s="39">
        <v>0</v>
      </c>
      <c r="AF7" s="39">
        <v>0</v>
      </c>
      <c r="AG7" s="28">
        <v>0</v>
      </c>
      <c r="AH7" s="16"/>
      <c r="AI7" s="39">
        <v>22246</v>
      </c>
      <c r="AJ7" s="48">
        <v>3</v>
      </c>
      <c r="AK7" s="39">
        <v>7415</v>
      </c>
      <c r="AL7" s="39">
        <v>1057</v>
      </c>
      <c r="AM7" s="39">
        <v>11407</v>
      </c>
      <c r="AN7" s="39">
        <v>0</v>
      </c>
      <c r="AO7" s="28">
        <v>0</v>
      </c>
      <c r="AP7" s="9"/>
    </row>
    <row r="8" spans="1:42" s="8" customFormat="1">
      <c r="A8" s="7"/>
      <c r="B8" s="8" t="s">
        <v>75</v>
      </c>
      <c r="C8" s="39">
        <v>0</v>
      </c>
      <c r="D8" s="48">
        <v>0</v>
      </c>
      <c r="E8" s="39">
        <v>0</v>
      </c>
      <c r="F8" s="39">
        <v>0</v>
      </c>
      <c r="G8" s="39">
        <v>0</v>
      </c>
      <c r="H8" s="39">
        <v>0</v>
      </c>
      <c r="I8" s="28">
        <v>0</v>
      </c>
      <c r="J8" s="16"/>
      <c r="K8" s="39">
        <v>18428</v>
      </c>
      <c r="L8" s="48">
        <v>1</v>
      </c>
      <c r="M8" s="39">
        <v>18428</v>
      </c>
      <c r="N8" s="39">
        <v>18428</v>
      </c>
      <c r="O8" s="39">
        <v>0</v>
      </c>
      <c r="P8" s="39">
        <v>0</v>
      </c>
      <c r="Q8" s="28">
        <v>0</v>
      </c>
      <c r="R8" s="16"/>
      <c r="S8" s="39">
        <v>121692</v>
      </c>
      <c r="T8" s="48">
        <v>8</v>
      </c>
      <c r="U8" s="39">
        <v>15211</v>
      </c>
      <c r="V8" s="39">
        <v>17253</v>
      </c>
      <c r="W8" s="39">
        <v>8425</v>
      </c>
      <c r="X8" s="34">
        <v>88</v>
      </c>
      <c r="Y8" s="28">
        <v>0.31790000000000002</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0</v>
      </c>
      <c r="D9" s="48">
        <v>0</v>
      </c>
      <c r="E9" s="39">
        <v>0</v>
      </c>
      <c r="F9" s="39">
        <v>0</v>
      </c>
      <c r="G9" s="39">
        <v>0</v>
      </c>
      <c r="H9" s="40"/>
      <c r="I9" s="29"/>
      <c r="J9" s="16"/>
      <c r="K9" s="39">
        <v>16471445</v>
      </c>
      <c r="L9" s="48">
        <v>356</v>
      </c>
      <c r="M9" s="39">
        <v>46268</v>
      </c>
      <c r="N9" s="39">
        <v>34432</v>
      </c>
      <c r="O9" s="39">
        <v>57053</v>
      </c>
      <c r="P9" s="40"/>
      <c r="Q9" s="29"/>
      <c r="R9" s="16"/>
      <c r="S9" s="39">
        <v>3641179</v>
      </c>
      <c r="T9" s="48">
        <v>69</v>
      </c>
      <c r="U9" s="39">
        <v>52771</v>
      </c>
      <c r="V9" s="39">
        <v>40877</v>
      </c>
      <c r="W9" s="39">
        <v>44307</v>
      </c>
      <c r="X9" s="37"/>
      <c r="Y9" s="29"/>
      <c r="Z9" s="16"/>
      <c r="AA9" s="39">
        <v>0</v>
      </c>
      <c r="AB9" s="48">
        <v>0</v>
      </c>
      <c r="AC9" s="39">
        <v>0</v>
      </c>
      <c r="AD9" s="39">
        <v>0</v>
      </c>
      <c r="AE9" s="39">
        <v>0</v>
      </c>
      <c r="AF9" s="40"/>
      <c r="AG9" s="29"/>
      <c r="AH9" s="16"/>
      <c r="AI9" s="39">
        <v>577032</v>
      </c>
      <c r="AJ9" s="48">
        <v>12</v>
      </c>
      <c r="AK9" s="39">
        <v>48086</v>
      </c>
      <c r="AL9" s="39">
        <v>33104</v>
      </c>
      <c r="AM9" s="39">
        <v>46473</v>
      </c>
      <c r="AN9" s="40"/>
      <c r="AO9" s="29"/>
      <c r="AP9" s="9"/>
    </row>
    <row r="10" spans="1:42" s="8" customFormat="1">
      <c r="A10" s="7"/>
      <c r="B10" s="8" t="s">
        <v>77</v>
      </c>
      <c r="C10" s="39">
        <v>0</v>
      </c>
      <c r="D10" s="48">
        <v>0</v>
      </c>
      <c r="E10" s="39">
        <v>0</v>
      </c>
      <c r="F10" s="39">
        <v>0</v>
      </c>
      <c r="G10" s="39">
        <v>0</v>
      </c>
      <c r="H10" s="40"/>
      <c r="I10" s="29"/>
      <c r="J10" s="16"/>
      <c r="K10" s="39">
        <v>8927413</v>
      </c>
      <c r="L10" s="48">
        <v>125</v>
      </c>
      <c r="M10" s="39">
        <v>71419</v>
      </c>
      <c r="N10" s="39">
        <v>57733</v>
      </c>
      <c r="O10" s="39">
        <v>59245</v>
      </c>
      <c r="P10" s="40"/>
      <c r="Q10" s="29"/>
      <c r="R10" s="16"/>
      <c r="S10" s="39">
        <v>198326</v>
      </c>
      <c r="T10" s="48">
        <v>2</v>
      </c>
      <c r="U10" s="39">
        <v>99163</v>
      </c>
      <c r="V10" s="39">
        <v>99163</v>
      </c>
      <c r="W10" s="39">
        <v>90030</v>
      </c>
      <c r="X10" s="37"/>
      <c r="Y10" s="29"/>
      <c r="Z10" s="16"/>
      <c r="AA10" s="39">
        <v>1623785</v>
      </c>
      <c r="AB10" s="48">
        <v>29</v>
      </c>
      <c r="AC10" s="39">
        <v>55993</v>
      </c>
      <c r="AD10" s="39">
        <v>46555</v>
      </c>
      <c r="AE10" s="39">
        <v>54122</v>
      </c>
      <c r="AF10" s="40"/>
      <c r="AG10" s="29"/>
      <c r="AH10" s="16"/>
      <c r="AI10" s="39">
        <v>971144</v>
      </c>
      <c r="AJ10" s="48">
        <v>16</v>
      </c>
      <c r="AK10" s="39">
        <v>60696</v>
      </c>
      <c r="AL10" s="39">
        <v>42589</v>
      </c>
      <c r="AM10" s="39">
        <v>60832</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445277</v>
      </c>
      <c r="L12" s="48">
        <v>48</v>
      </c>
      <c r="M12" s="39">
        <v>9277</v>
      </c>
      <c r="N12" s="39">
        <v>7839</v>
      </c>
      <c r="O12" s="39">
        <v>4978</v>
      </c>
      <c r="P12" s="40"/>
      <c r="Q12" s="29"/>
      <c r="R12" s="16"/>
      <c r="S12" s="39">
        <v>0</v>
      </c>
      <c r="T12" s="48">
        <v>0</v>
      </c>
      <c r="U12" s="39">
        <v>0</v>
      </c>
      <c r="V12" s="39">
        <v>0</v>
      </c>
      <c r="W12" s="39">
        <v>0</v>
      </c>
      <c r="X12" s="37"/>
      <c r="Y12" s="29"/>
      <c r="Z12" s="16"/>
      <c r="AA12" s="39">
        <v>104000</v>
      </c>
      <c r="AB12" s="48">
        <v>7</v>
      </c>
      <c r="AC12" s="39">
        <v>14857</v>
      </c>
      <c r="AD12" s="39">
        <v>18500</v>
      </c>
      <c r="AE12" s="39">
        <v>6421</v>
      </c>
      <c r="AF12" s="40"/>
      <c r="AG12" s="29"/>
      <c r="AH12" s="16"/>
      <c r="AI12" s="39">
        <v>6000</v>
      </c>
      <c r="AJ12" s="48">
        <v>2</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0</v>
      </c>
      <c r="L15" s="48">
        <v>0</v>
      </c>
      <c r="M15" s="39">
        <v>0</v>
      </c>
      <c r="N15" s="39">
        <v>0</v>
      </c>
      <c r="O15" s="39">
        <v>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78048.991124000007</v>
      </c>
      <c r="D19" s="49">
        <f>D50</f>
        <v>2</v>
      </c>
      <c r="E19" s="41">
        <f t="shared" ref="E19" si="0">C19/D19</f>
        <v>39024.495562000004</v>
      </c>
      <c r="F19" s="40"/>
      <c r="G19" s="40"/>
      <c r="H19" s="40"/>
      <c r="I19" s="29"/>
      <c r="J19" s="17"/>
      <c r="K19" s="41">
        <f>K50*L50*M50*7.85</f>
        <v>1429823.7102300001</v>
      </c>
      <c r="L19" s="49">
        <f>L50</f>
        <v>41</v>
      </c>
      <c r="M19" s="41">
        <f>K19/L19</f>
        <v>34873.749029999999</v>
      </c>
      <c r="N19" s="40"/>
      <c r="O19" s="40"/>
      <c r="P19" s="40"/>
      <c r="Q19" s="29"/>
      <c r="R19" s="17"/>
      <c r="S19" s="41">
        <f>S50*T50*U50*7.85</f>
        <v>425740.03764499997</v>
      </c>
      <c r="T19" s="49">
        <f>T50</f>
        <v>13</v>
      </c>
      <c r="U19" s="41">
        <f t="shared" ref="U19" si="1">S19/T19</f>
        <v>32749.233665</v>
      </c>
      <c r="V19" s="40"/>
      <c r="W19" s="40"/>
      <c r="X19" s="37"/>
      <c r="Y19" s="29"/>
      <c r="Z19" s="17"/>
      <c r="AA19" s="41">
        <f>AA50*AB50*AC50*7.85</f>
        <v>0</v>
      </c>
      <c r="AB19" s="49">
        <f>AB50</f>
        <v>0</v>
      </c>
      <c r="AC19" s="41">
        <v>0</v>
      </c>
      <c r="AD19" s="40"/>
      <c r="AE19" s="40"/>
      <c r="AF19" s="40"/>
      <c r="AG19" s="29"/>
      <c r="AH19" s="17"/>
      <c r="AI19" s="41">
        <f>AI50*AJ50*AK50*7.85</f>
        <v>3234932.9340900001</v>
      </c>
      <c r="AJ19" s="49">
        <f>AJ50</f>
        <v>66</v>
      </c>
      <c r="AK19" s="41">
        <f>AI19/AJ19</f>
        <v>49014.135365000002</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2035555</v>
      </c>
      <c r="L22" s="48">
        <v>35</v>
      </c>
      <c r="M22" s="39">
        <v>58159</v>
      </c>
      <c r="N22" s="39">
        <v>53481</v>
      </c>
      <c r="O22" s="39">
        <v>63568</v>
      </c>
      <c r="P22" s="39">
        <v>498</v>
      </c>
      <c r="Q22" s="28">
        <v>0.46779999999999999</v>
      </c>
      <c r="R22" s="16"/>
      <c r="S22" s="39">
        <v>77534</v>
      </c>
      <c r="T22" s="48">
        <v>2</v>
      </c>
      <c r="U22" s="39">
        <v>38767</v>
      </c>
      <c r="V22" s="39">
        <v>38767</v>
      </c>
      <c r="W22" s="39">
        <v>18057</v>
      </c>
      <c r="X22" s="34">
        <v>0</v>
      </c>
      <c r="Y22" s="28">
        <v>0</v>
      </c>
      <c r="Z22" s="16"/>
      <c r="AA22" s="39">
        <v>1044831</v>
      </c>
      <c r="AB22" s="48">
        <v>17</v>
      </c>
      <c r="AC22" s="39">
        <v>61461</v>
      </c>
      <c r="AD22" s="39">
        <v>72372</v>
      </c>
      <c r="AE22" s="39">
        <v>35884</v>
      </c>
      <c r="AF22" s="39">
        <v>413</v>
      </c>
      <c r="AG22" s="28">
        <v>0.33900000000000002</v>
      </c>
      <c r="AH22" s="16"/>
      <c r="AI22" s="39">
        <v>673303</v>
      </c>
      <c r="AJ22" s="48">
        <v>15</v>
      </c>
      <c r="AK22" s="39">
        <v>44887</v>
      </c>
      <c r="AL22" s="39">
        <v>34127</v>
      </c>
      <c r="AM22" s="39">
        <v>30041</v>
      </c>
      <c r="AN22" s="39">
        <v>738</v>
      </c>
      <c r="AO22" s="28">
        <v>0.42299999999999999</v>
      </c>
      <c r="AP22" s="9"/>
    </row>
    <row r="23" spans="1:42" s="8" customFormat="1">
      <c r="A23" s="7"/>
      <c r="B23" s="18" t="s">
        <v>105</v>
      </c>
      <c r="C23" s="39">
        <v>0</v>
      </c>
      <c r="D23" s="48">
        <v>0</v>
      </c>
      <c r="E23" s="39">
        <v>0</v>
      </c>
      <c r="F23" s="39">
        <v>0</v>
      </c>
      <c r="G23" s="39">
        <v>0</v>
      </c>
      <c r="H23" s="39">
        <v>0</v>
      </c>
      <c r="I23" s="28">
        <v>0</v>
      </c>
      <c r="J23" s="16"/>
      <c r="K23" s="39">
        <v>3674429</v>
      </c>
      <c r="L23" s="48">
        <v>53</v>
      </c>
      <c r="M23" s="39">
        <v>69329</v>
      </c>
      <c r="N23" s="39">
        <v>53317</v>
      </c>
      <c r="O23" s="39">
        <v>77523</v>
      </c>
      <c r="P23" s="39">
        <v>468</v>
      </c>
      <c r="Q23" s="28">
        <v>0.39660000000000001</v>
      </c>
      <c r="R23" s="16"/>
      <c r="S23" s="39">
        <v>77534</v>
      </c>
      <c r="T23" s="48">
        <v>2</v>
      </c>
      <c r="U23" s="39">
        <v>38767</v>
      </c>
      <c r="V23" s="39">
        <v>38767</v>
      </c>
      <c r="W23" s="39">
        <v>18057</v>
      </c>
      <c r="X23" s="34">
        <v>0</v>
      </c>
      <c r="Y23" s="28">
        <v>0</v>
      </c>
      <c r="Z23" s="16"/>
      <c r="AA23" s="39">
        <v>801254</v>
      </c>
      <c r="AB23" s="48">
        <v>16</v>
      </c>
      <c r="AC23" s="39">
        <v>50078</v>
      </c>
      <c r="AD23" s="39">
        <v>40475</v>
      </c>
      <c r="AE23" s="39">
        <v>35242</v>
      </c>
      <c r="AF23" s="39">
        <v>403</v>
      </c>
      <c r="AG23" s="28">
        <v>0.34229999999999999</v>
      </c>
      <c r="AH23" s="16"/>
      <c r="AI23" s="39">
        <v>282556</v>
      </c>
      <c r="AJ23" s="48">
        <v>6</v>
      </c>
      <c r="AK23" s="39">
        <v>47093</v>
      </c>
      <c r="AL23" s="39">
        <v>35817</v>
      </c>
      <c r="AM23" s="39">
        <v>35723</v>
      </c>
      <c r="AN23" s="39">
        <v>735</v>
      </c>
      <c r="AO23" s="28">
        <v>0.42820000000000003</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112000</v>
      </c>
      <c r="D49" s="48">
        <v>1</v>
      </c>
      <c r="E49" s="24"/>
      <c r="F49" s="24"/>
      <c r="G49" s="24"/>
      <c r="H49" s="24"/>
      <c r="I49" s="24"/>
      <c r="K49" s="39">
        <v>173131</v>
      </c>
      <c r="L49" s="48">
        <v>303</v>
      </c>
      <c r="M49" s="46"/>
      <c r="N49" s="24"/>
      <c r="O49" s="24"/>
      <c r="P49" s="24"/>
      <c r="Q49" s="24"/>
      <c r="S49" s="39">
        <v>128544</v>
      </c>
      <c r="T49" s="48">
        <v>13</v>
      </c>
      <c r="U49" s="25"/>
      <c r="V49" s="25"/>
      <c r="W49" s="25"/>
      <c r="X49" s="25"/>
      <c r="Y49" s="25"/>
      <c r="AA49" s="39">
        <v>0</v>
      </c>
      <c r="AB49" s="48">
        <v>0</v>
      </c>
      <c r="AC49" s="45"/>
      <c r="AD49" s="24"/>
      <c r="AE49" s="24"/>
      <c r="AF49" s="25"/>
      <c r="AG49" s="25"/>
      <c r="AI49" s="39">
        <v>137325</v>
      </c>
      <c r="AJ49" s="48">
        <v>118</v>
      </c>
      <c r="AK49" s="24"/>
      <c r="AL49" s="24"/>
      <c r="AM49" s="24"/>
      <c r="AN49" s="25"/>
      <c r="AO49" s="25"/>
      <c r="AP49" s="9"/>
    </row>
    <row r="50" spans="1:42" s="8" customFormat="1" ht="12.75">
      <c r="A50" s="7"/>
      <c r="B50" s="8" t="s">
        <v>63</v>
      </c>
      <c r="C50" s="39">
        <v>191202.82</v>
      </c>
      <c r="D50" s="48">
        <v>2</v>
      </c>
      <c r="E50" s="26">
        <v>2.5999999999999999E-2</v>
      </c>
      <c r="F50" s="26">
        <v>2.5999999999999999E-2</v>
      </c>
      <c r="G50" s="26">
        <v>1.06E-2</v>
      </c>
      <c r="H50" s="44">
        <v>285.79000000000002</v>
      </c>
      <c r="I50" s="26">
        <v>0.21179999999999999</v>
      </c>
      <c r="K50" s="39">
        <v>223242</v>
      </c>
      <c r="L50" s="48">
        <v>41</v>
      </c>
      <c r="M50" s="26">
        <v>1.9900000000000001E-2</v>
      </c>
      <c r="N50" s="26">
        <v>0.02</v>
      </c>
      <c r="O50" s="26">
        <v>4.8999999999999998E-3</v>
      </c>
      <c r="P50" s="44">
        <v>243</v>
      </c>
      <c r="Q50" s="26">
        <v>0.16739999999999999</v>
      </c>
      <c r="S50" s="39">
        <v>120227</v>
      </c>
      <c r="T50" s="48">
        <v>13</v>
      </c>
      <c r="U50" s="26">
        <v>3.4700000000000002E-2</v>
      </c>
      <c r="V50" s="26">
        <v>3.2500000000000001E-2</v>
      </c>
      <c r="W50" s="26">
        <v>1.15E-2</v>
      </c>
      <c r="X50" s="44">
        <v>291</v>
      </c>
      <c r="Y50" s="26">
        <v>0.28539999999999999</v>
      </c>
      <c r="AA50" s="43">
        <v>0</v>
      </c>
      <c r="AB50" s="51">
        <v>0</v>
      </c>
      <c r="AC50" s="32">
        <v>0</v>
      </c>
      <c r="AD50" s="26">
        <v>0</v>
      </c>
      <c r="AE50" s="26">
        <v>0</v>
      </c>
      <c r="AF50" s="44">
        <v>0</v>
      </c>
      <c r="AG50" s="26">
        <v>0</v>
      </c>
      <c r="AI50" s="39">
        <v>139061</v>
      </c>
      <c r="AJ50" s="48">
        <v>66</v>
      </c>
      <c r="AK50" s="26">
        <v>4.4900000000000002E-2</v>
      </c>
      <c r="AL50" s="26">
        <v>5.2499999999999998E-2</v>
      </c>
      <c r="AM50" s="26">
        <v>1.6899999999999998E-2</v>
      </c>
      <c r="AN50" s="44">
        <v>434</v>
      </c>
      <c r="AO50" s="26">
        <v>0.29609999999999997</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O28" sqref="O28"/>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5.xml><?xml version="1.0" encoding="utf-8"?>
<worksheet xmlns="http://schemas.openxmlformats.org/spreadsheetml/2006/main" xmlns:r="http://schemas.openxmlformats.org/officeDocument/2006/relationships">
  <sheetPr codeName="Sheet35">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37</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241900</v>
      </c>
      <c r="D6" s="48">
        <v>3</v>
      </c>
      <c r="E6" s="39">
        <v>80633.33</v>
      </c>
      <c r="F6" s="39">
        <v>49300</v>
      </c>
      <c r="G6" s="39">
        <v>55313.41</v>
      </c>
      <c r="H6" s="39">
        <v>386.52</v>
      </c>
      <c r="I6" s="28">
        <v>0.39560000000000001</v>
      </c>
      <c r="J6" s="16"/>
      <c r="K6" s="39">
        <v>88110849</v>
      </c>
      <c r="L6" s="48">
        <v>476</v>
      </c>
      <c r="M6" s="39">
        <v>185107</v>
      </c>
      <c r="N6" s="39">
        <v>161362</v>
      </c>
      <c r="O6" s="39">
        <v>130278</v>
      </c>
      <c r="P6" s="39">
        <v>784</v>
      </c>
      <c r="Q6" s="28">
        <v>0.45629999999999998</v>
      </c>
      <c r="R6" s="16"/>
      <c r="S6" s="39">
        <v>2320114</v>
      </c>
      <c r="T6" s="48">
        <v>17</v>
      </c>
      <c r="U6" s="39">
        <v>136477</v>
      </c>
      <c r="V6" s="39">
        <v>114125</v>
      </c>
      <c r="W6" s="39">
        <v>96221</v>
      </c>
      <c r="X6" s="34">
        <v>599</v>
      </c>
      <c r="Y6" s="28">
        <v>0.47799999999999998</v>
      </c>
      <c r="Z6" s="16"/>
      <c r="AA6" s="39">
        <v>10733398</v>
      </c>
      <c r="AB6" s="48">
        <v>62</v>
      </c>
      <c r="AC6" s="39">
        <v>173119</v>
      </c>
      <c r="AD6" s="39">
        <v>147554</v>
      </c>
      <c r="AE6" s="39">
        <v>133618</v>
      </c>
      <c r="AF6" s="39">
        <v>685</v>
      </c>
      <c r="AG6" s="28">
        <v>0.43290000000000001</v>
      </c>
      <c r="AH6" s="16"/>
      <c r="AI6" s="39">
        <v>7944662</v>
      </c>
      <c r="AJ6" s="48">
        <v>65</v>
      </c>
      <c r="AK6" s="39">
        <v>122226</v>
      </c>
      <c r="AL6" s="39">
        <v>104134</v>
      </c>
      <c r="AM6" s="39">
        <v>75491</v>
      </c>
      <c r="AN6" s="39">
        <v>831</v>
      </c>
      <c r="AO6" s="28">
        <v>0.46300000000000002</v>
      </c>
      <c r="AP6" s="9"/>
    </row>
    <row r="7" spans="1:42" s="8" customFormat="1">
      <c r="A7" s="7"/>
      <c r="B7" s="8" t="s">
        <v>74</v>
      </c>
      <c r="C7" s="39">
        <v>0</v>
      </c>
      <c r="D7" s="48">
        <v>0</v>
      </c>
      <c r="E7" s="39">
        <v>0</v>
      </c>
      <c r="F7" s="39">
        <v>0</v>
      </c>
      <c r="G7" s="39">
        <v>0</v>
      </c>
      <c r="H7" s="39">
        <v>0</v>
      </c>
      <c r="I7" s="28">
        <v>0</v>
      </c>
      <c r="J7" s="16"/>
      <c r="K7" s="39">
        <v>723407</v>
      </c>
      <c r="L7" s="48">
        <v>7</v>
      </c>
      <c r="M7" s="39">
        <v>103344</v>
      </c>
      <c r="N7" s="39">
        <v>59617</v>
      </c>
      <c r="O7" s="39">
        <v>54684</v>
      </c>
      <c r="P7" s="39">
        <v>0</v>
      </c>
      <c r="Q7" s="28">
        <v>0</v>
      </c>
      <c r="R7" s="16"/>
      <c r="S7" s="39">
        <v>3146136</v>
      </c>
      <c r="T7" s="48">
        <v>48</v>
      </c>
      <c r="U7" s="39">
        <v>65545</v>
      </c>
      <c r="V7" s="39">
        <v>46810</v>
      </c>
      <c r="W7" s="39">
        <v>56056</v>
      </c>
      <c r="X7" s="34">
        <v>0</v>
      </c>
      <c r="Y7" s="28">
        <v>0</v>
      </c>
      <c r="Z7" s="16"/>
      <c r="AA7" s="39">
        <v>0</v>
      </c>
      <c r="AB7" s="48">
        <v>0</v>
      </c>
      <c r="AC7" s="39">
        <v>0</v>
      </c>
      <c r="AD7" s="39">
        <v>0</v>
      </c>
      <c r="AE7" s="39">
        <v>0</v>
      </c>
      <c r="AF7" s="39">
        <v>0</v>
      </c>
      <c r="AG7" s="28">
        <v>0</v>
      </c>
      <c r="AH7" s="16"/>
      <c r="AI7" s="39">
        <v>3660701</v>
      </c>
      <c r="AJ7" s="48">
        <v>102</v>
      </c>
      <c r="AK7" s="39">
        <v>35889</v>
      </c>
      <c r="AL7" s="39">
        <v>31628</v>
      </c>
      <c r="AM7" s="39">
        <v>26220</v>
      </c>
      <c r="AN7" s="39">
        <v>0</v>
      </c>
      <c r="AO7" s="28">
        <v>0</v>
      </c>
      <c r="AP7" s="9"/>
    </row>
    <row r="8" spans="1:42" s="8" customFormat="1">
      <c r="A8" s="7"/>
      <c r="B8" s="8" t="s">
        <v>75</v>
      </c>
      <c r="C8" s="39">
        <v>22700</v>
      </c>
      <c r="D8" s="48">
        <v>1</v>
      </c>
      <c r="E8" s="39">
        <v>22700</v>
      </c>
      <c r="F8" s="39">
        <v>22700</v>
      </c>
      <c r="G8" s="39">
        <v>0</v>
      </c>
      <c r="H8" s="39">
        <v>326.22000000000003</v>
      </c>
      <c r="I8" s="28">
        <v>0.62539999999999996</v>
      </c>
      <c r="J8" s="16"/>
      <c r="K8" s="39">
        <v>1136580</v>
      </c>
      <c r="L8" s="48">
        <v>17</v>
      </c>
      <c r="M8" s="39">
        <v>66858</v>
      </c>
      <c r="N8" s="39">
        <v>46242</v>
      </c>
      <c r="O8" s="39">
        <v>58019</v>
      </c>
      <c r="P8" s="39">
        <v>177</v>
      </c>
      <c r="Q8" s="28">
        <v>0.71789999999999998</v>
      </c>
      <c r="R8" s="16"/>
      <c r="S8" s="39">
        <v>345721</v>
      </c>
      <c r="T8" s="48">
        <v>9</v>
      </c>
      <c r="U8" s="39">
        <v>38413</v>
      </c>
      <c r="V8" s="39">
        <v>21864</v>
      </c>
      <c r="W8" s="39">
        <v>40878</v>
      </c>
      <c r="X8" s="34">
        <v>167</v>
      </c>
      <c r="Y8" s="28">
        <v>0.33929999999999999</v>
      </c>
      <c r="Z8" s="16"/>
      <c r="AA8" s="39">
        <v>31252</v>
      </c>
      <c r="AB8" s="48">
        <v>3</v>
      </c>
      <c r="AC8" s="39">
        <v>10417</v>
      </c>
      <c r="AD8" s="39">
        <v>8863</v>
      </c>
      <c r="AE8" s="39">
        <v>3553</v>
      </c>
      <c r="AF8" s="39">
        <v>60</v>
      </c>
      <c r="AG8" s="28">
        <v>0.3301</v>
      </c>
      <c r="AH8" s="16"/>
      <c r="AI8" s="39">
        <v>0</v>
      </c>
      <c r="AJ8" s="48">
        <v>0</v>
      </c>
      <c r="AK8" s="39">
        <v>0</v>
      </c>
      <c r="AL8" s="39">
        <v>0</v>
      </c>
      <c r="AM8" s="39">
        <v>0</v>
      </c>
      <c r="AN8" s="39">
        <v>0</v>
      </c>
      <c r="AO8" s="28">
        <v>0</v>
      </c>
      <c r="AP8" s="9"/>
    </row>
    <row r="9" spans="1:42" s="8" customFormat="1">
      <c r="A9" s="7"/>
      <c r="B9" s="8" t="s">
        <v>76</v>
      </c>
      <c r="C9" s="39">
        <v>29506.1</v>
      </c>
      <c r="D9" s="48">
        <v>1</v>
      </c>
      <c r="E9" s="39">
        <v>29506.1</v>
      </c>
      <c r="F9" s="39">
        <v>29506.1</v>
      </c>
      <c r="G9" s="39">
        <v>0</v>
      </c>
      <c r="H9" s="40"/>
      <c r="I9" s="29"/>
      <c r="J9" s="16"/>
      <c r="K9" s="39">
        <v>240047997</v>
      </c>
      <c r="L9" s="48">
        <v>3263</v>
      </c>
      <c r="M9" s="39">
        <v>73567</v>
      </c>
      <c r="N9" s="39">
        <v>57309</v>
      </c>
      <c r="O9" s="39">
        <v>62045</v>
      </c>
      <c r="P9" s="40"/>
      <c r="Q9" s="29"/>
      <c r="R9" s="16"/>
      <c r="S9" s="39">
        <v>24796218</v>
      </c>
      <c r="T9" s="48">
        <v>378</v>
      </c>
      <c r="U9" s="39">
        <v>65598</v>
      </c>
      <c r="V9" s="39">
        <v>53203</v>
      </c>
      <c r="W9" s="39">
        <v>47211</v>
      </c>
      <c r="X9" s="37"/>
      <c r="Y9" s="29"/>
      <c r="Z9" s="16"/>
      <c r="AA9" s="39">
        <v>0</v>
      </c>
      <c r="AB9" s="48">
        <v>0</v>
      </c>
      <c r="AC9" s="39">
        <v>0</v>
      </c>
      <c r="AD9" s="39">
        <v>0</v>
      </c>
      <c r="AE9" s="39">
        <v>0</v>
      </c>
      <c r="AF9" s="40"/>
      <c r="AG9" s="29"/>
      <c r="AH9" s="16"/>
      <c r="AI9" s="39">
        <v>8278352</v>
      </c>
      <c r="AJ9" s="48">
        <v>122</v>
      </c>
      <c r="AK9" s="39">
        <v>67855</v>
      </c>
      <c r="AL9" s="39">
        <v>49655</v>
      </c>
      <c r="AM9" s="39">
        <v>60974</v>
      </c>
      <c r="AN9" s="40"/>
      <c r="AO9" s="29"/>
      <c r="AP9" s="9"/>
    </row>
    <row r="10" spans="1:42" s="8" customFormat="1">
      <c r="A10" s="7"/>
      <c r="B10" s="8" t="s">
        <v>77</v>
      </c>
      <c r="C10" s="39">
        <v>0</v>
      </c>
      <c r="D10" s="48">
        <v>0</v>
      </c>
      <c r="E10" s="39">
        <v>0</v>
      </c>
      <c r="F10" s="39">
        <v>0</v>
      </c>
      <c r="G10" s="39">
        <v>0</v>
      </c>
      <c r="H10" s="40"/>
      <c r="I10" s="29"/>
      <c r="J10" s="16"/>
      <c r="K10" s="39">
        <v>314285702</v>
      </c>
      <c r="L10" s="48">
        <v>2269</v>
      </c>
      <c r="M10" s="39">
        <v>138513</v>
      </c>
      <c r="N10" s="39">
        <v>126921</v>
      </c>
      <c r="O10" s="39">
        <v>99421</v>
      </c>
      <c r="P10" s="40"/>
      <c r="Q10" s="29"/>
      <c r="R10" s="16"/>
      <c r="S10" s="39">
        <v>7944212</v>
      </c>
      <c r="T10" s="48">
        <v>95</v>
      </c>
      <c r="U10" s="39">
        <v>83623</v>
      </c>
      <c r="V10" s="39">
        <v>56679</v>
      </c>
      <c r="W10" s="39">
        <v>71019</v>
      </c>
      <c r="X10" s="37"/>
      <c r="Y10" s="29"/>
      <c r="Z10" s="16"/>
      <c r="AA10" s="39">
        <v>64827930</v>
      </c>
      <c r="AB10" s="48">
        <v>467</v>
      </c>
      <c r="AC10" s="39">
        <v>138818</v>
      </c>
      <c r="AD10" s="39">
        <v>127580</v>
      </c>
      <c r="AE10" s="39">
        <v>91529</v>
      </c>
      <c r="AF10" s="40"/>
      <c r="AG10" s="29"/>
      <c r="AH10" s="16"/>
      <c r="AI10" s="39">
        <v>28597533</v>
      </c>
      <c r="AJ10" s="48">
        <v>321</v>
      </c>
      <c r="AK10" s="39">
        <v>89089</v>
      </c>
      <c r="AL10" s="39">
        <v>65400</v>
      </c>
      <c r="AM10" s="39">
        <v>84716</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3292945</v>
      </c>
      <c r="L12" s="48">
        <v>549</v>
      </c>
      <c r="M12" s="39">
        <v>5998</v>
      </c>
      <c r="N12" s="39">
        <v>5000</v>
      </c>
      <c r="O12" s="39">
        <v>3344</v>
      </c>
      <c r="P12" s="40"/>
      <c r="Q12" s="29"/>
      <c r="R12" s="16"/>
      <c r="S12" s="39">
        <v>0</v>
      </c>
      <c r="T12" s="48">
        <v>0</v>
      </c>
      <c r="U12" s="39">
        <v>0</v>
      </c>
      <c r="V12" s="39">
        <v>0</v>
      </c>
      <c r="W12" s="39">
        <v>0</v>
      </c>
      <c r="X12" s="37"/>
      <c r="Y12" s="29"/>
      <c r="Z12" s="16"/>
      <c r="AA12" s="39">
        <v>941303</v>
      </c>
      <c r="AB12" s="48">
        <v>57</v>
      </c>
      <c r="AC12" s="39">
        <v>16514</v>
      </c>
      <c r="AD12" s="39">
        <v>18500</v>
      </c>
      <c r="AE12" s="39">
        <v>7678</v>
      </c>
      <c r="AF12" s="40"/>
      <c r="AG12" s="29"/>
      <c r="AH12" s="16"/>
      <c r="AI12" s="39">
        <v>111000</v>
      </c>
      <c r="AJ12" s="48">
        <v>37</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11500</v>
      </c>
      <c r="T13" s="48">
        <v>2</v>
      </c>
      <c r="U13" s="39">
        <v>5750</v>
      </c>
      <c r="V13" s="39">
        <v>5750</v>
      </c>
      <c r="W13" s="39">
        <v>3889</v>
      </c>
      <c r="X13" s="37"/>
      <c r="Y13" s="29"/>
      <c r="Z13" s="16"/>
      <c r="AA13" s="39">
        <v>56270</v>
      </c>
      <c r="AB13" s="48">
        <v>8</v>
      </c>
      <c r="AC13" s="39">
        <v>7034</v>
      </c>
      <c r="AD13" s="39">
        <v>8500</v>
      </c>
      <c r="AE13" s="39">
        <v>2133</v>
      </c>
      <c r="AF13" s="40"/>
      <c r="AG13" s="29"/>
      <c r="AH13" s="16"/>
      <c r="AI13" s="39">
        <v>30790</v>
      </c>
      <c r="AJ13" s="48">
        <v>5</v>
      </c>
      <c r="AK13" s="39">
        <v>6158</v>
      </c>
      <c r="AL13" s="39">
        <v>6500</v>
      </c>
      <c r="AM13" s="39">
        <v>2071</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0</v>
      </c>
      <c r="L15" s="48">
        <v>0</v>
      </c>
      <c r="M15" s="39">
        <v>0</v>
      </c>
      <c r="N15" s="39">
        <v>0</v>
      </c>
      <c r="O15" s="39">
        <v>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709620</v>
      </c>
      <c r="AB18" s="49">
        <v>6</v>
      </c>
      <c r="AC18" s="41">
        <v>118270</v>
      </c>
      <c r="AD18" s="41">
        <v>97500</v>
      </c>
      <c r="AE18" s="41">
        <v>77131</v>
      </c>
      <c r="AF18" s="40"/>
      <c r="AG18" s="29"/>
      <c r="AH18" s="17"/>
      <c r="AI18" s="41">
        <v>0</v>
      </c>
      <c r="AJ18" s="49">
        <v>0</v>
      </c>
      <c r="AK18" s="41">
        <v>0</v>
      </c>
      <c r="AL18" s="41">
        <v>0</v>
      </c>
      <c r="AM18" s="41">
        <v>0</v>
      </c>
      <c r="AN18" s="40"/>
      <c r="AO18" s="29"/>
      <c r="AP18" s="9"/>
    </row>
    <row r="19" spans="1:42" s="8" customFormat="1">
      <c r="A19" s="7"/>
      <c r="B19" s="8" t="s">
        <v>86</v>
      </c>
      <c r="C19" s="41">
        <f>C50*D50*E50*7.85</f>
        <v>215070.49491659997</v>
      </c>
      <c r="D19" s="49">
        <f>D50</f>
        <v>6</v>
      </c>
      <c r="E19" s="41">
        <f t="shared" ref="E19" si="0">C19/D19</f>
        <v>35845.082486099993</v>
      </c>
      <c r="F19" s="40"/>
      <c r="G19" s="40"/>
      <c r="H19" s="40"/>
      <c r="I19" s="29"/>
      <c r="J19" s="17"/>
      <c r="K19" s="41">
        <f>K50*L50*M50*7.85</f>
        <v>4800088.3489799993</v>
      </c>
      <c r="L19" s="49">
        <f>L50</f>
        <v>111</v>
      </c>
      <c r="M19" s="41">
        <f>K19/L19</f>
        <v>43244.039179999992</v>
      </c>
      <c r="N19" s="40"/>
      <c r="O19" s="40"/>
      <c r="P19" s="40"/>
      <c r="Q19" s="29"/>
      <c r="R19" s="17"/>
      <c r="S19" s="41">
        <f>S50*T50*U50*7.85</f>
        <v>2510761.5086399997</v>
      </c>
      <c r="T19" s="49">
        <f>T50</f>
        <v>88</v>
      </c>
      <c r="U19" s="41">
        <f t="shared" ref="U19" si="1">S19/T19</f>
        <v>28531.380779999996</v>
      </c>
      <c r="V19" s="40"/>
      <c r="W19" s="40"/>
      <c r="X19" s="37"/>
      <c r="Y19" s="29"/>
      <c r="Z19" s="17"/>
      <c r="AA19" s="41">
        <f>AA50*AB50*AC50*7.85</f>
        <v>57063.077129999991</v>
      </c>
      <c r="AB19" s="49">
        <f>AB50</f>
        <v>3</v>
      </c>
      <c r="AC19" s="41">
        <f>AA19/AB19</f>
        <v>19021.025709999998</v>
      </c>
      <c r="AD19" s="40"/>
      <c r="AE19" s="40"/>
      <c r="AF19" s="40"/>
      <c r="AG19" s="29"/>
      <c r="AH19" s="17"/>
      <c r="AI19" s="41">
        <f>AI50*AJ50*AK50*7.85</f>
        <v>4058557.5402899995</v>
      </c>
      <c r="AJ19" s="49">
        <f>AJ50</f>
        <v>87</v>
      </c>
      <c r="AK19" s="41">
        <f>AI19/AJ19</f>
        <v>46650.086669999997</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145726.71</v>
      </c>
      <c r="D22" s="48">
        <v>1</v>
      </c>
      <c r="E22" s="39">
        <v>145726.71</v>
      </c>
      <c r="F22" s="39">
        <v>145726.71</v>
      </c>
      <c r="G22" s="39">
        <v>0</v>
      </c>
      <c r="H22" s="39">
        <v>423.86</v>
      </c>
      <c r="I22" s="28">
        <v>0.65249999999999997</v>
      </c>
      <c r="J22" s="16"/>
      <c r="K22" s="39">
        <v>66160285</v>
      </c>
      <c r="L22" s="48">
        <v>357</v>
      </c>
      <c r="M22" s="39">
        <v>185323</v>
      </c>
      <c r="N22" s="39">
        <v>169619</v>
      </c>
      <c r="O22" s="39">
        <v>106263</v>
      </c>
      <c r="P22" s="39">
        <v>801</v>
      </c>
      <c r="Q22" s="28">
        <v>0.4511</v>
      </c>
      <c r="R22" s="16"/>
      <c r="S22" s="39">
        <v>1029160</v>
      </c>
      <c r="T22" s="48">
        <v>10</v>
      </c>
      <c r="U22" s="39">
        <v>102916</v>
      </c>
      <c r="V22" s="39">
        <v>90671</v>
      </c>
      <c r="W22" s="39">
        <v>88082</v>
      </c>
      <c r="X22" s="34">
        <v>0</v>
      </c>
      <c r="Y22" s="28">
        <v>0</v>
      </c>
      <c r="Z22" s="16"/>
      <c r="AA22" s="39">
        <v>20547988</v>
      </c>
      <c r="AB22" s="48">
        <v>130</v>
      </c>
      <c r="AC22" s="39">
        <v>158061</v>
      </c>
      <c r="AD22" s="39">
        <v>129653</v>
      </c>
      <c r="AE22" s="39">
        <v>129286</v>
      </c>
      <c r="AF22" s="39">
        <v>649</v>
      </c>
      <c r="AG22" s="28">
        <v>0.40210000000000001</v>
      </c>
      <c r="AH22" s="16"/>
      <c r="AI22" s="39">
        <v>8478417</v>
      </c>
      <c r="AJ22" s="48">
        <v>71</v>
      </c>
      <c r="AK22" s="39">
        <v>119414</v>
      </c>
      <c r="AL22" s="39">
        <v>103978</v>
      </c>
      <c r="AM22" s="39">
        <v>69168</v>
      </c>
      <c r="AN22" s="39">
        <v>657</v>
      </c>
      <c r="AO22" s="28">
        <v>0.1358</v>
      </c>
      <c r="AP22" s="9"/>
    </row>
    <row r="23" spans="1:42" s="8" customFormat="1">
      <c r="A23" s="7"/>
      <c r="B23" s="18" t="s">
        <v>105</v>
      </c>
      <c r="C23" s="39">
        <v>0</v>
      </c>
      <c r="D23" s="48">
        <v>0</v>
      </c>
      <c r="E23" s="39">
        <v>0</v>
      </c>
      <c r="F23" s="39">
        <v>0</v>
      </c>
      <c r="G23" s="39">
        <v>0</v>
      </c>
      <c r="H23" s="39">
        <v>0</v>
      </c>
      <c r="I23" s="28">
        <v>0</v>
      </c>
      <c r="J23" s="16"/>
      <c r="K23" s="39">
        <v>64506124</v>
      </c>
      <c r="L23" s="48">
        <v>339</v>
      </c>
      <c r="M23" s="39">
        <v>190284</v>
      </c>
      <c r="N23" s="39">
        <v>172547</v>
      </c>
      <c r="O23" s="39">
        <v>108982</v>
      </c>
      <c r="P23" s="39">
        <v>821</v>
      </c>
      <c r="Q23" s="28">
        <v>0.46949999999999997</v>
      </c>
      <c r="R23" s="16"/>
      <c r="S23" s="39">
        <v>1208894</v>
      </c>
      <c r="T23" s="48">
        <v>10</v>
      </c>
      <c r="U23" s="39">
        <v>120889</v>
      </c>
      <c r="V23" s="39">
        <v>90671</v>
      </c>
      <c r="W23" s="39">
        <v>104823</v>
      </c>
      <c r="X23" s="34">
        <v>0</v>
      </c>
      <c r="Y23" s="28">
        <v>0</v>
      </c>
      <c r="Z23" s="16"/>
      <c r="AA23" s="39">
        <v>22037808</v>
      </c>
      <c r="AB23" s="48">
        <v>145</v>
      </c>
      <c r="AC23" s="39">
        <v>151985</v>
      </c>
      <c r="AD23" s="39">
        <v>124100</v>
      </c>
      <c r="AE23" s="39">
        <v>126030</v>
      </c>
      <c r="AF23" s="39">
        <v>652</v>
      </c>
      <c r="AG23" s="28">
        <v>0.40529999999999999</v>
      </c>
      <c r="AH23" s="16"/>
      <c r="AI23" s="39">
        <v>4423609</v>
      </c>
      <c r="AJ23" s="48">
        <v>35</v>
      </c>
      <c r="AK23" s="39">
        <v>126389</v>
      </c>
      <c r="AL23" s="39">
        <v>111054</v>
      </c>
      <c r="AM23" s="39">
        <v>66815</v>
      </c>
      <c r="AN23" s="39">
        <v>802</v>
      </c>
      <c r="AO23" s="28">
        <v>0.46479999999999999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297802</v>
      </c>
      <c r="L49" s="48">
        <v>629</v>
      </c>
      <c r="M49" s="46"/>
      <c r="N49" s="24"/>
      <c r="O49" s="24"/>
      <c r="P49" s="24"/>
      <c r="Q49" s="24"/>
      <c r="S49" s="39">
        <v>197724</v>
      </c>
      <c r="T49" s="48">
        <v>142</v>
      </c>
      <c r="U49" s="25"/>
      <c r="V49" s="25"/>
      <c r="W49" s="25"/>
      <c r="X49" s="25"/>
      <c r="Y49" s="25"/>
      <c r="AA49" s="39">
        <v>229536</v>
      </c>
      <c r="AB49" s="48">
        <v>50</v>
      </c>
      <c r="AC49" s="45"/>
      <c r="AD49" s="24"/>
      <c r="AE49" s="24"/>
      <c r="AF49" s="25"/>
      <c r="AG49" s="25"/>
      <c r="AI49" s="39">
        <v>250104</v>
      </c>
      <c r="AJ49" s="48">
        <v>280</v>
      </c>
      <c r="AK49" s="24"/>
      <c r="AL49" s="24"/>
      <c r="AM49" s="24"/>
      <c r="AN49" s="25"/>
      <c r="AO49" s="25"/>
      <c r="AP49" s="9"/>
    </row>
    <row r="50" spans="1:42" s="8" customFormat="1" ht="12.75">
      <c r="A50" s="7"/>
      <c r="B50" s="8" t="s">
        <v>63</v>
      </c>
      <c r="C50" s="39">
        <v>189471.06</v>
      </c>
      <c r="D50" s="48">
        <v>6</v>
      </c>
      <c r="E50" s="26">
        <v>2.41E-2</v>
      </c>
      <c r="F50" s="26">
        <v>2.4899999999999999E-2</v>
      </c>
      <c r="G50" s="26">
        <v>4.3E-3</v>
      </c>
      <c r="H50" s="44">
        <v>157.27000000000001</v>
      </c>
      <c r="I50" s="26">
        <v>0.1421</v>
      </c>
      <c r="K50" s="39">
        <v>293021</v>
      </c>
      <c r="L50" s="48">
        <v>111</v>
      </c>
      <c r="M50" s="26">
        <v>1.8800000000000001E-2</v>
      </c>
      <c r="N50" s="26">
        <v>1.8800000000000001E-2</v>
      </c>
      <c r="O50" s="26">
        <v>6.7999999999999996E-3</v>
      </c>
      <c r="P50" s="44">
        <v>263</v>
      </c>
      <c r="Q50" s="26">
        <v>0.14360000000000001</v>
      </c>
      <c r="S50" s="39">
        <v>212548</v>
      </c>
      <c r="T50" s="48">
        <v>88</v>
      </c>
      <c r="U50" s="26">
        <v>1.7100000000000001E-2</v>
      </c>
      <c r="V50" s="26">
        <v>1.5900000000000001E-2</v>
      </c>
      <c r="W50" s="26">
        <v>6.0000000000000001E-3</v>
      </c>
      <c r="X50" s="44">
        <v>285</v>
      </c>
      <c r="Y50" s="26">
        <v>0.18720000000000001</v>
      </c>
      <c r="AA50" s="43">
        <v>122998</v>
      </c>
      <c r="AB50" s="51">
        <v>3</v>
      </c>
      <c r="AC50" s="32">
        <v>1.9699999999999999E-2</v>
      </c>
      <c r="AD50" s="26">
        <v>2.0299999999999999E-2</v>
      </c>
      <c r="AE50" s="26">
        <v>8.5000000000000006E-3</v>
      </c>
      <c r="AF50" s="44">
        <v>197</v>
      </c>
      <c r="AG50" s="26">
        <v>0.22439999999999999</v>
      </c>
      <c r="AI50" s="39">
        <v>199419</v>
      </c>
      <c r="AJ50" s="48">
        <v>87</v>
      </c>
      <c r="AK50" s="26">
        <v>2.98E-2</v>
      </c>
      <c r="AL50" s="26">
        <v>2.7E-2</v>
      </c>
      <c r="AM50" s="26">
        <v>1.18E-2</v>
      </c>
      <c r="AN50" s="44">
        <v>493</v>
      </c>
      <c r="AO50" s="26">
        <v>0.2344</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T22" sqref="T22:T23"/>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6.xml><?xml version="1.0" encoding="utf-8"?>
<worksheet xmlns="http://schemas.openxmlformats.org/spreadsheetml/2006/main" xmlns:r="http://schemas.openxmlformats.org/officeDocument/2006/relationships">
  <sheetPr codeName="Sheet36">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38</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453241.73</v>
      </c>
      <c r="D6" s="48">
        <v>7</v>
      </c>
      <c r="E6" s="39">
        <v>64748.82</v>
      </c>
      <c r="F6" s="39">
        <v>66900</v>
      </c>
      <c r="G6" s="39">
        <v>23327.41</v>
      </c>
      <c r="H6" s="39">
        <v>583.65</v>
      </c>
      <c r="I6" s="28">
        <v>0.34210000000000002</v>
      </c>
      <c r="J6" s="16"/>
      <c r="K6" s="39">
        <v>117863773</v>
      </c>
      <c r="L6" s="48">
        <v>681</v>
      </c>
      <c r="M6" s="39">
        <v>173075</v>
      </c>
      <c r="N6" s="39">
        <v>155323</v>
      </c>
      <c r="O6" s="39">
        <v>109387</v>
      </c>
      <c r="P6" s="39">
        <v>1252</v>
      </c>
      <c r="Q6" s="28">
        <v>0.47620000000000001</v>
      </c>
      <c r="R6" s="16"/>
      <c r="S6" s="39">
        <v>3178910</v>
      </c>
      <c r="T6" s="48">
        <v>43</v>
      </c>
      <c r="U6" s="39">
        <v>73928</v>
      </c>
      <c r="V6" s="39">
        <v>51065</v>
      </c>
      <c r="W6" s="39">
        <v>71652</v>
      </c>
      <c r="X6" s="34">
        <v>480</v>
      </c>
      <c r="Y6" s="28">
        <v>0.29509999999999997</v>
      </c>
      <c r="Z6" s="16"/>
      <c r="AA6" s="39">
        <v>26522511</v>
      </c>
      <c r="AB6" s="48">
        <v>243</v>
      </c>
      <c r="AC6" s="39">
        <v>109146</v>
      </c>
      <c r="AD6" s="39">
        <v>82973</v>
      </c>
      <c r="AE6" s="39">
        <v>94944</v>
      </c>
      <c r="AF6" s="39">
        <v>1131</v>
      </c>
      <c r="AG6" s="28">
        <v>0.44850000000000001</v>
      </c>
      <c r="AH6" s="16"/>
      <c r="AI6" s="39">
        <v>9950913</v>
      </c>
      <c r="AJ6" s="48">
        <v>88</v>
      </c>
      <c r="AK6" s="39">
        <v>113079</v>
      </c>
      <c r="AL6" s="39">
        <v>91941</v>
      </c>
      <c r="AM6" s="39">
        <v>84627</v>
      </c>
      <c r="AN6" s="39">
        <v>1233</v>
      </c>
      <c r="AO6" s="28">
        <v>0.45140000000000002</v>
      </c>
      <c r="AP6" s="9"/>
    </row>
    <row r="7" spans="1:42" s="8" customFormat="1">
      <c r="A7" s="7"/>
      <c r="B7" s="8" t="s">
        <v>74</v>
      </c>
      <c r="C7" s="39">
        <v>0</v>
      </c>
      <c r="D7" s="48">
        <v>0</v>
      </c>
      <c r="E7" s="39">
        <v>0</v>
      </c>
      <c r="F7" s="39">
        <v>0</v>
      </c>
      <c r="G7" s="39">
        <v>0</v>
      </c>
      <c r="H7" s="39">
        <v>0</v>
      </c>
      <c r="I7" s="28">
        <v>0</v>
      </c>
      <c r="J7" s="16"/>
      <c r="K7" s="39">
        <v>2321945</v>
      </c>
      <c r="L7" s="48">
        <v>18</v>
      </c>
      <c r="M7" s="39">
        <v>128997</v>
      </c>
      <c r="N7" s="39">
        <v>88548</v>
      </c>
      <c r="O7" s="39">
        <v>97291</v>
      </c>
      <c r="P7" s="39">
        <v>0</v>
      </c>
      <c r="Q7" s="28">
        <v>0</v>
      </c>
      <c r="R7" s="16"/>
      <c r="S7" s="39">
        <v>3110028</v>
      </c>
      <c r="T7" s="48">
        <v>75</v>
      </c>
      <c r="U7" s="39">
        <v>41467</v>
      </c>
      <c r="V7" s="39">
        <v>27653</v>
      </c>
      <c r="W7" s="39">
        <v>37291</v>
      </c>
      <c r="X7" s="34">
        <v>0</v>
      </c>
      <c r="Y7" s="28">
        <v>0</v>
      </c>
      <c r="Z7" s="16"/>
      <c r="AA7" s="39">
        <v>0</v>
      </c>
      <c r="AB7" s="48">
        <v>0</v>
      </c>
      <c r="AC7" s="39">
        <v>0</v>
      </c>
      <c r="AD7" s="39">
        <v>0</v>
      </c>
      <c r="AE7" s="39">
        <v>0</v>
      </c>
      <c r="AF7" s="39">
        <v>0</v>
      </c>
      <c r="AG7" s="28">
        <v>0</v>
      </c>
      <c r="AH7" s="16"/>
      <c r="AI7" s="39">
        <v>1554768</v>
      </c>
      <c r="AJ7" s="48">
        <v>54</v>
      </c>
      <c r="AK7" s="39">
        <v>28792</v>
      </c>
      <c r="AL7" s="39">
        <v>23529</v>
      </c>
      <c r="AM7" s="39">
        <v>27511</v>
      </c>
      <c r="AN7" s="39">
        <v>0</v>
      </c>
      <c r="AO7" s="28">
        <v>0</v>
      </c>
      <c r="AP7" s="9"/>
    </row>
    <row r="8" spans="1:42" s="8" customFormat="1">
      <c r="A8" s="7"/>
      <c r="B8" s="8" t="s">
        <v>75</v>
      </c>
      <c r="C8" s="39">
        <v>122700</v>
      </c>
      <c r="D8" s="48">
        <v>4</v>
      </c>
      <c r="E8" s="39">
        <v>30675</v>
      </c>
      <c r="F8" s="39">
        <v>30850</v>
      </c>
      <c r="G8" s="39">
        <v>10807.52</v>
      </c>
      <c r="H8" s="39">
        <v>184.69</v>
      </c>
      <c r="I8" s="28">
        <v>0.67069999999999996</v>
      </c>
      <c r="J8" s="16"/>
      <c r="K8" s="39">
        <v>4122242</v>
      </c>
      <c r="L8" s="48">
        <v>45</v>
      </c>
      <c r="M8" s="39">
        <v>91605</v>
      </c>
      <c r="N8" s="39">
        <v>71878</v>
      </c>
      <c r="O8" s="39">
        <v>78378</v>
      </c>
      <c r="P8" s="39">
        <v>116</v>
      </c>
      <c r="Q8" s="28">
        <v>0.58240000000000003</v>
      </c>
      <c r="R8" s="16"/>
      <c r="S8" s="39">
        <v>3802440</v>
      </c>
      <c r="T8" s="48">
        <v>105</v>
      </c>
      <c r="U8" s="39">
        <v>36214</v>
      </c>
      <c r="V8" s="39">
        <v>30460</v>
      </c>
      <c r="W8" s="39">
        <v>28606</v>
      </c>
      <c r="X8" s="34">
        <v>162</v>
      </c>
      <c r="Y8" s="28">
        <v>0.4446</v>
      </c>
      <c r="Z8" s="16"/>
      <c r="AA8" s="39">
        <v>63238</v>
      </c>
      <c r="AB8" s="48">
        <v>7</v>
      </c>
      <c r="AC8" s="39">
        <v>9034</v>
      </c>
      <c r="AD8" s="39">
        <v>5109</v>
      </c>
      <c r="AE8" s="39">
        <v>7658</v>
      </c>
      <c r="AF8" s="39">
        <v>147</v>
      </c>
      <c r="AG8" s="28">
        <v>0.39419999999999999</v>
      </c>
      <c r="AH8" s="16"/>
      <c r="AI8" s="39">
        <v>0</v>
      </c>
      <c r="AJ8" s="48">
        <v>0</v>
      </c>
      <c r="AK8" s="39">
        <v>0</v>
      </c>
      <c r="AL8" s="39">
        <v>0</v>
      </c>
      <c r="AM8" s="39">
        <v>0</v>
      </c>
      <c r="AN8" s="39">
        <v>0</v>
      </c>
      <c r="AO8" s="28">
        <v>0</v>
      </c>
      <c r="AP8" s="9"/>
    </row>
    <row r="9" spans="1:42" s="8" customFormat="1">
      <c r="A9" s="7"/>
      <c r="B9" s="8" t="s">
        <v>76</v>
      </c>
      <c r="C9" s="39">
        <v>111961.24</v>
      </c>
      <c r="D9" s="48">
        <v>2</v>
      </c>
      <c r="E9" s="39">
        <v>55980.62</v>
      </c>
      <c r="F9" s="39">
        <v>55980.62</v>
      </c>
      <c r="G9" s="39">
        <v>27999.15</v>
      </c>
      <c r="H9" s="40"/>
      <c r="I9" s="29"/>
      <c r="J9" s="16"/>
      <c r="K9" s="39">
        <v>332574585</v>
      </c>
      <c r="L9" s="48">
        <v>3780</v>
      </c>
      <c r="M9" s="39">
        <v>87983</v>
      </c>
      <c r="N9" s="39">
        <v>70000</v>
      </c>
      <c r="O9" s="39">
        <v>74897</v>
      </c>
      <c r="P9" s="40"/>
      <c r="Q9" s="29"/>
      <c r="R9" s="16"/>
      <c r="S9" s="39">
        <v>178566499</v>
      </c>
      <c r="T9" s="48">
        <v>1740</v>
      </c>
      <c r="U9" s="39">
        <v>102624</v>
      </c>
      <c r="V9" s="39">
        <v>82294</v>
      </c>
      <c r="W9" s="39">
        <v>81634</v>
      </c>
      <c r="X9" s="37"/>
      <c r="Y9" s="29"/>
      <c r="Z9" s="16"/>
      <c r="AA9" s="39">
        <v>0</v>
      </c>
      <c r="AB9" s="48">
        <v>0</v>
      </c>
      <c r="AC9" s="39">
        <v>0</v>
      </c>
      <c r="AD9" s="39">
        <v>0</v>
      </c>
      <c r="AE9" s="39">
        <v>0</v>
      </c>
      <c r="AF9" s="40"/>
      <c r="AG9" s="29"/>
      <c r="AH9" s="16"/>
      <c r="AI9" s="39">
        <v>16740086</v>
      </c>
      <c r="AJ9" s="48">
        <v>199</v>
      </c>
      <c r="AK9" s="39">
        <v>84121</v>
      </c>
      <c r="AL9" s="39">
        <v>74551</v>
      </c>
      <c r="AM9" s="39">
        <v>52486</v>
      </c>
      <c r="AN9" s="40"/>
      <c r="AO9" s="29"/>
      <c r="AP9" s="9"/>
    </row>
    <row r="10" spans="1:42" s="8" customFormat="1">
      <c r="A10" s="7"/>
      <c r="B10" s="8" t="s">
        <v>77</v>
      </c>
      <c r="C10" s="39">
        <v>0</v>
      </c>
      <c r="D10" s="48">
        <v>0</v>
      </c>
      <c r="E10" s="39">
        <v>0</v>
      </c>
      <c r="F10" s="39">
        <v>0</v>
      </c>
      <c r="G10" s="39">
        <v>0</v>
      </c>
      <c r="H10" s="40"/>
      <c r="I10" s="29"/>
      <c r="J10" s="16"/>
      <c r="K10" s="39">
        <v>54938199</v>
      </c>
      <c r="L10" s="48">
        <v>416</v>
      </c>
      <c r="M10" s="39">
        <v>132063</v>
      </c>
      <c r="N10" s="39">
        <v>114749</v>
      </c>
      <c r="O10" s="39">
        <v>96463</v>
      </c>
      <c r="P10" s="40"/>
      <c r="Q10" s="29"/>
      <c r="R10" s="16"/>
      <c r="S10" s="39">
        <v>2894960</v>
      </c>
      <c r="T10" s="48">
        <v>15</v>
      </c>
      <c r="U10" s="39">
        <v>192997</v>
      </c>
      <c r="V10" s="39">
        <v>214687</v>
      </c>
      <c r="W10" s="39">
        <v>109579</v>
      </c>
      <c r="X10" s="37"/>
      <c r="Y10" s="29"/>
      <c r="Z10" s="16"/>
      <c r="AA10" s="39">
        <v>37845993</v>
      </c>
      <c r="AB10" s="48">
        <v>216</v>
      </c>
      <c r="AC10" s="39">
        <v>175213</v>
      </c>
      <c r="AD10" s="39">
        <v>154393</v>
      </c>
      <c r="AE10" s="39">
        <v>160828</v>
      </c>
      <c r="AF10" s="40"/>
      <c r="AG10" s="29"/>
      <c r="AH10" s="16"/>
      <c r="AI10" s="39">
        <v>5273538</v>
      </c>
      <c r="AJ10" s="48">
        <v>52</v>
      </c>
      <c r="AK10" s="39">
        <v>101414</v>
      </c>
      <c r="AL10" s="39">
        <v>77838</v>
      </c>
      <c r="AM10" s="39">
        <v>80268</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188210</v>
      </c>
      <c r="T11" s="48">
        <v>1</v>
      </c>
      <c r="U11" s="39">
        <v>188210</v>
      </c>
      <c r="V11" s="39">
        <v>188210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1906648</v>
      </c>
      <c r="L12" s="48">
        <v>141</v>
      </c>
      <c r="M12" s="39">
        <v>13522</v>
      </c>
      <c r="N12" s="39">
        <v>10997</v>
      </c>
      <c r="O12" s="39">
        <v>8287</v>
      </c>
      <c r="P12" s="40"/>
      <c r="Q12" s="29"/>
      <c r="R12" s="16"/>
      <c r="S12" s="39">
        <v>4000</v>
      </c>
      <c r="T12" s="48">
        <v>1</v>
      </c>
      <c r="U12" s="39">
        <v>4000</v>
      </c>
      <c r="V12" s="39">
        <v>4000</v>
      </c>
      <c r="W12" s="39">
        <v>0</v>
      </c>
      <c r="X12" s="37"/>
      <c r="Y12" s="29"/>
      <c r="Z12" s="16"/>
      <c r="AA12" s="39">
        <v>1807625</v>
      </c>
      <c r="AB12" s="48">
        <v>75</v>
      </c>
      <c r="AC12" s="39">
        <v>24102</v>
      </c>
      <c r="AD12" s="39">
        <v>18500</v>
      </c>
      <c r="AE12" s="39">
        <v>10177</v>
      </c>
      <c r="AF12" s="40"/>
      <c r="AG12" s="29"/>
      <c r="AH12" s="16"/>
      <c r="AI12" s="39">
        <v>20000</v>
      </c>
      <c r="AJ12" s="48">
        <v>6</v>
      </c>
      <c r="AK12" s="39">
        <v>3333</v>
      </c>
      <c r="AL12" s="39">
        <v>3000</v>
      </c>
      <c r="AM12" s="39">
        <v>817</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11506</v>
      </c>
      <c r="T13" s="48">
        <v>2</v>
      </c>
      <c r="U13" s="39">
        <v>5753</v>
      </c>
      <c r="V13" s="39">
        <v>5753</v>
      </c>
      <c r="W13" s="39">
        <v>3885</v>
      </c>
      <c r="X13" s="37"/>
      <c r="Y13" s="29"/>
      <c r="Z13" s="16"/>
      <c r="AA13" s="39">
        <v>78763</v>
      </c>
      <c r="AB13" s="48">
        <v>12</v>
      </c>
      <c r="AC13" s="39">
        <v>6564</v>
      </c>
      <c r="AD13" s="39">
        <v>7257</v>
      </c>
      <c r="AE13" s="39">
        <v>2127</v>
      </c>
      <c r="AF13" s="40"/>
      <c r="AG13" s="29"/>
      <c r="AH13" s="16"/>
      <c r="AI13" s="39">
        <v>21486</v>
      </c>
      <c r="AJ13" s="48">
        <v>1</v>
      </c>
      <c r="AK13" s="39">
        <v>21486</v>
      </c>
      <c r="AL13" s="39">
        <v>21486</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10596713</v>
      </c>
      <c r="L15" s="48">
        <v>176</v>
      </c>
      <c r="M15" s="39">
        <v>60209</v>
      </c>
      <c r="N15" s="39">
        <v>46706</v>
      </c>
      <c r="O15" s="39">
        <v>60002</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767041.13863599999</v>
      </c>
      <c r="D19" s="49">
        <f>D50</f>
        <v>8</v>
      </c>
      <c r="E19" s="41">
        <f t="shared" ref="E19" si="0">C19/D19</f>
        <v>95880.142329499999</v>
      </c>
      <c r="F19" s="40"/>
      <c r="G19" s="40"/>
      <c r="H19" s="40"/>
      <c r="I19" s="29"/>
      <c r="J19" s="17"/>
      <c r="K19" s="41">
        <f>K50*L50*M50*7.85</f>
        <v>5469266.1771</v>
      </c>
      <c r="L19" s="49">
        <f>L50</f>
        <v>90</v>
      </c>
      <c r="M19" s="41">
        <f>K19/L19</f>
        <v>60769.624190000002</v>
      </c>
      <c r="N19" s="40"/>
      <c r="O19" s="40"/>
      <c r="P19" s="40"/>
      <c r="Q19" s="29"/>
      <c r="R19" s="17"/>
      <c r="S19" s="41">
        <f>S50*T50*U50*7.85</f>
        <v>3872667.5416799998</v>
      </c>
      <c r="T19" s="49">
        <f>T50</f>
        <v>84</v>
      </c>
      <c r="U19" s="41">
        <f t="shared" ref="U19" si="1">S19/T19</f>
        <v>46103.185019999997</v>
      </c>
      <c r="V19" s="40"/>
      <c r="W19" s="40"/>
      <c r="X19" s="37"/>
      <c r="Y19" s="29"/>
      <c r="Z19" s="17"/>
      <c r="AA19" s="41">
        <f>AA50*AB50*AC50*7.85</f>
        <v>770401.02215999993</v>
      </c>
      <c r="AB19" s="49">
        <f>AB50</f>
        <v>11</v>
      </c>
      <c r="AC19" s="41">
        <f>AA19/AB19</f>
        <v>70036.456559999991</v>
      </c>
      <c r="AD19" s="40"/>
      <c r="AE19" s="40"/>
      <c r="AF19" s="40"/>
      <c r="AG19" s="29"/>
      <c r="AH19" s="17"/>
      <c r="AI19" s="41">
        <f>AI50*AJ50*AK50*7.85</f>
        <v>9272916.2848500013</v>
      </c>
      <c r="AJ19" s="49">
        <f>AJ50</f>
        <v>158</v>
      </c>
      <c r="AK19" s="41">
        <f>AI19/AJ19</f>
        <v>58689.343575000006</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605073.46</v>
      </c>
      <c r="D22" s="48">
        <v>3</v>
      </c>
      <c r="E22" s="39">
        <v>201691.15</v>
      </c>
      <c r="F22" s="39">
        <v>208053.2</v>
      </c>
      <c r="G22" s="39">
        <v>40128.620000000003</v>
      </c>
      <c r="H22" s="39">
        <v>844.66</v>
      </c>
      <c r="I22" s="28">
        <v>0.45850000000000002</v>
      </c>
      <c r="J22" s="16"/>
      <c r="K22" s="39">
        <v>85887653</v>
      </c>
      <c r="L22" s="48">
        <v>512</v>
      </c>
      <c r="M22" s="39">
        <v>167749</v>
      </c>
      <c r="N22" s="39">
        <v>156660</v>
      </c>
      <c r="O22" s="39">
        <v>108746</v>
      </c>
      <c r="P22" s="39">
        <v>1183</v>
      </c>
      <c r="Q22" s="28">
        <v>0.4617</v>
      </c>
      <c r="R22" s="16"/>
      <c r="S22" s="39">
        <v>1700963</v>
      </c>
      <c r="T22" s="48">
        <v>21</v>
      </c>
      <c r="U22" s="39">
        <v>80998</v>
      </c>
      <c r="V22" s="39">
        <v>73321</v>
      </c>
      <c r="W22" s="39">
        <v>66655</v>
      </c>
      <c r="X22" s="34">
        <v>0</v>
      </c>
      <c r="Y22" s="28">
        <v>0</v>
      </c>
      <c r="Z22" s="16"/>
      <c r="AA22" s="39">
        <v>48461921</v>
      </c>
      <c r="AB22" s="48">
        <v>372</v>
      </c>
      <c r="AC22" s="39">
        <v>130274</v>
      </c>
      <c r="AD22" s="39">
        <v>104938</v>
      </c>
      <c r="AE22" s="39">
        <v>107235</v>
      </c>
      <c r="AF22" s="39">
        <v>905</v>
      </c>
      <c r="AG22" s="28">
        <v>0.39250000000000002</v>
      </c>
      <c r="AH22" s="16"/>
      <c r="AI22" s="39">
        <v>11145138</v>
      </c>
      <c r="AJ22" s="48">
        <v>97</v>
      </c>
      <c r="AK22" s="39">
        <v>114898</v>
      </c>
      <c r="AL22" s="39">
        <v>96661</v>
      </c>
      <c r="AM22" s="39">
        <v>81027</v>
      </c>
      <c r="AN22" s="39">
        <v>1065</v>
      </c>
      <c r="AO22" s="28">
        <v>0.40479999999999999</v>
      </c>
      <c r="AP22" s="9"/>
    </row>
    <row r="23" spans="1:42" s="8" customFormat="1">
      <c r="A23" s="7"/>
      <c r="B23" s="18" t="s">
        <v>105</v>
      </c>
      <c r="C23" s="39">
        <v>158761.54999999999</v>
      </c>
      <c r="D23" s="48">
        <v>1</v>
      </c>
      <c r="E23" s="39">
        <v>158761.54999999999</v>
      </c>
      <c r="F23" s="39">
        <v>158761.54999999999</v>
      </c>
      <c r="G23" s="39">
        <v>0</v>
      </c>
      <c r="H23" s="39">
        <v>1089.46</v>
      </c>
      <c r="I23" s="28">
        <v>0.49569999999999997</v>
      </c>
      <c r="J23" s="16"/>
      <c r="K23" s="39">
        <v>99351566</v>
      </c>
      <c r="L23" s="48">
        <v>583</v>
      </c>
      <c r="M23" s="39">
        <v>170414</v>
      </c>
      <c r="N23" s="39">
        <v>151009</v>
      </c>
      <c r="O23" s="39">
        <v>114758</v>
      </c>
      <c r="P23" s="39">
        <v>1216</v>
      </c>
      <c r="Q23" s="28">
        <v>0.4698</v>
      </c>
      <c r="R23" s="16"/>
      <c r="S23" s="39">
        <v>1859718</v>
      </c>
      <c r="T23" s="48">
        <v>24</v>
      </c>
      <c r="U23" s="39">
        <v>77488</v>
      </c>
      <c r="V23" s="39">
        <v>66008</v>
      </c>
      <c r="W23" s="39">
        <v>63691</v>
      </c>
      <c r="X23" s="34">
        <v>0</v>
      </c>
      <c r="Y23" s="28">
        <v>0</v>
      </c>
      <c r="Z23" s="16"/>
      <c r="AA23" s="39">
        <v>55699483</v>
      </c>
      <c r="AB23" s="48">
        <v>479</v>
      </c>
      <c r="AC23" s="39">
        <v>116283</v>
      </c>
      <c r="AD23" s="39">
        <v>89532</v>
      </c>
      <c r="AE23" s="39">
        <v>98568</v>
      </c>
      <c r="AF23" s="39">
        <v>889</v>
      </c>
      <c r="AG23" s="28">
        <v>0.3952</v>
      </c>
      <c r="AH23" s="16"/>
      <c r="AI23" s="39">
        <v>4264418</v>
      </c>
      <c r="AJ23" s="48">
        <v>32</v>
      </c>
      <c r="AK23" s="39">
        <v>133263</v>
      </c>
      <c r="AL23" s="39">
        <v>116131</v>
      </c>
      <c r="AM23" s="39">
        <v>79088</v>
      </c>
      <c r="AN23" s="39">
        <v>1067</v>
      </c>
      <c r="AO23" s="28">
        <v>0.41220000000000001</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312751</v>
      </c>
      <c r="L49" s="48">
        <v>330</v>
      </c>
      <c r="M49" s="46"/>
      <c r="N49" s="24"/>
      <c r="O49" s="24"/>
      <c r="P49" s="24"/>
      <c r="Q49" s="24"/>
      <c r="S49" s="39">
        <v>260783</v>
      </c>
      <c r="T49" s="48">
        <v>150</v>
      </c>
      <c r="U49" s="25"/>
      <c r="V49" s="25"/>
      <c r="W49" s="25"/>
      <c r="X49" s="25"/>
      <c r="Y49" s="25"/>
      <c r="AA49" s="39">
        <v>416856</v>
      </c>
      <c r="AB49" s="48">
        <v>57</v>
      </c>
      <c r="AC49" s="45"/>
      <c r="AD49" s="24"/>
      <c r="AE49" s="24"/>
      <c r="AF49" s="25"/>
      <c r="AG49" s="25"/>
      <c r="AI49" s="39">
        <v>266930</v>
      </c>
      <c r="AJ49" s="48">
        <v>318</v>
      </c>
      <c r="AK49" s="24"/>
      <c r="AL49" s="24"/>
      <c r="AM49" s="24"/>
      <c r="AN49" s="25"/>
      <c r="AO49" s="25"/>
      <c r="AP49" s="9"/>
    </row>
    <row r="50" spans="1:42" s="8" customFormat="1" ht="12.75">
      <c r="A50" s="7"/>
      <c r="B50" s="8" t="s">
        <v>63</v>
      </c>
      <c r="C50" s="39">
        <v>445767.55</v>
      </c>
      <c r="D50" s="48">
        <v>8</v>
      </c>
      <c r="E50" s="26">
        <v>2.7400000000000001E-2</v>
      </c>
      <c r="F50" s="26">
        <v>2.5999999999999999E-2</v>
      </c>
      <c r="G50" s="26">
        <v>1.8200000000000001E-2</v>
      </c>
      <c r="H50" s="44">
        <v>393.54</v>
      </c>
      <c r="I50" s="26">
        <v>0.18229999999999999</v>
      </c>
      <c r="K50" s="39">
        <v>323906</v>
      </c>
      <c r="L50" s="48">
        <v>90</v>
      </c>
      <c r="M50" s="26">
        <v>2.3900000000000001E-2</v>
      </c>
      <c r="N50" s="26">
        <v>2.5000000000000001E-2</v>
      </c>
      <c r="O50" s="26">
        <v>5.7999999999999996E-3</v>
      </c>
      <c r="P50" s="44">
        <v>405</v>
      </c>
      <c r="Q50" s="26">
        <v>0.19209999999999999</v>
      </c>
      <c r="S50" s="39">
        <v>263364</v>
      </c>
      <c r="T50" s="48">
        <v>84</v>
      </c>
      <c r="U50" s="26">
        <v>2.23E-2</v>
      </c>
      <c r="V50" s="26">
        <v>2.1299999999999999E-2</v>
      </c>
      <c r="W50" s="26">
        <v>9.9000000000000008E-3</v>
      </c>
      <c r="X50" s="44">
        <v>410</v>
      </c>
      <c r="Y50" s="26">
        <v>0.21579999999999999</v>
      </c>
      <c r="AA50" s="43">
        <v>531062</v>
      </c>
      <c r="AB50" s="51">
        <v>11</v>
      </c>
      <c r="AC50" s="32">
        <v>1.6799999999999999E-2</v>
      </c>
      <c r="AD50" s="26">
        <v>1.7500000000000002E-2</v>
      </c>
      <c r="AE50" s="26">
        <v>3.3999999999999998E-3</v>
      </c>
      <c r="AF50" s="44">
        <v>250</v>
      </c>
      <c r="AG50" s="26">
        <v>0.09</v>
      </c>
      <c r="AI50" s="39">
        <v>224515</v>
      </c>
      <c r="AJ50" s="48">
        <v>158</v>
      </c>
      <c r="AK50" s="26">
        <v>3.3300000000000003E-2</v>
      </c>
      <c r="AL50" s="26">
        <v>3.6299999999999999E-2</v>
      </c>
      <c r="AM50" s="26">
        <v>1.47E-2</v>
      </c>
      <c r="AN50" s="44">
        <v>630</v>
      </c>
      <c r="AO50" s="26">
        <v>0.27210000000000001</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7.xml><?xml version="1.0" encoding="utf-8"?>
<worksheet xmlns="http://schemas.openxmlformats.org/spreadsheetml/2006/main" xmlns:r="http://schemas.openxmlformats.org/officeDocument/2006/relationships">
  <sheetPr codeName="Sheet37">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39</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355901.61</v>
      </c>
      <c r="D6" s="48">
        <v>9</v>
      </c>
      <c r="E6" s="39">
        <v>39544.620000000003</v>
      </c>
      <c r="F6" s="39">
        <v>35400</v>
      </c>
      <c r="G6" s="39">
        <v>21271.73</v>
      </c>
      <c r="H6" s="39">
        <v>270.8</v>
      </c>
      <c r="I6" s="28">
        <v>0.4677</v>
      </c>
      <c r="J6" s="16"/>
      <c r="K6" s="39">
        <v>13522203</v>
      </c>
      <c r="L6" s="48">
        <v>170</v>
      </c>
      <c r="M6" s="39">
        <v>79542</v>
      </c>
      <c r="N6" s="39">
        <v>63851</v>
      </c>
      <c r="O6" s="39">
        <v>63198</v>
      </c>
      <c r="P6" s="39">
        <v>495</v>
      </c>
      <c r="Q6" s="28">
        <v>0.45440000000000003</v>
      </c>
      <c r="R6" s="16"/>
      <c r="S6" s="39">
        <v>2243213</v>
      </c>
      <c r="T6" s="48">
        <v>55</v>
      </c>
      <c r="U6" s="39">
        <v>40786</v>
      </c>
      <c r="V6" s="39">
        <v>35069</v>
      </c>
      <c r="W6" s="39">
        <v>23916</v>
      </c>
      <c r="X6" s="34">
        <v>267</v>
      </c>
      <c r="Y6" s="28">
        <v>0.34410000000000002</v>
      </c>
      <c r="Z6" s="16"/>
      <c r="AA6" s="39">
        <v>5113452</v>
      </c>
      <c r="AB6" s="48">
        <v>95</v>
      </c>
      <c r="AC6" s="39">
        <v>53826</v>
      </c>
      <c r="AD6" s="39">
        <v>33530</v>
      </c>
      <c r="AE6" s="39">
        <v>67285</v>
      </c>
      <c r="AF6" s="39">
        <v>436</v>
      </c>
      <c r="AG6" s="28">
        <v>0.38540000000000002</v>
      </c>
      <c r="AH6" s="16"/>
      <c r="AI6" s="39">
        <v>1333179</v>
      </c>
      <c r="AJ6" s="48">
        <v>31</v>
      </c>
      <c r="AK6" s="39">
        <v>43006</v>
      </c>
      <c r="AL6" s="39">
        <v>36615</v>
      </c>
      <c r="AM6" s="39">
        <v>31381</v>
      </c>
      <c r="AN6" s="39">
        <v>385</v>
      </c>
      <c r="AO6" s="28">
        <v>0.375</v>
      </c>
      <c r="AP6" s="9"/>
    </row>
    <row r="7" spans="1:42" s="8" customFormat="1">
      <c r="A7" s="7"/>
      <c r="B7" s="8" t="s">
        <v>74</v>
      </c>
      <c r="C7" s="39">
        <v>0</v>
      </c>
      <c r="D7" s="48">
        <v>0</v>
      </c>
      <c r="E7" s="39">
        <v>0</v>
      </c>
      <c r="F7" s="39">
        <v>0</v>
      </c>
      <c r="G7" s="39">
        <v>0</v>
      </c>
      <c r="H7" s="39">
        <v>0</v>
      </c>
      <c r="I7" s="28">
        <v>0</v>
      </c>
      <c r="J7" s="16"/>
      <c r="K7" s="39">
        <v>11415</v>
      </c>
      <c r="L7" s="48">
        <v>4</v>
      </c>
      <c r="M7" s="39">
        <v>2854</v>
      </c>
      <c r="N7" s="39">
        <v>7221</v>
      </c>
      <c r="O7" s="39">
        <v>15788</v>
      </c>
      <c r="P7" s="39">
        <v>0</v>
      </c>
      <c r="Q7" s="28">
        <v>0</v>
      </c>
      <c r="R7" s="16"/>
      <c r="S7" s="39">
        <v>672028</v>
      </c>
      <c r="T7" s="48">
        <v>39</v>
      </c>
      <c r="U7" s="39">
        <v>17231</v>
      </c>
      <c r="V7" s="39">
        <v>14952</v>
      </c>
      <c r="W7" s="39">
        <v>12335</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273760</v>
      </c>
      <c r="L8" s="48">
        <v>6</v>
      </c>
      <c r="M8" s="39">
        <v>45627</v>
      </c>
      <c r="N8" s="39">
        <v>44028</v>
      </c>
      <c r="O8" s="39">
        <v>17357</v>
      </c>
      <c r="P8" s="39">
        <v>0</v>
      </c>
      <c r="Q8" s="28">
        <v>0</v>
      </c>
      <c r="R8" s="16"/>
      <c r="S8" s="39">
        <v>495395</v>
      </c>
      <c r="T8" s="48">
        <v>22</v>
      </c>
      <c r="U8" s="39">
        <v>22518</v>
      </c>
      <c r="V8" s="39">
        <v>19701</v>
      </c>
      <c r="W8" s="39">
        <v>14835</v>
      </c>
      <c r="X8" s="34">
        <v>171</v>
      </c>
      <c r="Y8" s="28">
        <v>0.40770000000000001</v>
      </c>
      <c r="Z8" s="16"/>
      <c r="AA8" s="39">
        <v>28099</v>
      </c>
      <c r="AB8" s="48">
        <v>2</v>
      </c>
      <c r="AC8" s="39">
        <v>14050</v>
      </c>
      <c r="AD8" s="39">
        <v>14050</v>
      </c>
      <c r="AE8" s="39">
        <v>17447</v>
      </c>
      <c r="AF8" s="39">
        <v>40</v>
      </c>
      <c r="AG8" s="28">
        <v>0.2298</v>
      </c>
      <c r="AH8" s="16"/>
      <c r="AI8" s="39">
        <v>0</v>
      </c>
      <c r="AJ8" s="48">
        <v>0</v>
      </c>
      <c r="AK8" s="39">
        <v>0</v>
      </c>
      <c r="AL8" s="39">
        <v>0</v>
      </c>
      <c r="AM8" s="39">
        <v>0</v>
      </c>
      <c r="AN8" s="39">
        <v>0</v>
      </c>
      <c r="AO8" s="28">
        <v>0</v>
      </c>
      <c r="AP8" s="9"/>
    </row>
    <row r="9" spans="1:42" s="8" customFormat="1">
      <c r="A9" s="7"/>
      <c r="B9" s="8" t="s">
        <v>76</v>
      </c>
      <c r="C9" s="39">
        <v>134036.51</v>
      </c>
      <c r="D9" s="48">
        <v>4</v>
      </c>
      <c r="E9" s="39">
        <v>33509.129999999997</v>
      </c>
      <c r="F9" s="39">
        <v>36052.17</v>
      </c>
      <c r="G9" s="39">
        <v>12845.59</v>
      </c>
      <c r="H9" s="40"/>
      <c r="I9" s="29"/>
      <c r="J9" s="16"/>
      <c r="K9" s="39">
        <v>18232600</v>
      </c>
      <c r="L9" s="48">
        <v>580</v>
      </c>
      <c r="M9" s="39">
        <v>31436</v>
      </c>
      <c r="N9" s="39">
        <v>25287</v>
      </c>
      <c r="O9" s="39">
        <v>26306</v>
      </c>
      <c r="P9" s="40"/>
      <c r="Q9" s="29"/>
      <c r="R9" s="16"/>
      <c r="S9" s="39">
        <v>8357145</v>
      </c>
      <c r="T9" s="48">
        <v>229</v>
      </c>
      <c r="U9" s="39">
        <v>36494</v>
      </c>
      <c r="V9" s="39">
        <v>28509</v>
      </c>
      <c r="W9" s="39">
        <v>29252</v>
      </c>
      <c r="X9" s="37"/>
      <c r="Y9" s="29"/>
      <c r="Z9" s="16"/>
      <c r="AA9" s="39">
        <v>0</v>
      </c>
      <c r="AB9" s="48">
        <v>0</v>
      </c>
      <c r="AC9" s="39">
        <v>0</v>
      </c>
      <c r="AD9" s="39">
        <v>0</v>
      </c>
      <c r="AE9" s="39">
        <v>0</v>
      </c>
      <c r="AF9" s="40"/>
      <c r="AG9" s="29"/>
      <c r="AH9" s="16"/>
      <c r="AI9" s="39">
        <v>575389</v>
      </c>
      <c r="AJ9" s="48">
        <v>19</v>
      </c>
      <c r="AK9" s="39">
        <v>30284</v>
      </c>
      <c r="AL9" s="39">
        <v>27794</v>
      </c>
      <c r="AM9" s="39">
        <v>15793</v>
      </c>
      <c r="AN9" s="40"/>
      <c r="AO9" s="29"/>
      <c r="AP9" s="9"/>
    </row>
    <row r="10" spans="1:42" s="8" customFormat="1">
      <c r="A10" s="7"/>
      <c r="B10" s="8" t="s">
        <v>77</v>
      </c>
      <c r="C10" s="39">
        <v>0</v>
      </c>
      <c r="D10" s="48">
        <v>0</v>
      </c>
      <c r="E10" s="39">
        <v>0</v>
      </c>
      <c r="F10" s="39">
        <v>0</v>
      </c>
      <c r="G10" s="39">
        <v>0</v>
      </c>
      <c r="H10" s="40"/>
      <c r="I10" s="29"/>
      <c r="J10" s="16"/>
      <c r="K10" s="39">
        <v>23091921</v>
      </c>
      <c r="L10" s="48">
        <v>371</v>
      </c>
      <c r="M10" s="39">
        <v>62242</v>
      </c>
      <c r="N10" s="39">
        <v>53233</v>
      </c>
      <c r="O10" s="39">
        <v>52772</v>
      </c>
      <c r="P10" s="40"/>
      <c r="Q10" s="29"/>
      <c r="R10" s="16"/>
      <c r="S10" s="39">
        <v>926034</v>
      </c>
      <c r="T10" s="48">
        <v>14</v>
      </c>
      <c r="U10" s="39">
        <v>66145</v>
      </c>
      <c r="V10" s="39">
        <v>67891</v>
      </c>
      <c r="W10" s="39">
        <v>35762</v>
      </c>
      <c r="X10" s="37"/>
      <c r="Y10" s="29"/>
      <c r="Z10" s="16"/>
      <c r="AA10" s="39">
        <v>8668113</v>
      </c>
      <c r="AB10" s="48">
        <v>157</v>
      </c>
      <c r="AC10" s="39">
        <v>55211</v>
      </c>
      <c r="AD10" s="39">
        <v>46821</v>
      </c>
      <c r="AE10" s="39">
        <v>39562</v>
      </c>
      <c r="AF10" s="40"/>
      <c r="AG10" s="29"/>
      <c r="AH10" s="16"/>
      <c r="AI10" s="39">
        <v>721417</v>
      </c>
      <c r="AJ10" s="48">
        <v>19</v>
      </c>
      <c r="AK10" s="39">
        <v>37969</v>
      </c>
      <c r="AL10" s="39">
        <v>31561</v>
      </c>
      <c r="AM10" s="39">
        <v>24365</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37268</v>
      </c>
      <c r="T11" s="48">
        <v>2</v>
      </c>
      <c r="U11" s="39">
        <v>18634</v>
      </c>
      <c r="V11" s="39">
        <v>18634</v>
      </c>
      <c r="W11" s="39">
        <v>14547</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1236479</v>
      </c>
      <c r="L12" s="48">
        <v>168</v>
      </c>
      <c r="M12" s="39">
        <v>7360</v>
      </c>
      <c r="N12" s="39">
        <v>5083</v>
      </c>
      <c r="O12" s="39">
        <v>4917</v>
      </c>
      <c r="P12" s="40"/>
      <c r="Q12" s="29"/>
      <c r="R12" s="16"/>
      <c r="S12" s="39">
        <v>0</v>
      </c>
      <c r="T12" s="48">
        <v>0</v>
      </c>
      <c r="U12" s="39">
        <v>0</v>
      </c>
      <c r="V12" s="39">
        <v>0</v>
      </c>
      <c r="W12" s="39">
        <v>0</v>
      </c>
      <c r="X12" s="37"/>
      <c r="Y12" s="29"/>
      <c r="Z12" s="16"/>
      <c r="AA12" s="39">
        <v>534256</v>
      </c>
      <c r="AB12" s="48">
        <v>45</v>
      </c>
      <c r="AC12" s="39">
        <v>11872</v>
      </c>
      <c r="AD12" s="39">
        <v>8500</v>
      </c>
      <c r="AE12" s="39">
        <v>6071</v>
      </c>
      <c r="AF12" s="40"/>
      <c r="AG12" s="29"/>
      <c r="AH12" s="16"/>
      <c r="AI12" s="39">
        <v>3000</v>
      </c>
      <c r="AJ12" s="48">
        <v>1</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2500</v>
      </c>
      <c r="T13" s="48">
        <v>1</v>
      </c>
      <c r="U13" s="39">
        <v>2500</v>
      </c>
      <c r="V13" s="39">
        <v>2500</v>
      </c>
      <c r="W13" s="39">
        <v>0</v>
      </c>
      <c r="X13" s="37"/>
      <c r="Y13" s="29"/>
      <c r="Z13" s="16"/>
      <c r="AA13" s="39">
        <v>30000</v>
      </c>
      <c r="AB13" s="48">
        <v>4</v>
      </c>
      <c r="AC13" s="39">
        <v>7500</v>
      </c>
      <c r="AD13" s="39">
        <v>8500</v>
      </c>
      <c r="AE13" s="39">
        <v>2000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3857224</v>
      </c>
      <c r="L15" s="48">
        <v>88</v>
      </c>
      <c r="M15" s="39">
        <v>43832</v>
      </c>
      <c r="N15" s="39">
        <v>30903</v>
      </c>
      <c r="O15" s="39">
        <v>80886</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145500</v>
      </c>
      <c r="AB18" s="49">
        <v>6</v>
      </c>
      <c r="AC18" s="41">
        <v>24250</v>
      </c>
      <c r="AD18" s="41">
        <v>19000</v>
      </c>
      <c r="AE18" s="41">
        <v>17320</v>
      </c>
      <c r="AF18" s="40"/>
      <c r="AG18" s="29"/>
      <c r="AH18" s="17"/>
      <c r="AI18" s="41">
        <v>0</v>
      </c>
      <c r="AJ18" s="49">
        <v>0</v>
      </c>
      <c r="AK18" s="41">
        <v>0</v>
      </c>
      <c r="AL18" s="41">
        <v>0</v>
      </c>
      <c r="AM18" s="41">
        <v>0</v>
      </c>
      <c r="AN18" s="40"/>
      <c r="AO18" s="29"/>
      <c r="AP18" s="9"/>
    </row>
    <row r="19" spans="1:42" s="8" customFormat="1">
      <c r="A19" s="7"/>
      <c r="B19" s="8" t="s">
        <v>86</v>
      </c>
      <c r="C19" s="41">
        <f>C50*D50*E50*7.85</f>
        <v>291915.34062075004</v>
      </c>
      <c r="D19" s="49">
        <f>D50</f>
        <v>11</v>
      </c>
      <c r="E19" s="41">
        <f t="shared" ref="E19" si="0">C19/D19</f>
        <v>26537.758238250004</v>
      </c>
      <c r="F19" s="40"/>
      <c r="G19" s="40"/>
      <c r="H19" s="40"/>
      <c r="I19" s="29"/>
      <c r="J19" s="17"/>
      <c r="K19" s="41">
        <f>K50*L50*M50*7.85</f>
        <v>1356999.8568299999</v>
      </c>
      <c r="L19" s="49">
        <f>L50</f>
        <v>62</v>
      </c>
      <c r="M19" s="41">
        <f>K19/L19</f>
        <v>21887.094464999998</v>
      </c>
      <c r="N19" s="40"/>
      <c r="O19" s="40"/>
      <c r="P19" s="40"/>
      <c r="Q19" s="29"/>
      <c r="R19" s="17"/>
      <c r="S19" s="41">
        <f>S50*T50*U50*7.85</f>
        <v>11581312.703934999</v>
      </c>
      <c r="T19" s="49">
        <f>T50</f>
        <v>467</v>
      </c>
      <c r="U19" s="41">
        <f t="shared" ref="U19" si="1">S19/T19</f>
        <v>24799.384804999998</v>
      </c>
      <c r="V19" s="40"/>
      <c r="W19" s="40"/>
      <c r="X19" s="37"/>
      <c r="Y19" s="29"/>
      <c r="Z19" s="17"/>
      <c r="AA19" s="41">
        <f>AA50*AB50*AC50*7.85</f>
        <v>228776.88319999998</v>
      </c>
      <c r="AB19" s="49">
        <f>AB50</f>
        <v>8</v>
      </c>
      <c r="AC19" s="41">
        <f>AA19/AB19</f>
        <v>28597.110399999998</v>
      </c>
      <c r="AD19" s="40"/>
      <c r="AE19" s="40"/>
      <c r="AF19" s="40"/>
      <c r="AG19" s="29"/>
      <c r="AH19" s="17"/>
      <c r="AI19" s="41">
        <f>AI50*AJ50*AK50*7.85</f>
        <v>11352956.267519997</v>
      </c>
      <c r="AJ19" s="49">
        <f>AJ50</f>
        <v>288</v>
      </c>
      <c r="AK19" s="41">
        <f>AI19/AJ19</f>
        <v>39419.987039999993</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13437995</v>
      </c>
      <c r="L22" s="48">
        <v>182</v>
      </c>
      <c r="M22" s="39">
        <v>73835</v>
      </c>
      <c r="N22" s="39">
        <v>64387</v>
      </c>
      <c r="O22" s="39">
        <v>49801</v>
      </c>
      <c r="P22" s="39">
        <v>425</v>
      </c>
      <c r="Q22" s="28">
        <v>0.38769999999999999</v>
      </c>
      <c r="R22" s="16"/>
      <c r="S22" s="39">
        <v>1610618</v>
      </c>
      <c r="T22" s="48">
        <v>32</v>
      </c>
      <c r="U22" s="39">
        <v>50332</v>
      </c>
      <c r="V22" s="39">
        <v>39427</v>
      </c>
      <c r="W22" s="39">
        <v>54689</v>
      </c>
      <c r="X22" s="34">
        <v>0</v>
      </c>
      <c r="Y22" s="28">
        <v>0</v>
      </c>
      <c r="Z22" s="16"/>
      <c r="AA22" s="39">
        <v>8023058</v>
      </c>
      <c r="AB22" s="48">
        <v>145</v>
      </c>
      <c r="AC22" s="39">
        <v>55331</v>
      </c>
      <c r="AD22" s="39">
        <v>41423</v>
      </c>
      <c r="AE22" s="39">
        <v>55263</v>
      </c>
      <c r="AF22" s="39">
        <v>370</v>
      </c>
      <c r="AG22" s="28">
        <v>0.40849999999999997</v>
      </c>
      <c r="AH22" s="16"/>
      <c r="AI22" s="39">
        <v>1499183</v>
      </c>
      <c r="AJ22" s="48">
        <v>30</v>
      </c>
      <c r="AK22" s="39">
        <v>49973</v>
      </c>
      <c r="AL22" s="39">
        <v>42172</v>
      </c>
      <c r="AM22" s="39">
        <v>34025</v>
      </c>
      <c r="AN22" s="39">
        <v>488</v>
      </c>
      <c r="AO22" s="28">
        <v>0.40029999999999999</v>
      </c>
      <c r="AP22" s="9"/>
    </row>
    <row r="23" spans="1:42" s="8" customFormat="1">
      <c r="A23" s="7"/>
      <c r="B23" s="18" t="s">
        <v>105</v>
      </c>
      <c r="C23" s="39">
        <v>0</v>
      </c>
      <c r="D23" s="48">
        <v>0</v>
      </c>
      <c r="E23" s="39">
        <v>0</v>
      </c>
      <c r="F23" s="39">
        <v>0</v>
      </c>
      <c r="G23" s="39">
        <v>0</v>
      </c>
      <c r="H23" s="39">
        <v>0</v>
      </c>
      <c r="I23" s="28">
        <v>0</v>
      </c>
      <c r="J23" s="16"/>
      <c r="K23" s="39">
        <v>12517297</v>
      </c>
      <c r="L23" s="48">
        <v>169</v>
      </c>
      <c r="M23" s="39">
        <v>74067</v>
      </c>
      <c r="N23" s="39">
        <v>64234</v>
      </c>
      <c r="O23" s="39">
        <v>47890</v>
      </c>
      <c r="P23" s="39">
        <v>452</v>
      </c>
      <c r="Q23" s="28">
        <v>0.42630000000000001</v>
      </c>
      <c r="R23" s="16"/>
      <c r="S23" s="39">
        <v>1660370</v>
      </c>
      <c r="T23" s="48">
        <v>34</v>
      </c>
      <c r="U23" s="39">
        <v>48834</v>
      </c>
      <c r="V23" s="39">
        <v>39397</v>
      </c>
      <c r="W23" s="39">
        <v>53517</v>
      </c>
      <c r="X23" s="34">
        <v>0</v>
      </c>
      <c r="Y23" s="28">
        <v>0</v>
      </c>
      <c r="Z23" s="16"/>
      <c r="AA23" s="39">
        <v>11438248</v>
      </c>
      <c r="AB23" s="48">
        <v>238</v>
      </c>
      <c r="AC23" s="39">
        <v>48060</v>
      </c>
      <c r="AD23" s="39">
        <v>39272</v>
      </c>
      <c r="AE23" s="39">
        <v>45001</v>
      </c>
      <c r="AF23" s="39">
        <v>333</v>
      </c>
      <c r="AG23" s="28">
        <v>0.39550000000000002</v>
      </c>
      <c r="AH23" s="16"/>
      <c r="AI23" s="39">
        <v>306514</v>
      </c>
      <c r="AJ23" s="48">
        <v>6</v>
      </c>
      <c r="AK23" s="39">
        <v>51086</v>
      </c>
      <c r="AL23" s="39">
        <v>51371</v>
      </c>
      <c r="AM23" s="39">
        <v>23058</v>
      </c>
      <c r="AN23" s="39">
        <v>352</v>
      </c>
      <c r="AO23" s="28">
        <v>0.31819999999999998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117855.1</v>
      </c>
      <c r="D49" s="48">
        <v>4</v>
      </c>
      <c r="E49" s="24"/>
      <c r="F49" s="24"/>
      <c r="G49" s="24"/>
      <c r="H49" s="24"/>
      <c r="I49" s="24"/>
      <c r="K49" s="39">
        <v>171571</v>
      </c>
      <c r="L49" s="48">
        <v>284</v>
      </c>
      <c r="M49" s="46"/>
      <c r="N49" s="24"/>
      <c r="O49" s="24"/>
      <c r="P49" s="24"/>
      <c r="Q49" s="24"/>
      <c r="S49" s="39">
        <v>109398</v>
      </c>
      <c r="T49" s="48">
        <v>383</v>
      </c>
      <c r="U49" s="25"/>
      <c r="V49" s="25"/>
      <c r="W49" s="25"/>
      <c r="X49" s="25"/>
      <c r="Y49" s="25"/>
      <c r="AA49" s="39">
        <v>103080</v>
      </c>
      <c r="AB49" s="48">
        <v>31</v>
      </c>
      <c r="AC49" s="45"/>
      <c r="AD49" s="24"/>
      <c r="AE49" s="24"/>
      <c r="AF49" s="25"/>
      <c r="AG49" s="25"/>
      <c r="AI49" s="39">
        <v>114816</v>
      </c>
      <c r="AJ49" s="48">
        <v>560</v>
      </c>
      <c r="AK49" s="24"/>
      <c r="AL49" s="24"/>
      <c r="AM49" s="24"/>
      <c r="AN49" s="25"/>
      <c r="AO49" s="25"/>
      <c r="AP49" s="9"/>
    </row>
    <row r="50" spans="1:42" s="8" customFormat="1" ht="12.75">
      <c r="A50" s="7"/>
      <c r="B50" s="8" t="s">
        <v>63</v>
      </c>
      <c r="C50" s="39">
        <v>107320.83</v>
      </c>
      <c r="D50" s="48">
        <v>11</v>
      </c>
      <c r="E50" s="26">
        <v>3.15E-2</v>
      </c>
      <c r="F50" s="26">
        <v>3.2500000000000001E-2</v>
      </c>
      <c r="G50" s="26">
        <v>1.4E-2</v>
      </c>
      <c r="H50" s="44">
        <v>114.35</v>
      </c>
      <c r="I50" s="26">
        <v>0.20660000000000001</v>
      </c>
      <c r="K50" s="39">
        <v>182233</v>
      </c>
      <c r="L50" s="48">
        <v>62</v>
      </c>
      <c r="M50" s="26">
        <v>1.5299999999999999E-2</v>
      </c>
      <c r="N50" s="26">
        <v>1.5599999999999999E-2</v>
      </c>
      <c r="O50" s="26">
        <v>8.8999999999999999E-3</v>
      </c>
      <c r="P50" s="44">
        <v>102</v>
      </c>
      <c r="Q50" s="26">
        <v>9.1200000000000003E-2</v>
      </c>
      <c r="S50" s="39">
        <v>114049</v>
      </c>
      <c r="T50" s="48">
        <v>467</v>
      </c>
      <c r="U50" s="26">
        <v>2.7699999999999999E-2</v>
      </c>
      <c r="V50" s="26">
        <v>2.7400000000000001E-2</v>
      </c>
      <c r="W50" s="26">
        <v>8.9999999999999993E-3</v>
      </c>
      <c r="X50" s="44">
        <v>218</v>
      </c>
      <c r="Y50" s="26">
        <v>0.23080000000000001</v>
      </c>
      <c r="AA50" s="43">
        <v>113842</v>
      </c>
      <c r="AB50" s="51">
        <v>8</v>
      </c>
      <c r="AC50" s="32">
        <v>3.2000000000000001E-2</v>
      </c>
      <c r="AD50" s="26">
        <v>2.8000000000000001E-2</v>
      </c>
      <c r="AE50" s="26">
        <v>2.07E-2</v>
      </c>
      <c r="AF50" s="44">
        <v>166</v>
      </c>
      <c r="AG50" s="26">
        <v>0.2334</v>
      </c>
      <c r="AI50" s="39">
        <v>125856</v>
      </c>
      <c r="AJ50" s="48">
        <v>288</v>
      </c>
      <c r="AK50" s="26">
        <v>3.9899999999999998E-2</v>
      </c>
      <c r="AL50" s="26">
        <v>4.4400000000000002E-2</v>
      </c>
      <c r="AM50" s="26">
        <v>1.43E-2</v>
      </c>
      <c r="AN50" s="44">
        <v>377</v>
      </c>
      <c r="AO50" s="26">
        <v>0.28420000000000001</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8.xml><?xml version="1.0" encoding="utf-8"?>
<worksheet xmlns="http://schemas.openxmlformats.org/spreadsheetml/2006/main" xmlns:r="http://schemas.openxmlformats.org/officeDocument/2006/relationships">
  <sheetPr codeName="Sheet39">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40</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22600</v>
      </c>
      <c r="D6" s="48">
        <v>1</v>
      </c>
      <c r="E6" s="39">
        <v>22600</v>
      </c>
      <c r="F6" s="39">
        <v>22600</v>
      </c>
      <c r="G6" s="39">
        <v>0</v>
      </c>
      <c r="H6" s="39">
        <v>0.17</v>
      </c>
      <c r="I6" s="28">
        <v>4.0000000000000002E-4</v>
      </c>
      <c r="J6" s="16"/>
      <c r="K6" s="39">
        <v>10189959</v>
      </c>
      <c r="L6" s="48">
        <v>93</v>
      </c>
      <c r="M6" s="39">
        <v>109569</v>
      </c>
      <c r="N6" s="39">
        <v>83325</v>
      </c>
      <c r="O6" s="39">
        <v>87582</v>
      </c>
      <c r="P6" s="39">
        <v>578</v>
      </c>
      <c r="Q6" s="28">
        <v>0.39019999999999999</v>
      </c>
      <c r="R6" s="16"/>
      <c r="S6" s="39">
        <v>270917</v>
      </c>
      <c r="T6" s="48">
        <v>8</v>
      </c>
      <c r="U6" s="39">
        <v>33865</v>
      </c>
      <c r="V6" s="39">
        <v>16195</v>
      </c>
      <c r="W6" s="39">
        <v>37705</v>
      </c>
      <c r="X6" s="34">
        <v>453</v>
      </c>
      <c r="Y6" s="28">
        <v>0.35060000000000002</v>
      </c>
      <c r="Z6" s="16"/>
      <c r="AA6" s="39">
        <v>4416784</v>
      </c>
      <c r="AB6" s="48">
        <v>49</v>
      </c>
      <c r="AC6" s="39">
        <v>90138</v>
      </c>
      <c r="AD6" s="39">
        <v>61842</v>
      </c>
      <c r="AE6" s="39">
        <v>84750</v>
      </c>
      <c r="AF6" s="39">
        <v>728</v>
      </c>
      <c r="AG6" s="28">
        <v>0.42799999999999999</v>
      </c>
      <c r="AH6" s="16"/>
      <c r="AI6" s="39">
        <v>2381336</v>
      </c>
      <c r="AJ6" s="48">
        <v>31</v>
      </c>
      <c r="AK6" s="39">
        <v>76817</v>
      </c>
      <c r="AL6" s="39">
        <v>66522</v>
      </c>
      <c r="AM6" s="39">
        <v>64074</v>
      </c>
      <c r="AN6" s="39">
        <v>825</v>
      </c>
      <c r="AO6" s="28">
        <v>0.44519999999999998</v>
      </c>
      <c r="AP6" s="9"/>
    </row>
    <row r="7" spans="1:42" s="8" customFormat="1">
      <c r="A7" s="7"/>
      <c r="B7" s="8" t="s">
        <v>74</v>
      </c>
      <c r="C7" s="39">
        <v>0</v>
      </c>
      <c r="D7" s="48">
        <v>0</v>
      </c>
      <c r="E7" s="39">
        <v>0</v>
      </c>
      <c r="F7" s="39">
        <v>0</v>
      </c>
      <c r="G7" s="39">
        <v>0</v>
      </c>
      <c r="H7" s="39">
        <v>0</v>
      </c>
      <c r="I7" s="28">
        <v>0</v>
      </c>
      <c r="J7" s="16"/>
      <c r="K7" s="39">
        <v>285454</v>
      </c>
      <c r="L7" s="48">
        <v>1</v>
      </c>
      <c r="M7" s="39">
        <v>285454</v>
      </c>
      <c r="N7" s="39">
        <v>47507</v>
      </c>
      <c r="O7" s="39">
        <v>88075</v>
      </c>
      <c r="P7" s="39">
        <v>0</v>
      </c>
      <c r="Q7" s="28">
        <v>0</v>
      </c>
      <c r="R7" s="16"/>
      <c r="S7" s="39">
        <v>554117</v>
      </c>
      <c r="T7" s="48">
        <v>17</v>
      </c>
      <c r="U7" s="39">
        <v>32595</v>
      </c>
      <c r="V7" s="39">
        <v>34877</v>
      </c>
      <c r="W7" s="39">
        <v>21902</v>
      </c>
      <c r="X7" s="34">
        <v>0</v>
      </c>
      <c r="Y7" s="28">
        <v>0</v>
      </c>
      <c r="Z7" s="16"/>
      <c r="AA7" s="39">
        <v>0</v>
      </c>
      <c r="AB7" s="48">
        <v>0</v>
      </c>
      <c r="AC7" s="39">
        <v>0</v>
      </c>
      <c r="AD7" s="39">
        <v>0</v>
      </c>
      <c r="AE7" s="39">
        <v>0</v>
      </c>
      <c r="AF7" s="39">
        <v>0</v>
      </c>
      <c r="AG7" s="28">
        <v>0</v>
      </c>
      <c r="AH7" s="16"/>
      <c r="AI7" s="39">
        <v>262019</v>
      </c>
      <c r="AJ7" s="48">
        <v>14</v>
      </c>
      <c r="AK7" s="39">
        <v>18716</v>
      </c>
      <c r="AL7" s="39">
        <v>16103</v>
      </c>
      <c r="AM7" s="39">
        <v>14768</v>
      </c>
      <c r="AN7" s="39">
        <v>0</v>
      </c>
      <c r="AO7" s="28">
        <v>0</v>
      </c>
      <c r="AP7" s="9"/>
    </row>
    <row r="8" spans="1:42" s="8" customFormat="1">
      <c r="A8" s="7"/>
      <c r="B8" s="8" t="s">
        <v>75</v>
      </c>
      <c r="C8" s="39">
        <v>0</v>
      </c>
      <c r="D8" s="48">
        <v>0</v>
      </c>
      <c r="E8" s="39">
        <v>0</v>
      </c>
      <c r="F8" s="39">
        <v>0</v>
      </c>
      <c r="G8" s="39">
        <v>0</v>
      </c>
      <c r="H8" s="39">
        <v>0</v>
      </c>
      <c r="I8" s="28">
        <v>0</v>
      </c>
      <c r="J8" s="16"/>
      <c r="K8" s="39">
        <v>262321</v>
      </c>
      <c r="L8" s="48">
        <v>7</v>
      </c>
      <c r="M8" s="39">
        <v>37474</v>
      </c>
      <c r="N8" s="39">
        <v>35901</v>
      </c>
      <c r="O8" s="39">
        <v>24705</v>
      </c>
      <c r="P8" s="39">
        <v>84</v>
      </c>
      <c r="Q8" s="28">
        <v>0.73819999999999997</v>
      </c>
      <c r="R8" s="16"/>
      <c r="S8" s="39">
        <v>735125</v>
      </c>
      <c r="T8" s="48">
        <v>27</v>
      </c>
      <c r="U8" s="39">
        <v>27227</v>
      </c>
      <c r="V8" s="39">
        <v>19018</v>
      </c>
      <c r="W8" s="39">
        <v>22717</v>
      </c>
      <c r="X8" s="34">
        <v>203</v>
      </c>
      <c r="Y8" s="28">
        <v>0.43099999999999999</v>
      </c>
      <c r="Z8" s="16"/>
      <c r="AA8" s="39">
        <v>9525</v>
      </c>
      <c r="AB8" s="48">
        <v>3</v>
      </c>
      <c r="AC8" s="39">
        <v>3175</v>
      </c>
      <c r="AD8" s="39">
        <v>4158</v>
      </c>
      <c r="AE8" s="39">
        <v>2233</v>
      </c>
      <c r="AF8" s="39">
        <v>111</v>
      </c>
      <c r="AG8" s="28">
        <v>0.25080000000000002</v>
      </c>
      <c r="AH8" s="16"/>
      <c r="AI8" s="39">
        <v>0</v>
      </c>
      <c r="AJ8" s="48">
        <v>0</v>
      </c>
      <c r="AK8" s="39">
        <v>0</v>
      </c>
      <c r="AL8" s="39">
        <v>0</v>
      </c>
      <c r="AM8" s="39">
        <v>0</v>
      </c>
      <c r="AN8" s="39">
        <v>0</v>
      </c>
      <c r="AO8" s="28">
        <v>0</v>
      </c>
      <c r="AP8" s="9"/>
    </row>
    <row r="9" spans="1:42" s="8" customFormat="1">
      <c r="A9" s="7"/>
      <c r="B9" s="8" t="s">
        <v>76</v>
      </c>
      <c r="C9" s="39">
        <v>98554.46</v>
      </c>
      <c r="D9" s="48">
        <v>2</v>
      </c>
      <c r="E9" s="39">
        <v>49277.23</v>
      </c>
      <c r="F9" s="39">
        <v>49277.23</v>
      </c>
      <c r="G9" s="39">
        <v>14395.59</v>
      </c>
      <c r="H9" s="40"/>
      <c r="I9" s="29"/>
      <c r="J9" s="16"/>
      <c r="K9" s="39">
        <v>62762378</v>
      </c>
      <c r="L9" s="48">
        <v>985</v>
      </c>
      <c r="M9" s="39">
        <v>63718</v>
      </c>
      <c r="N9" s="39">
        <v>49015</v>
      </c>
      <c r="O9" s="39">
        <v>59081</v>
      </c>
      <c r="P9" s="40"/>
      <c r="Q9" s="29"/>
      <c r="R9" s="16"/>
      <c r="S9" s="39">
        <v>16743412</v>
      </c>
      <c r="T9" s="48">
        <v>242</v>
      </c>
      <c r="U9" s="39">
        <v>69188</v>
      </c>
      <c r="V9" s="39">
        <v>44919</v>
      </c>
      <c r="W9" s="39">
        <v>111035</v>
      </c>
      <c r="X9" s="37"/>
      <c r="Y9" s="29"/>
      <c r="Z9" s="16"/>
      <c r="AA9" s="39">
        <v>0</v>
      </c>
      <c r="AB9" s="48">
        <v>0</v>
      </c>
      <c r="AC9" s="39">
        <v>0</v>
      </c>
      <c r="AD9" s="39">
        <v>0</v>
      </c>
      <c r="AE9" s="39">
        <v>0</v>
      </c>
      <c r="AF9" s="40"/>
      <c r="AG9" s="29"/>
      <c r="AH9" s="16"/>
      <c r="AI9" s="39">
        <v>4088520</v>
      </c>
      <c r="AJ9" s="48">
        <v>44</v>
      </c>
      <c r="AK9" s="39">
        <v>92921</v>
      </c>
      <c r="AL9" s="39">
        <v>77664</v>
      </c>
      <c r="AM9" s="39">
        <v>74675</v>
      </c>
      <c r="AN9" s="40"/>
      <c r="AO9" s="29"/>
      <c r="AP9" s="9"/>
    </row>
    <row r="10" spans="1:42" s="8" customFormat="1">
      <c r="A10" s="7"/>
      <c r="B10" s="8" t="s">
        <v>77</v>
      </c>
      <c r="C10" s="39">
        <v>0</v>
      </c>
      <c r="D10" s="48">
        <v>0</v>
      </c>
      <c r="E10" s="39">
        <v>0</v>
      </c>
      <c r="F10" s="39">
        <v>0</v>
      </c>
      <c r="G10" s="39">
        <v>0</v>
      </c>
      <c r="H10" s="40"/>
      <c r="I10" s="29"/>
      <c r="J10" s="16"/>
      <c r="K10" s="39">
        <v>45602489</v>
      </c>
      <c r="L10" s="48">
        <v>494</v>
      </c>
      <c r="M10" s="39">
        <v>92313</v>
      </c>
      <c r="N10" s="39">
        <v>71191</v>
      </c>
      <c r="O10" s="39">
        <v>103013</v>
      </c>
      <c r="P10" s="40"/>
      <c r="Q10" s="29"/>
      <c r="R10" s="16"/>
      <c r="S10" s="39">
        <v>721026</v>
      </c>
      <c r="T10" s="48">
        <v>16</v>
      </c>
      <c r="U10" s="39">
        <v>45064</v>
      </c>
      <c r="V10" s="39">
        <v>37419</v>
      </c>
      <c r="W10" s="39">
        <v>24220</v>
      </c>
      <c r="X10" s="37"/>
      <c r="Y10" s="29"/>
      <c r="Z10" s="16"/>
      <c r="AA10" s="39">
        <v>13446982</v>
      </c>
      <c r="AB10" s="48">
        <v>155</v>
      </c>
      <c r="AC10" s="39">
        <v>86755</v>
      </c>
      <c r="AD10" s="39">
        <v>64822</v>
      </c>
      <c r="AE10" s="39">
        <v>84906</v>
      </c>
      <c r="AF10" s="40"/>
      <c r="AG10" s="29"/>
      <c r="AH10" s="16"/>
      <c r="AI10" s="39">
        <v>7072717</v>
      </c>
      <c r="AJ10" s="48">
        <v>77</v>
      </c>
      <c r="AK10" s="39">
        <v>91853</v>
      </c>
      <c r="AL10" s="39">
        <v>70250</v>
      </c>
      <c r="AM10" s="39">
        <v>82509</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1072007</v>
      </c>
      <c r="L12" s="48">
        <v>146</v>
      </c>
      <c r="M12" s="39">
        <v>7343</v>
      </c>
      <c r="N12" s="39">
        <v>6581</v>
      </c>
      <c r="O12" s="39">
        <v>4134</v>
      </c>
      <c r="P12" s="40"/>
      <c r="Q12" s="29"/>
      <c r="R12" s="16"/>
      <c r="S12" s="39">
        <v>0</v>
      </c>
      <c r="T12" s="48">
        <v>0</v>
      </c>
      <c r="U12" s="39">
        <v>0</v>
      </c>
      <c r="V12" s="39">
        <v>0</v>
      </c>
      <c r="W12" s="39">
        <v>0</v>
      </c>
      <c r="X12" s="37"/>
      <c r="Y12" s="29"/>
      <c r="Z12" s="16"/>
      <c r="AA12" s="39">
        <v>397967</v>
      </c>
      <c r="AB12" s="48">
        <v>34</v>
      </c>
      <c r="AC12" s="39">
        <v>11705</v>
      </c>
      <c r="AD12" s="39">
        <v>8500</v>
      </c>
      <c r="AE12" s="39">
        <v>9174</v>
      </c>
      <c r="AF12" s="40"/>
      <c r="AG12" s="29"/>
      <c r="AH12" s="16"/>
      <c r="AI12" s="39">
        <v>28000</v>
      </c>
      <c r="AJ12" s="48">
        <v>9</v>
      </c>
      <c r="AK12" s="39">
        <v>3111</v>
      </c>
      <c r="AL12" s="39">
        <v>3000</v>
      </c>
      <c r="AM12" s="39">
        <v>782</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2500</v>
      </c>
      <c r="T13" s="48">
        <v>1</v>
      </c>
      <c r="U13" s="39">
        <v>2500</v>
      </c>
      <c r="V13" s="39">
        <v>2500</v>
      </c>
      <c r="W13" s="39">
        <v>0</v>
      </c>
      <c r="X13" s="37"/>
      <c r="Y13" s="29"/>
      <c r="Z13" s="16"/>
      <c r="AA13" s="39">
        <v>63000</v>
      </c>
      <c r="AB13" s="48">
        <v>8</v>
      </c>
      <c r="AC13" s="39">
        <v>7875</v>
      </c>
      <c r="AD13" s="39">
        <v>8500</v>
      </c>
      <c r="AE13" s="39">
        <v>1157</v>
      </c>
      <c r="AF13" s="40"/>
      <c r="AG13" s="29"/>
      <c r="AH13" s="16"/>
      <c r="AI13" s="39">
        <v>2667</v>
      </c>
      <c r="AJ13" s="48">
        <v>1</v>
      </c>
      <c r="AK13" s="39">
        <v>2667</v>
      </c>
      <c r="AL13" s="39">
        <v>2667</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0</v>
      </c>
      <c r="L15" s="48">
        <v>0</v>
      </c>
      <c r="M15" s="39">
        <v>0</v>
      </c>
      <c r="N15" s="39">
        <v>0</v>
      </c>
      <c r="O15" s="39">
        <v>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179004.19684000002</v>
      </c>
      <c r="D19" s="49">
        <f>D50</f>
        <v>5</v>
      </c>
      <c r="E19" s="41">
        <f t="shared" ref="E19" si="0">C19/D19</f>
        <v>35800.839368000001</v>
      </c>
      <c r="F19" s="40"/>
      <c r="G19" s="40"/>
      <c r="H19" s="40"/>
      <c r="I19" s="29"/>
      <c r="J19" s="17"/>
      <c r="K19" s="41">
        <f>K50*L50*M50*7.85</f>
        <v>4802166.4889000002</v>
      </c>
      <c r="L19" s="49">
        <f>L50</f>
        <v>134</v>
      </c>
      <c r="M19" s="41">
        <f>K19/L19</f>
        <v>35837.063350000004</v>
      </c>
      <c r="N19" s="40"/>
      <c r="O19" s="40"/>
      <c r="P19" s="40"/>
      <c r="Q19" s="29"/>
      <c r="R19" s="17"/>
      <c r="S19" s="41">
        <f>S50*T50*U50*7.85</f>
        <v>1740074.4575999998</v>
      </c>
      <c r="T19" s="49">
        <f>T50</f>
        <v>48</v>
      </c>
      <c r="U19" s="41">
        <f t="shared" ref="U19" si="1">S19/T19</f>
        <v>36251.551199999994</v>
      </c>
      <c r="V19" s="40"/>
      <c r="W19" s="40"/>
      <c r="X19" s="37"/>
      <c r="Y19" s="29"/>
      <c r="Z19" s="17"/>
      <c r="AA19" s="41">
        <f>AA50*AB50*AC50*7.85</f>
        <v>62123.035625000004</v>
      </c>
      <c r="AB19" s="49">
        <f>AB50</f>
        <v>1</v>
      </c>
      <c r="AC19" s="41">
        <f>AA19/AB19</f>
        <v>62123.035625000004</v>
      </c>
      <c r="AD19" s="40"/>
      <c r="AE19" s="40"/>
      <c r="AF19" s="40"/>
      <c r="AG19" s="29"/>
      <c r="AH19" s="17"/>
      <c r="AI19" s="41">
        <f>AI50*AJ50*AK50*7.85</f>
        <v>5638250.0655999994</v>
      </c>
      <c r="AJ19" s="49">
        <f>AJ50</f>
        <v>92</v>
      </c>
      <c r="AK19" s="41">
        <f>AI19/AJ19</f>
        <v>61285.326799999995</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9266605</v>
      </c>
      <c r="L22" s="48">
        <v>91</v>
      </c>
      <c r="M22" s="39">
        <v>101831</v>
      </c>
      <c r="N22" s="39">
        <v>80891</v>
      </c>
      <c r="O22" s="39">
        <v>94156</v>
      </c>
      <c r="P22" s="39">
        <v>623</v>
      </c>
      <c r="Q22" s="28">
        <v>0.38129999999999997</v>
      </c>
      <c r="R22" s="16"/>
      <c r="S22" s="39">
        <v>680610</v>
      </c>
      <c r="T22" s="48">
        <v>7</v>
      </c>
      <c r="U22" s="39">
        <v>97230</v>
      </c>
      <c r="V22" s="39">
        <v>90240</v>
      </c>
      <c r="W22" s="39">
        <v>79820</v>
      </c>
      <c r="X22" s="34">
        <v>0</v>
      </c>
      <c r="Y22" s="28">
        <v>0</v>
      </c>
      <c r="Z22" s="16"/>
      <c r="AA22" s="39">
        <v>8041692</v>
      </c>
      <c r="AB22" s="48">
        <v>72</v>
      </c>
      <c r="AC22" s="39">
        <v>111690</v>
      </c>
      <c r="AD22" s="39">
        <v>65173</v>
      </c>
      <c r="AE22" s="39">
        <v>125864</v>
      </c>
      <c r="AF22" s="39">
        <v>587</v>
      </c>
      <c r="AG22" s="28">
        <v>0.3503</v>
      </c>
      <c r="AH22" s="16"/>
      <c r="AI22" s="39">
        <v>2828864</v>
      </c>
      <c r="AJ22" s="48">
        <v>32</v>
      </c>
      <c r="AK22" s="39">
        <v>88402</v>
      </c>
      <c r="AL22" s="39">
        <v>77203</v>
      </c>
      <c r="AM22" s="39">
        <v>60543</v>
      </c>
      <c r="AN22" s="39">
        <v>827</v>
      </c>
      <c r="AO22" s="28">
        <v>0.39439999999999997</v>
      </c>
      <c r="AP22" s="9"/>
    </row>
    <row r="23" spans="1:42" s="8" customFormat="1">
      <c r="A23" s="7"/>
      <c r="B23" s="18" t="s">
        <v>105</v>
      </c>
      <c r="C23" s="39">
        <v>0</v>
      </c>
      <c r="D23" s="48">
        <v>0</v>
      </c>
      <c r="E23" s="39">
        <v>0</v>
      </c>
      <c r="F23" s="39">
        <v>0</v>
      </c>
      <c r="G23" s="39">
        <v>0</v>
      </c>
      <c r="H23" s="39">
        <v>0</v>
      </c>
      <c r="I23" s="28">
        <v>0</v>
      </c>
      <c r="J23" s="16"/>
      <c r="K23" s="39">
        <v>8359137</v>
      </c>
      <c r="L23" s="48">
        <v>87</v>
      </c>
      <c r="M23" s="39">
        <v>96082</v>
      </c>
      <c r="N23" s="39">
        <v>81041</v>
      </c>
      <c r="O23" s="39">
        <v>64192</v>
      </c>
      <c r="P23" s="39">
        <v>524</v>
      </c>
      <c r="Q23" s="28">
        <v>0.35659999999999997</v>
      </c>
      <c r="R23" s="16"/>
      <c r="S23" s="39">
        <v>710445</v>
      </c>
      <c r="T23" s="48">
        <v>8</v>
      </c>
      <c r="U23" s="39">
        <v>88806</v>
      </c>
      <c r="V23" s="39">
        <v>63310</v>
      </c>
      <c r="W23" s="39">
        <v>77646</v>
      </c>
      <c r="X23" s="34">
        <v>0</v>
      </c>
      <c r="Y23" s="28">
        <v>0</v>
      </c>
      <c r="Z23" s="16"/>
      <c r="AA23" s="39">
        <v>7956515</v>
      </c>
      <c r="AB23" s="48">
        <v>76</v>
      </c>
      <c r="AC23" s="39">
        <v>104691</v>
      </c>
      <c r="AD23" s="39">
        <v>65695</v>
      </c>
      <c r="AE23" s="39">
        <v>121708</v>
      </c>
      <c r="AF23" s="39">
        <v>697</v>
      </c>
      <c r="AG23" s="28">
        <v>0.40479999999999999</v>
      </c>
      <c r="AH23" s="16"/>
      <c r="AI23" s="39">
        <v>1655993</v>
      </c>
      <c r="AJ23" s="48">
        <v>17</v>
      </c>
      <c r="AK23" s="39">
        <v>97411</v>
      </c>
      <c r="AL23" s="39">
        <v>78875</v>
      </c>
      <c r="AM23" s="39">
        <v>83221</v>
      </c>
      <c r="AN23" s="39">
        <v>806</v>
      </c>
      <c r="AO23" s="28">
        <v>0.36209999999999998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151639.39000000001</v>
      </c>
      <c r="D49" s="48">
        <v>2</v>
      </c>
      <c r="E49" s="24"/>
      <c r="F49" s="24"/>
      <c r="G49" s="24"/>
      <c r="H49" s="24"/>
      <c r="I49" s="24"/>
      <c r="K49" s="39">
        <v>259938</v>
      </c>
      <c r="L49" s="48">
        <v>568</v>
      </c>
      <c r="M49" s="46"/>
      <c r="N49" s="24"/>
      <c r="O49" s="24"/>
      <c r="P49" s="24"/>
      <c r="Q49" s="24"/>
      <c r="S49" s="39">
        <v>209504</v>
      </c>
      <c r="T49" s="48">
        <v>78</v>
      </c>
      <c r="U49" s="25"/>
      <c r="V49" s="25"/>
      <c r="W49" s="25"/>
      <c r="X49" s="25"/>
      <c r="Y49" s="25"/>
      <c r="AA49" s="39">
        <v>331870</v>
      </c>
      <c r="AB49" s="48">
        <v>15</v>
      </c>
      <c r="AC49" s="45"/>
      <c r="AD49" s="24"/>
      <c r="AE49" s="24"/>
      <c r="AF49" s="25"/>
      <c r="AG49" s="25"/>
      <c r="AI49" s="39">
        <v>253467</v>
      </c>
      <c r="AJ49" s="48">
        <v>168</v>
      </c>
      <c r="AK49" s="24"/>
      <c r="AL49" s="24"/>
      <c r="AM49" s="24"/>
      <c r="AN49" s="25"/>
      <c r="AO49" s="25"/>
      <c r="AP49" s="9"/>
    </row>
    <row r="50" spans="1:42" s="8" customFormat="1" ht="12.75">
      <c r="A50" s="7"/>
      <c r="B50" s="8" t="s">
        <v>63</v>
      </c>
      <c r="C50" s="39">
        <v>285038.53000000003</v>
      </c>
      <c r="D50" s="48">
        <v>5</v>
      </c>
      <c r="E50" s="26">
        <v>1.6E-2</v>
      </c>
      <c r="F50" s="26">
        <v>2.1299999999999999E-2</v>
      </c>
      <c r="G50" s="26">
        <v>1.43E-2</v>
      </c>
      <c r="H50" s="44">
        <v>109.97</v>
      </c>
      <c r="I50" s="26">
        <v>9.74E-2</v>
      </c>
      <c r="K50" s="39">
        <v>244130</v>
      </c>
      <c r="L50" s="48">
        <v>134</v>
      </c>
      <c r="M50" s="26">
        <v>1.8700000000000001E-2</v>
      </c>
      <c r="N50" s="26">
        <v>1.8800000000000001E-2</v>
      </c>
      <c r="O50" s="26">
        <v>5.7000000000000002E-3</v>
      </c>
      <c r="P50" s="44">
        <v>202</v>
      </c>
      <c r="Q50" s="26">
        <v>0.13569999999999999</v>
      </c>
      <c r="S50" s="39">
        <v>200784</v>
      </c>
      <c r="T50" s="48">
        <v>48</v>
      </c>
      <c r="U50" s="26">
        <v>2.3E-2</v>
      </c>
      <c r="V50" s="26">
        <v>2.23E-2</v>
      </c>
      <c r="W50" s="26">
        <v>1.03E-2</v>
      </c>
      <c r="X50" s="44">
        <v>336</v>
      </c>
      <c r="Y50" s="26">
        <v>0.21709999999999999</v>
      </c>
      <c r="AA50" s="43">
        <v>452215</v>
      </c>
      <c r="AB50" s="51">
        <v>1</v>
      </c>
      <c r="AC50" s="32">
        <v>1.7500000000000002E-2</v>
      </c>
      <c r="AD50" s="26">
        <v>1.7500000000000002E-2</v>
      </c>
      <c r="AE50" s="26">
        <v>0</v>
      </c>
      <c r="AF50" s="44">
        <v>236</v>
      </c>
      <c r="AG50" s="26">
        <v>0.1</v>
      </c>
      <c r="AI50" s="39">
        <v>239480</v>
      </c>
      <c r="AJ50" s="48">
        <v>92</v>
      </c>
      <c r="AK50" s="26">
        <v>3.2599999999999997E-2</v>
      </c>
      <c r="AL50" s="26">
        <v>3.6900000000000002E-2</v>
      </c>
      <c r="AM50" s="26">
        <v>1.04E-2</v>
      </c>
      <c r="AN50" s="44">
        <v>581</v>
      </c>
      <c r="AO50" s="26">
        <v>0.26500000000000001</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1" sqref="A21:XFD21"/>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39.xml><?xml version="1.0" encoding="utf-8"?>
<worksheet xmlns="http://schemas.openxmlformats.org/spreadsheetml/2006/main" xmlns:r="http://schemas.openxmlformats.org/officeDocument/2006/relationships">
  <sheetPr codeName="Sheet40">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41</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313499.88</v>
      </c>
      <c r="D6" s="48">
        <v>5</v>
      </c>
      <c r="E6" s="39">
        <v>62699.98</v>
      </c>
      <c r="F6" s="39">
        <v>48574.27</v>
      </c>
      <c r="G6" s="39">
        <v>73729.8</v>
      </c>
      <c r="H6" s="39">
        <v>339.46</v>
      </c>
      <c r="I6" s="28">
        <v>0.45700000000000002</v>
      </c>
      <c r="J6" s="16"/>
      <c r="K6" s="39">
        <v>16678611</v>
      </c>
      <c r="L6" s="48">
        <v>193</v>
      </c>
      <c r="M6" s="39">
        <v>86418</v>
      </c>
      <c r="N6" s="39">
        <v>60073</v>
      </c>
      <c r="O6" s="39">
        <v>104436</v>
      </c>
      <c r="P6" s="39">
        <v>611</v>
      </c>
      <c r="Q6" s="28">
        <v>0.41839999999999999</v>
      </c>
      <c r="R6" s="16"/>
      <c r="S6" s="39">
        <v>2051121</v>
      </c>
      <c r="T6" s="48">
        <v>44</v>
      </c>
      <c r="U6" s="39">
        <v>46616</v>
      </c>
      <c r="V6" s="39">
        <v>31233</v>
      </c>
      <c r="W6" s="39">
        <v>40449</v>
      </c>
      <c r="X6" s="34">
        <v>303</v>
      </c>
      <c r="Y6" s="28">
        <v>0.30130000000000001</v>
      </c>
      <c r="Z6" s="16"/>
      <c r="AA6" s="39">
        <v>4333914</v>
      </c>
      <c r="AB6" s="48">
        <v>77</v>
      </c>
      <c r="AC6" s="39">
        <v>56285</v>
      </c>
      <c r="AD6" s="39">
        <v>31162</v>
      </c>
      <c r="AE6" s="39">
        <v>77774</v>
      </c>
      <c r="AF6" s="39">
        <v>471</v>
      </c>
      <c r="AG6" s="28">
        <v>0.39379999999999998</v>
      </c>
      <c r="AH6" s="16"/>
      <c r="AI6" s="39">
        <v>2616288</v>
      </c>
      <c r="AJ6" s="48">
        <v>49</v>
      </c>
      <c r="AK6" s="39">
        <v>53394</v>
      </c>
      <c r="AL6" s="39">
        <v>41360</v>
      </c>
      <c r="AM6" s="39">
        <v>51494</v>
      </c>
      <c r="AN6" s="39">
        <v>771</v>
      </c>
      <c r="AO6" s="28">
        <v>0.36709999999999998</v>
      </c>
      <c r="AP6" s="9"/>
    </row>
    <row r="7" spans="1:42" s="8" customFormat="1">
      <c r="A7" s="7"/>
      <c r="B7" s="8" t="s">
        <v>74</v>
      </c>
      <c r="C7" s="39">
        <v>67000</v>
      </c>
      <c r="D7" s="48">
        <v>1</v>
      </c>
      <c r="E7" s="39">
        <v>67000</v>
      </c>
      <c r="F7" s="39">
        <v>67000</v>
      </c>
      <c r="G7" s="39">
        <v>0</v>
      </c>
      <c r="H7" s="39">
        <v>1088.3499999999999</v>
      </c>
      <c r="I7" s="28">
        <v>0.53869999999999996</v>
      </c>
      <c r="J7" s="16"/>
      <c r="K7" s="39">
        <v>101380</v>
      </c>
      <c r="L7" s="48">
        <v>2</v>
      </c>
      <c r="M7" s="39">
        <v>50690</v>
      </c>
      <c r="N7" s="39">
        <v>22192</v>
      </c>
      <c r="O7" s="39">
        <v>45384</v>
      </c>
      <c r="P7" s="39">
        <v>0</v>
      </c>
      <c r="Q7" s="28">
        <v>0</v>
      </c>
      <c r="R7" s="16"/>
      <c r="S7" s="39">
        <v>428901</v>
      </c>
      <c r="T7" s="48">
        <v>18</v>
      </c>
      <c r="U7" s="39">
        <v>23828</v>
      </c>
      <c r="V7" s="39">
        <v>15303</v>
      </c>
      <c r="W7" s="39">
        <v>29217</v>
      </c>
      <c r="X7" s="34">
        <v>0</v>
      </c>
      <c r="Y7" s="28">
        <v>0</v>
      </c>
      <c r="Z7" s="16"/>
      <c r="AA7" s="39">
        <v>0</v>
      </c>
      <c r="AB7" s="48">
        <v>0</v>
      </c>
      <c r="AC7" s="39">
        <v>0</v>
      </c>
      <c r="AD7" s="39">
        <v>0</v>
      </c>
      <c r="AE7" s="39">
        <v>0</v>
      </c>
      <c r="AF7" s="39">
        <v>0</v>
      </c>
      <c r="AG7" s="28">
        <v>0</v>
      </c>
      <c r="AH7" s="16"/>
      <c r="AI7" s="39">
        <v>206122</v>
      </c>
      <c r="AJ7" s="48">
        <v>13</v>
      </c>
      <c r="AK7" s="39">
        <v>15856</v>
      </c>
      <c r="AL7" s="39">
        <v>10481</v>
      </c>
      <c r="AM7" s="39">
        <v>12847</v>
      </c>
      <c r="AN7" s="39">
        <v>0</v>
      </c>
      <c r="AO7" s="28">
        <v>0</v>
      </c>
      <c r="AP7" s="9"/>
    </row>
    <row r="8" spans="1:42" s="8" customFormat="1">
      <c r="A8" s="7"/>
      <c r="B8" s="8" t="s">
        <v>75</v>
      </c>
      <c r="C8" s="39">
        <v>66900</v>
      </c>
      <c r="D8" s="48">
        <v>3</v>
      </c>
      <c r="E8" s="39">
        <v>22300</v>
      </c>
      <c r="F8" s="39">
        <v>24700</v>
      </c>
      <c r="G8" s="39">
        <v>12671.62</v>
      </c>
      <c r="H8" s="39">
        <v>223.54</v>
      </c>
      <c r="I8" s="28">
        <v>0.6452</v>
      </c>
      <c r="J8" s="16"/>
      <c r="K8" s="39">
        <v>248263</v>
      </c>
      <c r="L8" s="48">
        <v>7</v>
      </c>
      <c r="M8" s="39">
        <v>35466</v>
      </c>
      <c r="N8" s="39">
        <v>34228</v>
      </c>
      <c r="O8" s="39">
        <v>21438</v>
      </c>
      <c r="P8" s="39">
        <v>364</v>
      </c>
      <c r="Q8" s="28">
        <v>0.60489999999999999</v>
      </c>
      <c r="R8" s="16"/>
      <c r="S8" s="39">
        <v>955881</v>
      </c>
      <c r="T8" s="48">
        <v>48</v>
      </c>
      <c r="U8" s="39">
        <v>19914</v>
      </c>
      <c r="V8" s="39">
        <v>13102</v>
      </c>
      <c r="W8" s="39">
        <v>15985</v>
      </c>
      <c r="X8" s="34">
        <v>169</v>
      </c>
      <c r="Y8" s="28">
        <v>0.46350000000000002</v>
      </c>
      <c r="Z8" s="16"/>
      <c r="AA8" s="39">
        <v>11855</v>
      </c>
      <c r="AB8" s="48">
        <v>1</v>
      </c>
      <c r="AC8" s="39">
        <v>11855</v>
      </c>
      <c r="AD8" s="39">
        <v>11855</v>
      </c>
      <c r="AE8" s="39">
        <v>0</v>
      </c>
      <c r="AF8" s="39">
        <v>52</v>
      </c>
      <c r="AG8" s="28">
        <v>0.312</v>
      </c>
      <c r="AH8" s="16"/>
      <c r="AI8" s="39">
        <v>0</v>
      </c>
      <c r="AJ8" s="48">
        <v>0</v>
      </c>
      <c r="AK8" s="39">
        <v>0</v>
      </c>
      <c r="AL8" s="39">
        <v>0</v>
      </c>
      <c r="AM8" s="39">
        <v>0</v>
      </c>
      <c r="AN8" s="39">
        <v>0</v>
      </c>
      <c r="AO8" s="28">
        <v>0</v>
      </c>
      <c r="AP8" s="9"/>
    </row>
    <row r="9" spans="1:42" s="8" customFormat="1">
      <c r="A9" s="7"/>
      <c r="B9" s="8" t="s">
        <v>76</v>
      </c>
      <c r="C9" s="39">
        <v>597857.74</v>
      </c>
      <c r="D9" s="48">
        <v>6</v>
      </c>
      <c r="E9" s="39">
        <v>99642.96</v>
      </c>
      <c r="F9" s="39">
        <v>43517.13</v>
      </c>
      <c r="G9" s="39">
        <v>95351.17</v>
      </c>
      <c r="H9" s="40"/>
      <c r="I9" s="29"/>
      <c r="J9" s="16"/>
      <c r="K9" s="39">
        <v>51707432</v>
      </c>
      <c r="L9" s="48">
        <v>1097</v>
      </c>
      <c r="M9" s="39">
        <v>47135</v>
      </c>
      <c r="N9" s="39">
        <v>34960</v>
      </c>
      <c r="O9" s="39">
        <v>48833</v>
      </c>
      <c r="P9" s="40"/>
      <c r="Q9" s="29"/>
      <c r="R9" s="16"/>
      <c r="S9" s="39">
        <v>17423147</v>
      </c>
      <c r="T9" s="48">
        <v>316</v>
      </c>
      <c r="U9" s="39">
        <v>55137</v>
      </c>
      <c r="V9" s="39">
        <v>41379</v>
      </c>
      <c r="W9" s="39">
        <v>57070</v>
      </c>
      <c r="X9" s="37"/>
      <c r="Y9" s="29"/>
      <c r="Z9" s="16"/>
      <c r="AA9" s="39">
        <v>0</v>
      </c>
      <c r="AB9" s="48">
        <v>0</v>
      </c>
      <c r="AC9" s="39">
        <v>0</v>
      </c>
      <c r="AD9" s="39">
        <v>0</v>
      </c>
      <c r="AE9" s="39">
        <v>0</v>
      </c>
      <c r="AF9" s="40"/>
      <c r="AG9" s="29"/>
      <c r="AH9" s="16"/>
      <c r="AI9" s="39">
        <v>2554727</v>
      </c>
      <c r="AJ9" s="48">
        <v>52</v>
      </c>
      <c r="AK9" s="39">
        <v>49129</v>
      </c>
      <c r="AL9" s="39">
        <v>42844</v>
      </c>
      <c r="AM9" s="39">
        <v>40334</v>
      </c>
      <c r="AN9" s="40"/>
      <c r="AO9" s="29"/>
      <c r="AP9" s="9"/>
    </row>
    <row r="10" spans="1:42" s="8" customFormat="1">
      <c r="A10" s="7"/>
      <c r="B10" s="8" t="s">
        <v>77</v>
      </c>
      <c r="C10" s="39">
        <v>0</v>
      </c>
      <c r="D10" s="48">
        <v>0</v>
      </c>
      <c r="E10" s="39">
        <v>0</v>
      </c>
      <c r="F10" s="39">
        <v>0</v>
      </c>
      <c r="G10" s="39">
        <v>0</v>
      </c>
      <c r="H10" s="40"/>
      <c r="I10" s="29"/>
      <c r="J10" s="16"/>
      <c r="K10" s="39">
        <v>20777609</v>
      </c>
      <c r="L10" s="48">
        <v>285</v>
      </c>
      <c r="M10" s="39">
        <v>72904</v>
      </c>
      <c r="N10" s="39">
        <v>61047</v>
      </c>
      <c r="O10" s="39">
        <v>57859</v>
      </c>
      <c r="P10" s="40"/>
      <c r="Q10" s="29"/>
      <c r="R10" s="16"/>
      <c r="S10" s="39">
        <v>501853</v>
      </c>
      <c r="T10" s="48">
        <v>9</v>
      </c>
      <c r="U10" s="39">
        <v>55761</v>
      </c>
      <c r="V10" s="39">
        <v>32799</v>
      </c>
      <c r="W10" s="39">
        <v>65611</v>
      </c>
      <c r="X10" s="37"/>
      <c r="Y10" s="29"/>
      <c r="Z10" s="16"/>
      <c r="AA10" s="39">
        <v>6828000</v>
      </c>
      <c r="AB10" s="48">
        <v>105</v>
      </c>
      <c r="AC10" s="39">
        <v>65029</v>
      </c>
      <c r="AD10" s="39">
        <v>53447</v>
      </c>
      <c r="AE10" s="39">
        <v>53016</v>
      </c>
      <c r="AF10" s="40"/>
      <c r="AG10" s="29"/>
      <c r="AH10" s="16"/>
      <c r="AI10" s="39">
        <v>5285008</v>
      </c>
      <c r="AJ10" s="48">
        <v>71</v>
      </c>
      <c r="AK10" s="39">
        <v>74437</v>
      </c>
      <c r="AL10" s="39">
        <v>46416</v>
      </c>
      <c r="AM10" s="39">
        <v>81665</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26277</v>
      </c>
      <c r="T11" s="48">
        <v>1</v>
      </c>
      <c r="U11" s="39">
        <v>26277</v>
      </c>
      <c r="V11" s="39">
        <v>26277</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1078371</v>
      </c>
      <c r="L12" s="48">
        <v>115</v>
      </c>
      <c r="M12" s="39">
        <v>9377</v>
      </c>
      <c r="N12" s="39">
        <v>7340</v>
      </c>
      <c r="O12" s="39">
        <v>6477</v>
      </c>
      <c r="P12" s="40"/>
      <c r="Q12" s="29"/>
      <c r="R12" s="16"/>
      <c r="S12" s="39">
        <v>15000</v>
      </c>
      <c r="T12" s="48">
        <v>1</v>
      </c>
      <c r="U12" s="39">
        <v>15000</v>
      </c>
      <c r="V12" s="39">
        <v>15000</v>
      </c>
      <c r="W12" s="39">
        <v>0</v>
      </c>
      <c r="X12" s="37"/>
      <c r="Y12" s="29"/>
      <c r="Z12" s="16"/>
      <c r="AA12" s="39">
        <v>287500</v>
      </c>
      <c r="AB12" s="48">
        <v>19</v>
      </c>
      <c r="AC12" s="39">
        <v>15132</v>
      </c>
      <c r="AD12" s="39">
        <v>18500</v>
      </c>
      <c r="AE12" s="39">
        <v>7500</v>
      </c>
      <c r="AF12" s="40"/>
      <c r="AG12" s="29"/>
      <c r="AH12" s="16"/>
      <c r="AI12" s="39">
        <v>12000</v>
      </c>
      <c r="AJ12" s="48">
        <v>4</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8500</v>
      </c>
      <c r="T13" s="48">
        <v>1</v>
      </c>
      <c r="U13" s="39">
        <v>8500</v>
      </c>
      <c r="V13" s="39">
        <v>8500</v>
      </c>
      <c r="W13" s="39">
        <v>0</v>
      </c>
      <c r="X13" s="37"/>
      <c r="Y13" s="29"/>
      <c r="Z13" s="16"/>
      <c r="AA13" s="39">
        <v>3000</v>
      </c>
      <c r="AB13" s="48">
        <v>1</v>
      </c>
      <c r="AC13" s="39">
        <v>3000</v>
      </c>
      <c r="AD13" s="39">
        <v>3000</v>
      </c>
      <c r="AE13" s="39">
        <v>0</v>
      </c>
      <c r="AF13" s="40"/>
      <c r="AG13" s="29"/>
      <c r="AH13" s="16"/>
      <c r="AI13" s="39">
        <v>17665</v>
      </c>
      <c r="AJ13" s="48">
        <v>2</v>
      </c>
      <c r="AK13" s="39">
        <v>8833</v>
      </c>
      <c r="AL13" s="39">
        <v>8833</v>
      </c>
      <c r="AM13" s="39">
        <v>4197</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6218385</v>
      </c>
      <c r="L15" s="48">
        <v>107</v>
      </c>
      <c r="M15" s="39">
        <v>58116</v>
      </c>
      <c r="N15" s="39">
        <v>37793</v>
      </c>
      <c r="O15" s="39">
        <v>70615</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62500</v>
      </c>
      <c r="AB18" s="49">
        <v>1</v>
      </c>
      <c r="AC18" s="41">
        <v>62500</v>
      </c>
      <c r="AD18" s="41">
        <v>62500</v>
      </c>
      <c r="AE18" s="41">
        <v>0</v>
      </c>
      <c r="AF18" s="40"/>
      <c r="AG18" s="29"/>
      <c r="AH18" s="17"/>
      <c r="AI18" s="41">
        <v>0</v>
      </c>
      <c r="AJ18" s="49">
        <v>0</v>
      </c>
      <c r="AK18" s="41">
        <v>0</v>
      </c>
      <c r="AL18" s="41">
        <v>0</v>
      </c>
      <c r="AM18" s="41">
        <v>0</v>
      </c>
      <c r="AN18" s="40"/>
      <c r="AO18" s="29"/>
      <c r="AP18" s="9"/>
    </row>
    <row r="19" spans="1:42" s="8" customFormat="1">
      <c r="A19" s="7"/>
      <c r="B19" s="8" t="s">
        <v>86</v>
      </c>
      <c r="C19" s="41">
        <f>C50*D50*E50*7.85</f>
        <v>233432.63569649999</v>
      </c>
      <c r="D19" s="49">
        <f>D50</f>
        <v>5</v>
      </c>
      <c r="E19" s="41">
        <f t="shared" ref="E19" si="0">C19/D19</f>
        <v>46686.5271393</v>
      </c>
      <c r="F19" s="40"/>
      <c r="G19" s="40"/>
      <c r="H19" s="40"/>
      <c r="I19" s="29"/>
      <c r="J19" s="17"/>
      <c r="K19" s="41">
        <f>K50*L50*M50*7.85</f>
        <v>2818084.2703800001</v>
      </c>
      <c r="L19" s="49">
        <f>L50</f>
        <v>74</v>
      </c>
      <c r="M19" s="41">
        <f>K19/L19</f>
        <v>38082.219870000001</v>
      </c>
      <c r="N19" s="40"/>
      <c r="O19" s="40"/>
      <c r="P19" s="40"/>
      <c r="Q19" s="29"/>
      <c r="R19" s="17"/>
      <c r="S19" s="41">
        <f>S50*T50*U50*7.85</f>
        <v>4858095.4372799993</v>
      </c>
      <c r="T19" s="49">
        <f>T50</f>
        <v>153</v>
      </c>
      <c r="U19" s="41">
        <f t="shared" ref="U19" si="1">S19/T19</f>
        <v>31752.257759999997</v>
      </c>
      <c r="V19" s="40"/>
      <c r="W19" s="40"/>
      <c r="X19" s="37"/>
      <c r="Y19" s="29"/>
      <c r="Z19" s="17"/>
      <c r="AA19" s="41">
        <f>AA50*AB50*AC50*7.85</f>
        <v>0</v>
      </c>
      <c r="AB19" s="49">
        <f>AB50</f>
        <v>0</v>
      </c>
      <c r="AC19" s="41">
        <v>0</v>
      </c>
      <c r="AD19" s="40"/>
      <c r="AE19" s="40"/>
      <c r="AF19" s="40"/>
      <c r="AG19" s="29"/>
      <c r="AH19" s="17"/>
      <c r="AI19" s="41">
        <f>AI50*AJ50*AK50*7.85</f>
        <v>14260433.50719</v>
      </c>
      <c r="AJ19" s="49">
        <f>AJ50</f>
        <v>326</v>
      </c>
      <c r="AK19" s="41">
        <f>AI19/AJ19</f>
        <v>43743.661065</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14606891</v>
      </c>
      <c r="L22" s="48">
        <v>201</v>
      </c>
      <c r="M22" s="39">
        <v>72671</v>
      </c>
      <c r="N22" s="39">
        <v>57534</v>
      </c>
      <c r="O22" s="39">
        <v>67866</v>
      </c>
      <c r="P22" s="39">
        <v>583</v>
      </c>
      <c r="Q22" s="28">
        <v>0.47289999999999999</v>
      </c>
      <c r="R22" s="16"/>
      <c r="S22" s="39">
        <v>1272483</v>
      </c>
      <c r="T22" s="48">
        <v>26</v>
      </c>
      <c r="U22" s="39">
        <v>48942</v>
      </c>
      <c r="V22" s="39">
        <v>26758</v>
      </c>
      <c r="W22" s="39">
        <v>64408</v>
      </c>
      <c r="X22" s="34">
        <v>0</v>
      </c>
      <c r="Y22" s="28">
        <v>0</v>
      </c>
      <c r="Z22" s="16"/>
      <c r="AA22" s="39">
        <v>10898293</v>
      </c>
      <c r="AB22" s="48">
        <v>165</v>
      </c>
      <c r="AC22" s="39">
        <v>66050</v>
      </c>
      <c r="AD22" s="39">
        <v>45367</v>
      </c>
      <c r="AE22" s="39">
        <v>102753</v>
      </c>
      <c r="AF22" s="39">
        <v>433</v>
      </c>
      <c r="AG22" s="28">
        <v>0.39340000000000003</v>
      </c>
      <c r="AH22" s="16"/>
      <c r="AI22" s="39">
        <v>4534792</v>
      </c>
      <c r="AJ22" s="48">
        <v>85</v>
      </c>
      <c r="AK22" s="39">
        <v>53350</v>
      </c>
      <c r="AL22" s="39">
        <v>43069</v>
      </c>
      <c r="AM22" s="39">
        <v>53271</v>
      </c>
      <c r="AN22" s="39">
        <v>737</v>
      </c>
      <c r="AO22" s="28">
        <v>0.3926</v>
      </c>
      <c r="AP22" s="9"/>
    </row>
    <row r="23" spans="1:42" s="8" customFormat="1">
      <c r="A23" s="7"/>
      <c r="B23" s="18" t="s">
        <v>105</v>
      </c>
      <c r="C23" s="39">
        <v>0</v>
      </c>
      <c r="D23" s="48">
        <v>0</v>
      </c>
      <c r="E23" s="39">
        <v>0</v>
      </c>
      <c r="F23" s="39">
        <v>0</v>
      </c>
      <c r="G23" s="39">
        <v>0</v>
      </c>
      <c r="H23" s="39">
        <v>0</v>
      </c>
      <c r="I23" s="28">
        <v>0</v>
      </c>
      <c r="J23" s="16"/>
      <c r="K23" s="39">
        <v>14463696</v>
      </c>
      <c r="L23" s="48">
        <v>202</v>
      </c>
      <c r="M23" s="39">
        <v>71602</v>
      </c>
      <c r="N23" s="39">
        <v>57143</v>
      </c>
      <c r="O23" s="39">
        <v>59323</v>
      </c>
      <c r="P23" s="39">
        <v>498</v>
      </c>
      <c r="Q23" s="28">
        <v>0.42920000000000003</v>
      </c>
      <c r="R23" s="16"/>
      <c r="S23" s="39">
        <v>1288096</v>
      </c>
      <c r="T23" s="48">
        <v>27</v>
      </c>
      <c r="U23" s="39">
        <v>47707</v>
      </c>
      <c r="V23" s="39">
        <v>25159</v>
      </c>
      <c r="W23" s="39">
        <v>63353</v>
      </c>
      <c r="X23" s="34">
        <v>0</v>
      </c>
      <c r="Y23" s="28">
        <v>0</v>
      </c>
      <c r="Z23" s="16"/>
      <c r="AA23" s="39">
        <v>11725577</v>
      </c>
      <c r="AB23" s="48">
        <v>184</v>
      </c>
      <c r="AC23" s="39">
        <v>63726</v>
      </c>
      <c r="AD23" s="39">
        <v>43874</v>
      </c>
      <c r="AE23" s="39">
        <v>97687</v>
      </c>
      <c r="AF23" s="39">
        <v>424</v>
      </c>
      <c r="AG23" s="28">
        <v>0.38030000000000003</v>
      </c>
      <c r="AH23" s="16"/>
      <c r="AI23" s="39">
        <v>970143</v>
      </c>
      <c r="AJ23" s="48">
        <v>12</v>
      </c>
      <c r="AK23" s="39">
        <v>80845</v>
      </c>
      <c r="AL23" s="39">
        <v>69173</v>
      </c>
      <c r="AM23" s="39">
        <v>54624</v>
      </c>
      <c r="AN23" s="39">
        <v>565</v>
      </c>
      <c r="AO23" s="28">
        <v>0.34660000000000002</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208244</v>
      </c>
      <c r="L49" s="48">
        <v>303</v>
      </c>
      <c r="M49" s="46"/>
      <c r="N49" s="24"/>
      <c r="O49" s="24"/>
      <c r="P49" s="24"/>
      <c r="Q49" s="24"/>
      <c r="S49" s="39">
        <v>145618</v>
      </c>
      <c r="T49" s="48">
        <v>127</v>
      </c>
      <c r="U49" s="25"/>
      <c r="V49" s="25"/>
      <c r="W49" s="25"/>
      <c r="X49" s="25"/>
      <c r="Y49" s="25"/>
      <c r="AA49" s="39">
        <v>163201</v>
      </c>
      <c r="AB49" s="48">
        <v>1</v>
      </c>
      <c r="AC49" s="45"/>
      <c r="AD49" s="24"/>
      <c r="AE49" s="24"/>
      <c r="AF49" s="25"/>
      <c r="AG49" s="25"/>
      <c r="AI49" s="39">
        <v>137408</v>
      </c>
      <c r="AJ49" s="48">
        <v>770</v>
      </c>
      <c r="AK49" s="24"/>
      <c r="AL49" s="24"/>
      <c r="AM49" s="24"/>
      <c r="AN49" s="25"/>
      <c r="AO49" s="25"/>
      <c r="AP49" s="9"/>
    </row>
    <row r="50" spans="1:42" s="8" customFormat="1" ht="12.75">
      <c r="A50" s="7"/>
      <c r="B50" s="8" t="s">
        <v>63</v>
      </c>
      <c r="C50" s="39">
        <v>147943.49</v>
      </c>
      <c r="D50" s="48">
        <v>5</v>
      </c>
      <c r="E50" s="26">
        <v>4.02E-2</v>
      </c>
      <c r="F50" s="26">
        <v>2.8799999999999999E-2</v>
      </c>
      <c r="G50" s="26">
        <v>2.7099999999999999E-2</v>
      </c>
      <c r="H50" s="44">
        <v>228.28</v>
      </c>
      <c r="I50" s="26">
        <v>0.23280000000000001</v>
      </c>
      <c r="K50" s="39">
        <v>235497</v>
      </c>
      <c r="L50" s="48">
        <v>74</v>
      </c>
      <c r="M50" s="26">
        <v>2.06E-2</v>
      </c>
      <c r="N50" s="26">
        <v>2.3099999999999999E-2</v>
      </c>
      <c r="O50" s="26">
        <v>7.9000000000000008E-3</v>
      </c>
      <c r="P50" s="44">
        <v>208</v>
      </c>
      <c r="Q50" s="26">
        <v>0.14330000000000001</v>
      </c>
      <c r="S50" s="39">
        <v>140447</v>
      </c>
      <c r="T50" s="48">
        <v>153</v>
      </c>
      <c r="U50" s="26">
        <v>2.8799999999999999E-2</v>
      </c>
      <c r="V50" s="26">
        <v>2.8899999999999999E-2</v>
      </c>
      <c r="W50" s="26">
        <v>1.0699999999999999E-2</v>
      </c>
      <c r="X50" s="44">
        <v>264</v>
      </c>
      <c r="Y50" s="26">
        <v>0.2359</v>
      </c>
      <c r="AA50" s="43">
        <v>0</v>
      </c>
      <c r="AB50" s="51">
        <v>0</v>
      </c>
      <c r="AC50" s="32">
        <v>0</v>
      </c>
      <c r="AD50" s="26">
        <v>0</v>
      </c>
      <c r="AE50" s="26">
        <v>0</v>
      </c>
      <c r="AF50" s="44">
        <v>0</v>
      </c>
      <c r="AG50" s="26">
        <v>0</v>
      </c>
      <c r="AI50" s="39">
        <v>158759</v>
      </c>
      <c r="AJ50" s="48">
        <v>326</v>
      </c>
      <c r="AK50" s="26">
        <v>3.5099999999999999E-2</v>
      </c>
      <c r="AL50" s="26">
        <v>3.5000000000000003E-2</v>
      </c>
      <c r="AM50" s="26">
        <v>1.3100000000000001E-2</v>
      </c>
      <c r="AN50" s="44">
        <v>452</v>
      </c>
      <c r="AO50" s="26">
        <v>0.26819999999999999</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xml><?xml version="1.0" encoding="utf-8"?>
<worksheet xmlns="http://schemas.openxmlformats.org/spreadsheetml/2006/main" xmlns:r="http://schemas.openxmlformats.org/officeDocument/2006/relationships">
  <sheetPr codeName="Sheet4">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43.5" customHeight="1" thickBot="1">
      <c r="B3" s="3" t="s">
        <v>7</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0</v>
      </c>
      <c r="D6" s="48">
        <v>0</v>
      </c>
      <c r="E6" s="39">
        <v>0</v>
      </c>
      <c r="F6" s="39">
        <v>0</v>
      </c>
      <c r="G6" s="39">
        <v>0</v>
      </c>
      <c r="H6" s="39">
        <v>0</v>
      </c>
      <c r="I6" s="28">
        <v>0</v>
      </c>
      <c r="J6" s="16"/>
      <c r="K6" s="39">
        <v>407520</v>
      </c>
      <c r="L6" s="48">
        <v>10</v>
      </c>
      <c r="M6" s="39">
        <v>40752</v>
      </c>
      <c r="N6" s="39">
        <v>48438</v>
      </c>
      <c r="O6" s="39">
        <v>20313</v>
      </c>
      <c r="P6" s="39">
        <v>628</v>
      </c>
      <c r="Q6" s="28">
        <v>0.41720000000000002</v>
      </c>
      <c r="R6" s="16"/>
      <c r="S6" s="39">
        <v>57369</v>
      </c>
      <c r="T6" s="48">
        <v>2</v>
      </c>
      <c r="U6" s="39">
        <v>28685</v>
      </c>
      <c r="V6" s="39">
        <v>28685</v>
      </c>
      <c r="W6" s="39">
        <v>10779</v>
      </c>
      <c r="X6" s="34">
        <v>155</v>
      </c>
      <c r="Y6" s="28">
        <v>0.2626</v>
      </c>
      <c r="Z6" s="16"/>
      <c r="AA6" s="39">
        <v>244675</v>
      </c>
      <c r="AB6" s="48">
        <v>2</v>
      </c>
      <c r="AC6" s="39">
        <v>122337</v>
      </c>
      <c r="AD6" s="39">
        <v>122337</v>
      </c>
      <c r="AE6" s="39">
        <v>89492</v>
      </c>
      <c r="AF6" s="39">
        <v>230</v>
      </c>
      <c r="AG6" s="28">
        <v>0.29859999999999998</v>
      </c>
      <c r="AH6" s="16"/>
      <c r="AI6" s="39">
        <v>147519</v>
      </c>
      <c r="AJ6" s="48">
        <v>3</v>
      </c>
      <c r="AK6" s="39">
        <v>49173</v>
      </c>
      <c r="AL6" s="39">
        <v>39127</v>
      </c>
      <c r="AM6" s="39">
        <v>18708</v>
      </c>
      <c r="AN6" s="39">
        <v>722</v>
      </c>
      <c r="AO6" s="28">
        <v>0.54649999999999999</v>
      </c>
      <c r="AP6" s="9"/>
    </row>
    <row r="7" spans="1:42" s="8" customFormat="1">
      <c r="A7" s="7"/>
      <c r="B7" s="8" t="s">
        <v>74</v>
      </c>
      <c r="C7" s="39">
        <v>0</v>
      </c>
      <c r="D7" s="48">
        <v>0</v>
      </c>
      <c r="E7" s="39">
        <v>0</v>
      </c>
      <c r="F7" s="39">
        <v>0</v>
      </c>
      <c r="G7" s="39">
        <v>0</v>
      </c>
      <c r="H7" s="39">
        <v>0</v>
      </c>
      <c r="I7" s="28">
        <v>0</v>
      </c>
      <c r="J7" s="16"/>
      <c r="K7" s="39">
        <v>75272</v>
      </c>
      <c r="L7" s="48">
        <v>4</v>
      </c>
      <c r="M7" s="39">
        <v>18818</v>
      </c>
      <c r="N7" s="39">
        <v>10417</v>
      </c>
      <c r="O7" s="39">
        <v>21956</v>
      </c>
      <c r="P7" s="39">
        <v>0</v>
      </c>
      <c r="Q7" s="28">
        <v>0</v>
      </c>
      <c r="R7" s="16"/>
      <c r="S7" s="39">
        <v>1473</v>
      </c>
      <c r="T7" s="48">
        <v>1</v>
      </c>
      <c r="U7" s="39">
        <v>1473</v>
      </c>
      <c r="V7" s="39">
        <v>1473</v>
      </c>
      <c r="W7" s="39">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0</v>
      </c>
      <c r="L8" s="48">
        <v>0</v>
      </c>
      <c r="M8" s="39">
        <v>0</v>
      </c>
      <c r="N8" s="39">
        <v>0</v>
      </c>
      <c r="O8" s="39">
        <v>0</v>
      </c>
      <c r="P8" s="39">
        <v>0</v>
      </c>
      <c r="Q8" s="28">
        <v>0</v>
      </c>
      <c r="R8" s="16"/>
      <c r="S8" s="39">
        <v>41879</v>
      </c>
      <c r="T8" s="48">
        <v>3</v>
      </c>
      <c r="U8" s="39">
        <v>13960</v>
      </c>
      <c r="V8" s="39">
        <v>16518</v>
      </c>
      <c r="W8" s="39">
        <v>7684</v>
      </c>
      <c r="X8" s="34">
        <v>118</v>
      </c>
      <c r="Y8" s="28">
        <v>0.50009999999999999</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19597.669999999998</v>
      </c>
      <c r="D9" s="48">
        <v>1</v>
      </c>
      <c r="E9" s="39">
        <v>19597.669999999998</v>
      </c>
      <c r="F9" s="39">
        <v>19597.669999999998</v>
      </c>
      <c r="G9" s="39">
        <v>0</v>
      </c>
      <c r="H9" s="40"/>
      <c r="I9" s="29"/>
      <c r="J9" s="16"/>
      <c r="K9" s="39">
        <v>7497417</v>
      </c>
      <c r="L9" s="48">
        <v>214</v>
      </c>
      <c r="M9" s="39">
        <v>35035</v>
      </c>
      <c r="N9" s="39">
        <v>23505</v>
      </c>
      <c r="O9" s="39">
        <v>51672</v>
      </c>
      <c r="P9" s="40"/>
      <c r="Q9" s="29"/>
      <c r="R9" s="16"/>
      <c r="S9" s="39">
        <v>670031</v>
      </c>
      <c r="T9" s="48">
        <v>11</v>
      </c>
      <c r="U9" s="39">
        <v>60912</v>
      </c>
      <c r="V9" s="39">
        <v>41317</v>
      </c>
      <c r="W9" s="39">
        <v>65821</v>
      </c>
      <c r="X9" s="37"/>
      <c r="Y9" s="29"/>
      <c r="Z9" s="16"/>
      <c r="AA9" s="39">
        <v>0</v>
      </c>
      <c r="AB9" s="48">
        <v>0</v>
      </c>
      <c r="AC9" s="39">
        <v>0</v>
      </c>
      <c r="AD9" s="39">
        <v>0</v>
      </c>
      <c r="AE9" s="39">
        <v>0</v>
      </c>
      <c r="AF9" s="40"/>
      <c r="AG9" s="29"/>
      <c r="AH9" s="16"/>
      <c r="AI9" s="39">
        <v>37985</v>
      </c>
      <c r="AJ9" s="48">
        <v>2</v>
      </c>
      <c r="AK9" s="39">
        <v>18993</v>
      </c>
      <c r="AL9" s="39">
        <v>18993</v>
      </c>
      <c r="AM9" s="39">
        <v>10620</v>
      </c>
      <c r="AN9" s="40"/>
      <c r="AO9" s="29"/>
      <c r="AP9" s="9"/>
    </row>
    <row r="10" spans="1:42" s="8" customFormat="1">
      <c r="A10" s="7"/>
      <c r="B10" s="8" t="s">
        <v>77</v>
      </c>
      <c r="C10" s="39">
        <v>0</v>
      </c>
      <c r="D10" s="48">
        <v>0</v>
      </c>
      <c r="E10" s="39">
        <v>0</v>
      </c>
      <c r="F10" s="39">
        <v>0</v>
      </c>
      <c r="G10" s="39">
        <v>0</v>
      </c>
      <c r="H10" s="40"/>
      <c r="I10" s="29"/>
      <c r="J10" s="16"/>
      <c r="K10" s="39">
        <v>2261103</v>
      </c>
      <c r="L10" s="48">
        <v>57</v>
      </c>
      <c r="M10" s="39">
        <v>39668</v>
      </c>
      <c r="N10" s="39">
        <v>37839</v>
      </c>
      <c r="O10" s="39">
        <v>21870</v>
      </c>
      <c r="P10" s="40"/>
      <c r="Q10" s="29"/>
      <c r="R10" s="16"/>
      <c r="S10" s="39">
        <v>158466</v>
      </c>
      <c r="T10" s="48">
        <v>3</v>
      </c>
      <c r="U10" s="39">
        <v>52822</v>
      </c>
      <c r="V10" s="39">
        <v>51859</v>
      </c>
      <c r="W10" s="39">
        <v>3258</v>
      </c>
      <c r="X10" s="37"/>
      <c r="Y10" s="29"/>
      <c r="Z10" s="16"/>
      <c r="AA10" s="39">
        <v>1809327</v>
      </c>
      <c r="AB10" s="48">
        <v>38</v>
      </c>
      <c r="AC10" s="39">
        <v>47614</v>
      </c>
      <c r="AD10" s="39">
        <v>47093</v>
      </c>
      <c r="AE10" s="39">
        <v>25054</v>
      </c>
      <c r="AF10" s="40"/>
      <c r="AG10" s="29"/>
      <c r="AH10" s="16"/>
      <c r="AI10" s="39">
        <v>35752</v>
      </c>
      <c r="AJ10" s="48">
        <v>1</v>
      </c>
      <c r="AK10" s="39">
        <v>35752</v>
      </c>
      <c r="AL10" s="39">
        <v>35752</v>
      </c>
      <c r="AM10" s="39">
        <v>0</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198193</v>
      </c>
      <c r="L12" s="48">
        <v>30</v>
      </c>
      <c r="M12" s="39">
        <v>6606</v>
      </c>
      <c r="N12" s="39">
        <v>5028</v>
      </c>
      <c r="O12" s="39">
        <v>3658</v>
      </c>
      <c r="P12" s="40"/>
      <c r="Q12" s="29"/>
      <c r="R12" s="16"/>
      <c r="S12" s="39">
        <v>0</v>
      </c>
      <c r="T12" s="48">
        <v>0</v>
      </c>
      <c r="U12" s="39">
        <v>0</v>
      </c>
      <c r="V12" s="39">
        <v>0</v>
      </c>
      <c r="W12" s="39">
        <v>0</v>
      </c>
      <c r="X12" s="37"/>
      <c r="Y12" s="29"/>
      <c r="Z12" s="16"/>
      <c r="AA12" s="39">
        <v>13500</v>
      </c>
      <c r="AB12" s="48">
        <v>1</v>
      </c>
      <c r="AC12" s="39">
        <v>13500</v>
      </c>
      <c r="AD12" s="39">
        <v>13500</v>
      </c>
      <c r="AE12" s="39">
        <v>0</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2020429</v>
      </c>
      <c r="L15" s="48">
        <v>40</v>
      </c>
      <c r="M15" s="39">
        <v>50511</v>
      </c>
      <c r="N15" s="39">
        <v>45780</v>
      </c>
      <c r="O15" s="39">
        <v>32502</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117930.23164324999</v>
      </c>
      <c r="D19" s="49">
        <f>D50</f>
        <v>1</v>
      </c>
      <c r="E19" s="41">
        <f t="shared" ref="E19" si="0">C19/D19</f>
        <v>117930.23164324999</v>
      </c>
      <c r="F19" s="40"/>
      <c r="G19" s="40"/>
      <c r="H19" s="40"/>
      <c r="I19" s="29"/>
      <c r="J19" s="17"/>
      <c r="K19" s="41">
        <f>K50*L50*M50*7.85</f>
        <v>413634.93807999999</v>
      </c>
      <c r="L19" s="49">
        <f>L50</f>
        <v>16</v>
      </c>
      <c r="M19" s="41">
        <f>K19/L19</f>
        <v>25852.18363</v>
      </c>
      <c r="N19" s="40"/>
      <c r="O19" s="40"/>
      <c r="P19" s="40"/>
      <c r="Q19" s="29"/>
      <c r="R19" s="17"/>
      <c r="S19" s="41">
        <f>S50*T50*U50*7.85</f>
        <v>406730.26176999998</v>
      </c>
      <c r="T19" s="49">
        <f>T50</f>
        <v>14</v>
      </c>
      <c r="U19" s="41">
        <f t="shared" ref="U19" si="1">S19/T19</f>
        <v>29052.161554999999</v>
      </c>
      <c r="V19" s="40"/>
      <c r="W19" s="40"/>
      <c r="X19" s="37"/>
      <c r="Y19" s="29"/>
      <c r="Z19" s="17"/>
      <c r="AA19" s="41">
        <f>AA50*AB50*AC50*7.85</f>
        <v>0</v>
      </c>
      <c r="AB19" s="49">
        <f>AB50</f>
        <v>0</v>
      </c>
      <c r="AC19" s="41">
        <v>0</v>
      </c>
      <c r="AD19" s="40"/>
      <c r="AE19" s="40"/>
      <c r="AF19" s="40"/>
      <c r="AG19" s="29"/>
      <c r="AH19" s="17"/>
      <c r="AI19" s="41">
        <f>AI50*AJ50*AK50*7.85</f>
        <v>334854.29429999995</v>
      </c>
      <c r="AJ19" s="49">
        <f>AJ50</f>
        <v>10</v>
      </c>
      <c r="AK19" s="41">
        <f>AI19/AJ19</f>
        <v>33485.429429999997</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56594.98</v>
      </c>
      <c r="D22" s="48">
        <v>1</v>
      </c>
      <c r="E22" s="39">
        <v>56594.98</v>
      </c>
      <c r="F22" s="39">
        <v>56594.98</v>
      </c>
      <c r="G22" s="39">
        <v>0</v>
      </c>
      <c r="H22" s="39">
        <v>244.15</v>
      </c>
      <c r="I22" s="28">
        <v>0.51190000000000002</v>
      </c>
      <c r="J22" s="16"/>
      <c r="K22" s="39">
        <v>1406835</v>
      </c>
      <c r="L22" s="48">
        <v>33</v>
      </c>
      <c r="M22" s="39">
        <v>42631</v>
      </c>
      <c r="N22" s="39">
        <v>36280</v>
      </c>
      <c r="O22" s="39">
        <v>40277</v>
      </c>
      <c r="P22" s="39">
        <v>314</v>
      </c>
      <c r="Q22" s="28">
        <v>0.38490000000000002</v>
      </c>
      <c r="R22" s="16"/>
      <c r="S22" s="39">
        <v>48705</v>
      </c>
      <c r="T22" s="48">
        <v>2</v>
      </c>
      <c r="U22" s="39">
        <v>24353</v>
      </c>
      <c r="V22" s="39">
        <v>24353</v>
      </c>
      <c r="W22" s="39">
        <v>4599</v>
      </c>
      <c r="X22" s="34">
        <v>0</v>
      </c>
      <c r="Y22" s="28">
        <v>0</v>
      </c>
      <c r="Z22" s="16"/>
      <c r="AA22" s="39">
        <v>304591</v>
      </c>
      <c r="AB22" s="48">
        <v>9</v>
      </c>
      <c r="AC22" s="39">
        <v>33843</v>
      </c>
      <c r="AD22" s="39">
        <v>12509</v>
      </c>
      <c r="AE22" s="39">
        <v>35824</v>
      </c>
      <c r="AF22" s="39">
        <v>359</v>
      </c>
      <c r="AG22" s="28">
        <v>0.30299999999999999</v>
      </c>
      <c r="AH22" s="16"/>
      <c r="AI22" s="39">
        <v>0</v>
      </c>
      <c r="AJ22" s="48">
        <v>0</v>
      </c>
      <c r="AK22" s="39">
        <v>0</v>
      </c>
      <c r="AL22" s="39">
        <v>0</v>
      </c>
      <c r="AM22" s="39">
        <v>0</v>
      </c>
      <c r="AN22" s="39">
        <v>0</v>
      </c>
      <c r="AO22" s="28">
        <v>0</v>
      </c>
      <c r="AP22" s="9"/>
    </row>
    <row r="23" spans="1:42" s="8" customFormat="1">
      <c r="A23" s="7"/>
      <c r="B23" s="18" t="s">
        <v>105</v>
      </c>
      <c r="C23" s="39">
        <v>0</v>
      </c>
      <c r="D23" s="48">
        <v>0</v>
      </c>
      <c r="E23" s="39">
        <v>0</v>
      </c>
      <c r="F23" s="39">
        <v>0</v>
      </c>
      <c r="G23" s="39">
        <v>0</v>
      </c>
      <c r="H23" s="39">
        <v>0</v>
      </c>
      <c r="I23" s="28">
        <v>0</v>
      </c>
      <c r="J23" s="16"/>
      <c r="K23" s="39">
        <v>1036463</v>
      </c>
      <c r="L23" s="48">
        <v>23</v>
      </c>
      <c r="M23" s="39">
        <v>45064</v>
      </c>
      <c r="N23" s="39">
        <v>35496</v>
      </c>
      <c r="O23" s="39">
        <v>47459</v>
      </c>
      <c r="P23" s="39">
        <v>323</v>
      </c>
      <c r="Q23" s="28">
        <v>0.38069999999999998</v>
      </c>
      <c r="R23" s="16"/>
      <c r="S23" s="39">
        <v>48705</v>
      </c>
      <c r="T23" s="48">
        <v>2</v>
      </c>
      <c r="U23" s="39">
        <v>24353</v>
      </c>
      <c r="V23" s="39">
        <v>24353</v>
      </c>
      <c r="W23" s="39">
        <v>4599</v>
      </c>
      <c r="X23" s="34">
        <v>0</v>
      </c>
      <c r="Y23" s="28">
        <v>0</v>
      </c>
      <c r="Z23" s="16"/>
      <c r="AA23" s="39">
        <v>287894</v>
      </c>
      <c r="AB23" s="48">
        <v>9</v>
      </c>
      <c r="AC23" s="39">
        <v>31988</v>
      </c>
      <c r="AD23" s="39">
        <v>18667</v>
      </c>
      <c r="AE23" s="39">
        <v>32319</v>
      </c>
      <c r="AF23" s="39">
        <v>378</v>
      </c>
      <c r="AG23" s="28">
        <v>0.33989999999999998</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147707</v>
      </c>
      <c r="L49" s="48">
        <v>141</v>
      </c>
      <c r="M49" s="46"/>
      <c r="N49" s="24"/>
      <c r="O49" s="24"/>
      <c r="P49" s="24"/>
      <c r="Q49" s="24"/>
      <c r="S49" s="39">
        <v>104362</v>
      </c>
      <c r="T49" s="48">
        <v>21</v>
      </c>
      <c r="U49" s="25"/>
      <c r="V49" s="25"/>
      <c r="W49" s="25"/>
      <c r="X49" s="25"/>
      <c r="Y49" s="25"/>
      <c r="AA49" s="39">
        <v>109395</v>
      </c>
      <c r="AB49" s="48">
        <v>2</v>
      </c>
      <c r="AC49" s="45"/>
      <c r="AD49" s="24"/>
      <c r="AE49" s="24"/>
      <c r="AF49" s="25"/>
      <c r="AG49" s="25"/>
      <c r="AI49" s="39">
        <v>150038</v>
      </c>
      <c r="AJ49" s="48">
        <v>11</v>
      </c>
      <c r="AK49" s="24"/>
      <c r="AL49" s="24"/>
      <c r="AM49" s="24"/>
      <c r="AN49" s="25"/>
      <c r="AO49" s="25"/>
      <c r="AP49" s="9"/>
    </row>
    <row r="50" spans="1:42" s="8" customFormat="1" ht="12.75">
      <c r="A50" s="7"/>
      <c r="B50" s="8" t="s">
        <v>63</v>
      </c>
      <c r="C50" s="39">
        <v>639274.87</v>
      </c>
      <c r="D50" s="48">
        <v>1</v>
      </c>
      <c r="E50" s="26">
        <v>2.35E-2</v>
      </c>
      <c r="F50" s="26">
        <v>2.35E-2</v>
      </c>
      <c r="G50" s="26">
        <v>0</v>
      </c>
      <c r="H50" s="44">
        <v>101.63</v>
      </c>
      <c r="I50" s="26">
        <v>3.0499999999999999E-2</v>
      </c>
      <c r="K50" s="39">
        <v>180949</v>
      </c>
      <c r="L50" s="48">
        <v>16</v>
      </c>
      <c r="M50" s="26">
        <v>1.8200000000000001E-2</v>
      </c>
      <c r="N50" s="26">
        <v>1.9400000000000001E-2</v>
      </c>
      <c r="O50" s="26">
        <v>6.4000000000000003E-3</v>
      </c>
      <c r="P50" s="44">
        <v>199</v>
      </c>
      <c r="Q50" s="26">
        <v>0.17030000000000001</v>
      </c>
      <c r="S50" s="39">
        <v>126311</v>
      </c>
      <c r="T50" s="48">
        <v>14</v>
      </c>
      <c r="U50" s="26">
        <v>2.93E-2</v>
      </c>
      <c r="V50" s="26">
        <v>3.15E-2</v>
      </c>
      <c r="W50" s="26">
        <v>9.4000000000000004E-3</v>
      </c>
      <c r="X50" s="44">
        <v>261</v>
      </c>
      <c r="Y50" s="26">
        <v>0.24790000000000001</v>
      </c>
      <c r="AA50" s="43">
        <v>0</v>
      </c>
      <c r="AB50" s="51">
        <v>0</v>
      </c>
      <c r="AC50" s="32">
        <v>0</v>
      </c>
      <c r="AD50" s="26">
        <v>0</v>
      </c>
      <c r="AE50" s="26">
        <v>0</v>
      </c>
      <c r="AF50" s="44">
        <v>0</v>
      </c>
      <c r="AG50" s="26">
        <v>0</v>
      </c>
      <c r="AI50" s="39">
        <v>153441</v>
      </c>
      <c r="AJ50" s="48">
        <v>10</v>
      </c>
      <c r="AK50" s="26">
        <v>2.7799999999999998E-2</v>
      </c>
      <c r="AL50" s="26">
        <v>2.5600000000000001E-2</v>
      </c>
      <c r="AM50" s="26">
        <v>1.46E-2</v>
      </c>
      <c r="AN50" s="44">
        <v>322</v>
      </c>
      <c r="AO50" s="26">
        <v>0.22850000000000001</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F27" sqref="F27"/>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0.xml><?xml version="1.0" encoding="utf-8"?>
<worksheet xmlns="http://schemas.openxmlformats.org/spreadsheetml/2006/main" xmlns:r="http://schemas.openxmlformats.org/officeDocument/2006/relationships">
  <sheetPr codeName="Sheet41">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59.25" customHeight="1" thickBot="1">
      <c r="B3" s="3" t="s">
        <v>42</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194772.29</v>
      </c>
      <c r="D6" s="48">
        <v>2</v>
      </c>
      <c r="E6" s="39">
        <v>97386.15</v>
      </c>
      <c r="F6" s="39">
        <v>97386.15</v>
      </c>
      <c r="G6" s="39">
        <v>11011.27</v>
      </c>
      <c r="H6" s="39">
        <v>418.17</v>
      </c>
      <c r="I6" s="28">
        <v>0.40689999999999998</v>
      </c>
      <c r="J6" s="16"/>
      <c r="K6" s="39">
        <v>17417314</v>
      </c>
      <c r="L6" s="48">
        <v>132</v>
      </c>
      <c r="M6" s="39">
        <v>131949</v>
      </c>
      <c r="N6" s="39">
        <v>127127</v>
      </c>
      <c r="O6" s="39">
        <v>63722</v>
      </c>
      <c r="P6" s="39">
        <v>687</v>
      </c>
      <c r="Q6" s="28">
        <v>0.47060000000000002</v>
      </c>
      <c r="R6" s="16"/>
      <c r="S6" s="39">
        <v>693243</v>
      </c>
      <c r="T6" s="48">
        <v>5</v>
      </c>
      <c r="U6" s="39">
        <v>138649</v>
      </c>
      <c r="V6" s="39">
        <v>145387</v>
      </c>
      <c r="W6" s="39">
        <v>29145</v>
      </c>
      <c r="X6" s="34">
        <v>598</v>
      </c>
      <c r="Y6" s="28">
        <v>0.46929999999999999</v>
      </c>
      <c r="Z6" s="16"/>
      <c r="AA6" s="39">
        <v>1217983</v>
      </c>
      <c r="AB6" s="48">
        <v>14</v>
      </c>
      <c r="AC6" s="39">
        <v>86999</v>
      </c>
      <c r="AD6" s="39">
        <v>98302</v>
      </c>
      <c r="AE6" s="39">
        <v>45837</v>
      </c>
      <c r="AF6" s="39">
        <v>543</v>
      </c>
      <c r="AG6" s="28">
        <v>0.38100000000000001</v>
      </c>
      <c r="AH6" s="16"/>
      <c r="AI6" s="39">
        <v>499284</v>
      </c>
      <c r="AJ6" s="48">
        <v>6</v>
      </c>
      <c r="AK6" s="39">
        <v>83214</v>
      </c>
      <c r="AL6" s="39">
        <v>98597</v>
      </c>
      <c r="AM6" s="39">
        <v>37995</v>
      </c>
      <c r="AN6" s="39">
        <v>582</v>
      </c>
      <c r="AO6" s="28">
        <v>0.40550000000000003</v>
      </c>
      <c r="AP6" s="9"/>
    </row>
    <row r="7" spans="1:42" s="8" customFormat="1">
      <c r="A7" s="7"/>
      <c r="B7" s="8" t="s">
        <v>74</v>
      </c>
      <c r="C7" s="39">
        <v>0</v>
      </c>
      <c r="D7" s="48">
        <v>0</v>
      </c>
      <c r="E7" s="39">
        <v>0</v>
      </c>
      <c r="F7" s="39">
        <v>0</v>
      </c>
      <c r="G7" s="39">
        <v>0</v>
      </c>
      <c r="H7" s="39">
        <v>0</v>
      </c>
      <c r="I7" s="28">
        <v>0</v>
      </c>
      <c r="J7" s="16"/>
      <c r="K7" s="39">
        <v>1002757</v>
      </c>
      <c r="L7" s="48">
        <v>18</v>
      </c>
      <c r="M7" s="39">
        <v>55709</v>
      </c>
      <c r="N7" s="39">
        <v>50027</v>
      </c>
      <c r="O7" s="39">
        <v>44407</v>
      </c>
      <c r="P7" s="39">
        <v>0</v>
      </c>
      <c r="Q7" s="28">
        <v>0</v>
      </c>
      <c r="R7" s="16"/>
      <c r="S7" s="39">
        <v>245483</v>
      </c>
      <c r="T7" s="48">
        <v>7</v>
      </c>
      <c r="U7" s="39">
        <v>35069</v>
      </c>
      <c r="V7" s="39">
        <v>21630</v>
      </c>
      <c r="W7" s="39">
        <v>26460</v>
      </c>
      <c r="X7" s="34">
        <v>0</v>
      </c>
      <c r="Y7" s="28">
        <v>0</v>
      </c>
      <c r="Z7" s="16"/>
      <c r="AA7" s="39">
        <v>0</v>
      </c>
      <c r="AB7" s="48">
        <v>0</v>
      </c>
      <c r="AC7" s="39">
        <v>0</v>
      </c>
      <c r="AD7" s="39">
        <v>0</v>
      </c>
      <c r="AE7" s="39">
        <v>0</v>
      </c>
      <c r="AF7" s="39">
        <v>0</v>
      </c>
      <c r="AG7" s="28">
        <v>0</v>
      </c>
      <c r="AH7" s="16"/>
      <c r="AI7" s="39">
        <v>139143</v>
      </c>
      <c r="AJ7" s="48">
        <v>4</v>
      </c>
      <c r="AK7" s="39">
        <v>34786</v>
      </c>
      <c r="AL7" s="39">
        <v>35744</v>
      </c>
      <c r="AM7" s="39">
        <v>36198</v>
      </c>
      <c r="AN7" s="39">
        <v>0</v>
      </c>
      <c r="AO7" s="28">
        <v>0</v>
      </c>
      <c r="AP7" s="9"/>
    </row>
    <row r="8" spans="1:42" s="8" customFormat="1">
      <c r="A8" s="7"/>
      <c r="B8" s="8" t="s">
        <v>75</v>
      </c>
      <c r="C8" s="39">
        <v>0</v>
      </c>
      <c r="D8" s="48">
        <v>0</v>
      </c>
      <c r="E8" s="39">
        <v>0</v>
      </c>
      <c r="F8" s="39">
        <v>0</v>
      </c>
      <c r="G8" s="39">
        <v>0</v>
      </c>
      <c r="H8" s="39">
        <v>0</v>
      </c>
      <c r="I8" s="28">
        <v>0</v>
      </c>
      <c r="J8" s="16"/>
      <c r="K8" s="39">
        <v>84797</v>
      </c>
      <c r="L8" s="48">
        <v>2</v>
      </c>
      <c r="M8" s="39">
        <v>42399</v>
      </c>
      <c r="N8" s="39">
        <v>42399</v>
      </c>
      <c r="O8" s="39">
        <v>3940</v>
      </c>
      <c r="P8" s="39">
        <v>0</v>
      </c>
      <c r="Q8" s="28">
        <v>0</v>
      </c>
      <c r="R8" s="16"/>
      <c r="S8" s="39">
        <v>113768</v>
      </c>
      <c r="T8" s="48">
        <v>7</v>
      </c>
      <c r="U8" s="39">
        <v>16253</v>
      </c>
      <c r="V8" s="39">
        <v>16048</v>
      </c>
      <c r="W8" s="39">
        <v>6206</v>
      </c>
      <c r="X8" s="34">
        <v>131</v>
      </c>
      <c r="Y8" s="28">
        <v>0.33950000000000002</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0</v>
      </c>
      <c r="D9" s="48">
        <v>0</v>
      </c>
      <c r="E9" s="39">
        <v>0</v>
      </c>
      <c r="F9" s="39">
        <v>0</v>
      </c>
      <c r="G9" s="39">
        <v>0</v>
      </c>
      <c r="H9" s="40"/>
      <c r="I9" s="29"/>
      <c r="J9" s="16"/>
      <c r="K9" s="39">
        <v>11837737</v>
      </c>
      <c r="L9" s="48">
        <v>220</v>
      </c>
      <c r="M9" s="39">
        <v>53808</v>
      </c>
      <c r="N9" s="39">
        <v>39990</v>
      </c>
      <c r="O9" s="39">
        <v>48974</v>
      </c>
      <c r="P9" s="40"/>
      <c r="Q9" s="29"/>
      <c r="R9" s="16"/>
      <c r="S9" s="39">
        <v>3085711</v>
      </c>
      <c r="T9" s="48">
        <v>59</v>
      </c>
      <c r="U9" s="39">
        <v>52300</v>
      </c>
      <c r="V9" s="39">
        <v>49401</v>
      </c>
      <c r="W9" s="39">
        <v>29437</v>
      </c>
      <c r="X9" s="37"/>
      <c r="Y9" s="29"/>
      <c r="Z9" s="16"/>
      <c r="AA9" s="39">
        <v>0</v>
      </c>
      <c r="AB9" s="48">
        <v>0</v>
      </c>
      <c r="AC9" s="39">
        <v>0</v>
      </c>
      <c r="AD9" s="39">
        <v>0</v>
      </c>
      <c r="AE9" s="39">
        <v>0</v>
      </c>
      <c r="AF9" s="40"/>
      <c r="AG9" s="29"/>
      <c r="AH9" s="16"/>
      <c r="AI9" s="39">
        <v>64273</v>
      </c>
      <c r="AJ9" s="48">
        <v>1</v>
      </c>
      <c r="AK9" s="39">
        <v>64273</v>
      </c>
      <c r="AL9" s="39">
        <v>64273</v>
      </c>
      <c r="AM9" s="39">
        <v>0</v>
      </c>
      <c r="AN9" s="40"/>
      <c r="AO9" s="29"/>
      <c r="AP9" s="9"/>
    </row>
    <row r="10" spans="1:42" s="8" customFormat="1">
      <c r="A10" s="7"/>
      <c r="B10" s="8" t="s">
        <v>77</v>
      </c>
      <c r="C10" s="39">
        <v>0</v>
      </c>
      <c r="D10" s="48">
        <v>0</v>
      </c>
      <c r="E10" s="39">
        <v>0</v>
      </c>
      <c r="F10" s="39">
        <v>0</v>
      </c>
      <c r="G10" s="39">
        <v>0</v>
      </c>
      <c r="H10" s="40"/>
      <c r="I10" s="29"/>
      <c r="J10" s="16"/>
      <c r="K10" s="39">
        <v>11522632</v>
      </c>
      <c r="L10" s="48">
        <v>107</v>
      </c>
      <c r="M10" s="39">
        <v>107688</v>
      </c>
      <c r="N10" s="39">
        <v>101732</v>
      </c>
      <c r="O10" s="39">
        <v>55909</v>
      </c>
      <c r="P10" s="40"/>
      <c r="Q10" s="29"/>
      <c r="R10" s="16"/>
      <c r="S10" s="39">
        <v>396129</v>
      </c>
      <c r="T10" s="48">
        <v>9</v>
      </c>
      <c r="U10" s="39">
        <v>44014</v>
      </c>
      <c r="V10" s="39">
        <v>40390</v>
      </c>
      <c r="W10" s="39">
        <v>24600</v>
      </c>
      <c r="X10" s="37"/>
      <c r="Y10" s="29"/>
      <c r="Z10" s="16"/>
      <c r="AA10" s="39">
        <v>2879144</v>
      </c>
      <c r="AB10" s="48">
        <v>26</v>
      </c>
      <c r="AC10" s="39">
        <v>110736</v>
      </c>
      <c r="AD10" s="39">
        <v>108419</v>
      </c>
      <c r="AE10" s="39">
        <v>65449</v>
      </c>
      <c r="AF10" s="40"/>
      <c r="AG10" s="29"/>
      <c r="AH10" s="16"/>
      <c r="AI10" s="39">
        <v>916361</v>
      </c>
      <c r="AJ10" s="48">
        <v>6</v>
      </c>
      <c r="AK10" s="39">
        <v>152727</v>
      </c>
      <c r="AL10" s="39">
        <v>164608</v>
      </c>
      <c r="AM10" s="39">
        <v>103033</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176370</v>
      </c>
      <c r="L12" s="48">
        <v>28</v>
      </c>
      <c r="M12" s="39">
        <v>6299</v>
      </c>
      <c r="N12" s="39">
        <v>6140</v>
      </c>
      <c r="O12" s="39">
        <v>1699</v>
      </c>
      <c r="P12" s="40"/>
      <c r="Q12" s="29"/>
      <c r="R12" s="16"/>
      <c r="S12" s="39">
        <v>0</v>
      </c>
      <c r="T12" s="48">
        <v>0</v>
      </c>
      <c r="U12" s="39">
        <v>0</v>
      </c>
      <c r="V12" s="39">
        <v>0</v>
      </c>
      <c r="W12" s="39">
        <v>0</v>
      </c>
      <c r="X12" s="37"/>
      <c r="Y12" s="29"/>
      <c r="Z12" s="16"/>
      <c r="AA12" s="39">
        <v>99416</v>
      </c>
      <c r="AB12" s="48">
        <v>8</v>
      </c>
      <c r="AC12" s="39">
        <v>12427</v>
      </c>
      <c r="AD12" s="39">
        <v>13500</v>
      </c>
      <c r="AE12" s="39">
        <v>6847</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2380853</v>
      </c>
      <c r="L15" s="48">
        <v>66</v>
      </c>
      <c r="M15" s="39">
        <v>36074</v>
      </c>
      <c r="N15" s="39">
        <v>30068</v>
      </c>
      <c r="O15" s="39">
        <v>25014</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112057.80799999999</v>
      </c>
      <c r="D19" s="49">
        <f>D50</f>
        <v>1</v>
      </c>
      <c r="E19" s="41">
        <f t="shared" ref="E19" si="0">C19/D19</f>
        <v>112057.80799999999</v>
      </c>
      <c r="F19" s="40"/>
      <c r="G19" s="40"/>
      <c r="H19" s="40"/>
      <c r="I19" s="29"/>
      <c r="J19" s="17"/>
      <c r="K19" s="41">
        <f>K50*L50*M50*7.85</f>
        <v>2176563.1069599995</v>
      </c>
      <c r="L19" s="49">
        <f>L50</f>
        <v>58</v>
      </c>
      <c r="M19" s="41">
        <f>K19/L19</f>
        <v>37526.950119999994</v>
      </c>
      <c r="N19" s="40"/>
      <c r="O19" s="40"/>
      <c r="P19" s="40"/>
      <c r="Q19" s="29"/>
      <c r="R19" s="17"/>
      <c r="S19" s="41">
        <f>S50*T50*U50*7.85</f>
        <v>358389.35653500003</v>
      </c>
      <c r="T19" s="49">
        <f>T50</f>
        <v>9</v>
      </c>
      <c r="U19" s="41">
        <f t="shared" ref="U19" si="1">S19/T19</f>
        <v>39821.039615000002</v>
      </c>
      <c r="V19" s="40"/>
      <c r="W19" s="40"/>
      <c r="X19" s="37"/>
      <c r="Y19" s="29"/>
      <c r="Z19" s="17"/>
      <c r="AA19" s="41">
        <f>AA50*AB50*AC50*7.85</f>
        <v>0</v>
      </c>
      <c r="AB19" s="49">
        <f>AB50</f>
        <v>0</v>
      </c>
      <c r="AC19" s="41">
        <v>0</v>
      </c>
      <c r="AD19" s="40"/>
      <c r="AE19" s="40"/>
      <c r="AF19" s="40"/>
      <c r="AG19" s="29"/>
      <c r="AH19" s="17"/>
      <c r="AI19" s="41">
        <f>AI50*AJ50*AK50*7.85</f>
        <v>1032694.1585999997</v>
      </c>
      <c r="AJ19" s="49">
        <f>AJ50</f>
        <v>15</v>
      </c>
      <c r="AK19" s="41">
        <f>AI19/AJ19</f>
        <v>68846.277239999981</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244782.72</v>
      </c>
      <c r="D22" s="48">
        <v>2</v>
      </c>
      <c r="E22" s="39">
        <v>122391.36</v>
      </c>
      <c r="F22" s="39">
        <v>122391.36</v>
      </c>
      <c r="G22" s="39">
        <v>1442.03</v>
      </c>
      <c r="H22" s="39">
        <v>375.39</v>
      </c>
      <c r="I22" s="28">
        <v>0.52659999999999996</v>
      </c>
      <c r="J22" s="16"/>
      <c r="K22" s="39">
        <v>9790329</v>
      </c>
      <c r="L22" s="48">
        <v>74</v>
      </c>
      <c r="M22" s="39">
        <v>132302</v>
      </c>
      <c r="N22" s="39">
        <v>126046</v>
      </c>
      <c r="O22" s="39">
        <v>72935</v>
      </c>
      <c r="P22" s="39">
        <v>797</v>
      </c>
      <c r="Q22" s="28">
        <v>0.56630000000000003</v>
      </c>
      <c r="R22" s="16"/>
      <c r="S22" s="39">
        <v>543826</v>
      </c>
      <c r="T22" s="48">
        <v>7</v>
      </c>
      <c r="U22" s="39">
        <v>77689</v>
      </c>
      <c r="V22" s="39">
        <v>88754</v>
      </c>
      <c r="W22" s="39">
        <v>35493</v>
      </c>
      <c r="X22" s="34">
        <v>0</v>
      </c>
      <c r="Y22" s="28">
        <v>0</v>
      </c>
      <c r="Z22" s="16"/>
      <c r="AA22" s="39">
        <v>2832910</v>
      </c>
      <c r="AB22" s="48">
        <v>30</v>
      </c>
      <c r="AC22" s="39">
        <v>94430</v>
      </c>
      <c r="AD22" s="39">
        <v>91917</v>
      </c>
      <c r="AE22" s="39">
        <v>52149</v>
      </c>
      <c r="AF22" s="39">
        <v>535</v>
      </c>
      <c r="AG22" s="28">
        <v>0.36559999999999998</v>
      </c>
      <c r="AH22" s="16"/>
      <c r="AI22" s="39">
        <v>1002034</v>
      </c>
      <c r="AJ22" s="48">
        <v>10</v>
      </c>
      <c r="AK22" s="39">
        <v>100203</v>
      </c>
      <c r="AL22" s="39">
        <v>101803</v>
      </c>
      <c r="AM22" s="39">
        <v>32605</v>
      </c>
      <c r="AN22" s="39">
        <v>647</v>
      </c>
      <c r="AO22" s="28">
        <v>0.39650000000000002</v>
      </c>
      <c r="AP22" s="9"/>
    </row>
    <row r="23" spans="1:42" s="8" customFormat="1">
      <c r="A23" s="7"/>
      <c r="B23" s="18" t="s">
        <v>105</v>
      </c>
      <c r="C23" s="39">
        <v>0</v>
      </c>
      <c r="D23" s="48">
        <v>0</v>
      </c>
      <c r="E23" s="39">
        <v>0</v>
      </c>
      <c r="F23" s="39">
        <v>0</v>
      </c>
      <c r="G23" s="39">
        <v>0</v>
      </c>
      <c r="H23" s="39">
        <v>0</v>
      </c>
      <c r="I23" s="28">
        <v>0</v>
      </c>
      <c r="J23" s="16"/>
      <c r="K23" s="39">
        <v>11566973</v>
      </c>
      <c r="L23" s="48">
        <v>85</v>
      </c>
      <c r="M23" s="39">
        <v>136082</v>
      </c>
      <c r="N23" s="39">
        <v>126418</v>
      </c>
      <c r="O23" s="39">
        <v>74924</v>
      </c>
      <c r="P23" s="39">
        <v>754</v>
      </c>
      <c r="Q23" s="28">
        <v>0.54579999999999995</v>
      </c>
      <c r="R23" s="16"/>
      <c r="S23" s="39">
        <v>543826</v>
      </c>
      <c r="T23" s="48">
        <v>7</v>
      </c>
      <c r="U23" s="39">
        <v>77689</v>
      </c>
      <c r="V23" s="39">
        <v>88754</v>
      </c>
      <c r="W23" s="39">
        <v>35493</v>
      </c>
      <c r="X23" s="34">
        <v>0</v>
      </c>
      <c r="Y23" s="28">
        <v>0</v>
      </c>
      <c r="Z23" s="16"/>
      <c r="AA23" s="39">
        <v>3677572</v>
      </c>
      <c r="AB23" s="48">
        <v>36</v>
      </c>
      <c r="AC23" s="39">
        <v>102155</v>
      </c>
      <c r="AD23" s="39">
        <v>95511</v>
      </c>
      <c r="AE23" s="39">
        <v>60141</v>
      </c>
      <c r="AF23" s="39">
        <v>585</v>
      </c>
      <c r="AG23" s="28">
        <v>0.4219</v>
      </c>
      <c r="AH23" s="16"/>
      <c r="AI23" s="39">
        <v>297183</v>
      </c>
      <c r="AJ23" s="48">
        <v>4</v>
      </c>
      <c r="AK23" s="39">
        <v>74296</v>
      </c>
      <c r="AL23" s="39">
        <v>68515</v>
      </c>
      <c r="AM23" s="39">
        <v>50577</v>
      </c>
      <c r="AN23" s="39">
        <v>650</v>
      </c>
      <c r="AO23" s="28">
        <v>0.37659999999999999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240363</v>
      </c>
      <c r="L49" s="48">
        <v>153</v>
      </c>
      <c r="M49" s="46"/>
      <c r="N49" s="24"/>
      <c r="O49" s="24"/>
      <c r="P49" s="24"/>
      <c r="Q49" s="24"/>
      <c r="S49" s="39">
        <v>210870</v>
      </c>
      <c r="T49" s="48">
        <v>11</v>
      </c>
      <c r="U49" s="25"/>
      <c r="V49" s="25"/>
      <c r="W49" s="25"/>
      <c r="X49" s="25"/>
      <c r="Y49" s="25"/>
      <c r="AA49" s="39">
        <v>222875</v>
      </c>
      <c r="AB49" s="48">
        <v>2</v>
      </c>
      <c r="AC49" s="45"/>
      <c r="AD49" s="24"/>
      <c r="AE49" s="24"/>
      <c r="AF49" s="25"/>
      <c r="AG49" s="25"/>
      <c r="AI49" s="39">
        <v>204427</v>
      </c>
      <c r="AJ49" s="48">
        <v>29</v>
      </c>
      <c r="AK49" s="24"/>
      <c r="AL49" s="24"/>
      <c r="AM49" s="24"/>
      <c r="AN49" s="25"/>
      <c r="AO49" s="25"/>
      <c r="AP49" s="9"/>
    </row>
    <row r="50" spans="1:42" s="8" customFormat="1" ht="12.75">
      <c r="A50" s="7"/>
      <c r="B50" s="8" t="s">
        <v>63</v>
      </c>
      <c r="C50" s="39">
        <v>575600</v>
      </c>
      <c r="D50" s="48">
        <v>1</v>
      </c>
      <c r="E50" s="26">
        <v>2.4799999999999999E-2</v>
      </c>
      <c r="F50" s="26">
        <v>2.4799999999999999E-2</v>
      </c>
      <c r="G50" s="26">
        <v>0</v>
      </c>
      <c r="H50" s="44">
        <v>102.97</v>
      </c>
      <c r="I50" s="26">
        <v>3.3700000000000001E-2</v>
      </c>
      <c r="K50" s="39">
        <v>223388</v>
      </c>
      <c r="L50" s="48">
        <v>58</v>
      </c>
      <c r="M50" s="26">
        <v>2.1399999999999999E-2</v>
      </c>
      <c r="N50" s="26">
        <v>2.1899999999999999E-2</v>
      </c>
      <c r="O50" s="26">
        <v>5.1000000000000004E-3</v>
      </c>
      <c r="P50" s="44">
        <v>247</v>
      </c>
      <c r="Q50" s="26">
        <v>0.1764</v>
      </c>
      <c r="S50" s="39">
        <v>233767</v>
      </c>
      <c r="T50" s="48">
        <v>9</v>
      </c>
      <c r="U50" s="26">
        <v>2.1700000000000001E-2</v>
      </c>
      <c r="V50" s="26">
        <v>1.4500000000000001E-2</v>
      </c>
      <c r="W50" s="26">
        <v>1.1900000000000001E-2</v>
      </c>
      <c r="X50" s="44">
        <v>341</v>
      </c>
      <c r="Y50" s="26">
        <v>0.1963</v>
      </c>
      <c r="AA50" s="43">
        <v>0</v>
      </c>
      <c r="AB50" s="51">
        <v>0</v>
      </c>
      <c r="AC50" s="32">
        <v>0</v>
      </c>
      <c r="AD50" s="26">
        <v>0</v>
      </c>
      <c r="AE50" s="26">
        <v>0</v>
      </c>
      <c r="AF50" s="44">
        <v>0</v>
      </c>
      <c r="AG50" s="26">
        <v>0</v>
      </c>
      <c r="AI50" s="39">
        <v>252018</v>
      </c>
      <c r="AJ50" s="48">
        <v>15</v>
      </c>
      <c r="AK50" s="26">
        <v>3.4799999999999998E-2</v>
      </c>
      <c r="AL50" s="26">
        <v>3.3799999999999997E-2</v>
      </c>
      <c r="AM50" s="26">
        <v>1.2200000000000001E-2</v>
      </c>
      <c r="AN50" s="44">
        <v>595</v>
      </c>
      <c r="AO50" s="26">
        <v>0.2964</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1.xml><?xml version="1.0" encoding="utf-8"?>
<worksheet xmlns="http://schemas.openxmlformats.org/spreadsheetml/2006/main" xmlns:r="http://schemas.openxmlformats.org/officeDocument/2006/relationships">
  <sheetPr codeName="Sheet42">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43</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84366.97</v>
      </c>
      <c r="D6" s="48">
        <v>3</v>
      </c>
      <c r="E6" s="39">
        <v>28122.32</v>
      </c>
      <c r="F6" s="39">
        <v>12863.67</v>
      </c>
      <c r="G6" s="39">
        <v>37179.26</v>
      </c>
      <c r="H6" s="39">
        <v>263.19</v>
      </c>
      <c r="I6" s="28">
        <v>0.30640000000000001</v>
      </c>
      <c r="J6" s="16"/>
      <c r="K6" s="39">
        <v>7453262</v>
      </c>
      <c r="L6" s="48">
        <v>73</v>
      </c>
      <c r="M6" s="39">
        <v>102099</v>
      </c>
      <c r="N6" s="39">
        <v>66971</v>
      </c>
      <c r="O6" s="39">
        <v>134918</v>
      </c>
      <c r="P6" s="39">
        <v>630</v>
      </c>
      <c r="Q6" s="28">
        <v>0.46550000000000002</v>
      </c>
      <c r="R6" s="16"/>
      <c r="S6" s="39">
        <v>1349676</v>
      </c>
      <c r="T6" s="48">
        <v>29</v>
      </c>
      <c r="U6" s="39">
        <v>46541</v>
      </c>
      <c r="V6" s="39">
        <v>39870</v>
      </c>
      <c r="W6" s="39">
        <v>32616</v>
      </c>
      <c r="X6" s="34">
        <v>311</v>
      </c>
      <c r="Y6" s="28">
        <v>0.33650000000000002</v>
      </c>
      <c r="Z6" s="16"/>
      <c r="AA6" s="39">
        <v>2511847</v>
      </c>
      <c r="AB6" s="48">
        <v>27</v>
      </c>
      <c r="AC6" s="39">
        <v>93031</v>
      </c>
      <c r="AD6" s="39">
        <v>42693</v>
      </c>
      <c r="AE6" s="39">
        <v>121215</v>
      </c>
      <c r="AF6" s="39">
        <v>659</v>
      </c>
      <c r="AG6" s="28">
        <v>0.39829999999999999</v>
      </c>
      <c r="AH6" s="16"/>
      <c r="AI6" s="39">
        <v>935989</v>
      </c>
      <c r="AJ6" s="48">
        <v>22</v>
      </c>
      <c r="AK6" s="39">
        <v>42545</v>
      </c>
      <c r="AL6" s="39">
        <v>29847</v>
      </c>
      <c r="AM6" s="39">
        <v>35363</v>
      </c>
      <c r="AN6" s="39">
        <v>511</v>
      </c>
      <c r="AO6" s="28">
        <v>0.40629999999999999</v>
      </c>
      <c r="AP6" s="9"/>
    </row>
    <row r="7" spans="1:42" s="8" customFormat="1">
      <c r="A7" s="7"/>
      <c r="B7" s="8" t="s">
        <v>74</v>
      </c>
      <c r="C7" s="39">
        <v>0</v>
      </c>
      <c r="D7" s="48">
        <v>0</v>
      </c>
      <c r="E7" s="39">
        <v>0</v>
      </c>
      <c r="F7" s="39">
        <v>0</v>
      </c>
      <c r="G7" s="39">
        <v>0</v>
      </c>
      <c r="H7" s="39">
        <v>0</v>
      </c>
      <c r="I7" s="28">
        <v>0</v>
      </c>
      <c r="J7" s="16"/>
      <c r="K7" s="39">
        <v>0</v>
      </c>
      <c r="L7" s="48">
        <v>0</v>
      </c>
      <c r="M7" s="39">
        <v>0</v>
      </c>
      <c r="N7" s="39">
        <v>0</v>
      </c>
      <c r="O7" s="39">
        <v>0</v>
      </c>
      <c r="P7" s="39">
        <v>0</v>
      </c>
      <c r="Q7" s="28">
        <v>0</v>
      </c>
      <c r="R7" s="16"/>
      <c r="S7" s="39">
        <v>197047</v>
      </c>
      <c r="T7" s="48">
        <v>10</v>
      </c>
      <c r="U7" s="39">
        <v>19705</v>
      </c>
      <c r="V7" s="39">
        <v>17335</v>
      </c>
      <c r="W7" s="39">
        <v>17203</v>
      </c>
      <c r="X7" s="34">
        <v>0</v>
      </c>
      <c r="Y7" s="28">
        <v>0</v>
      </c>
      <c r="Z7" s="16"/>
      <c r="AA7" s="39">
        <v>0</v>
      </c>
      <c r="AB7" s="48">
        <v>0</v>
      </c>
      <c r="AC7" s="39">
        <v>0</v>
      </c>
      <c r="AD7" s="39">
        <v>0</v>
      </c>
      <c r="AE7" s="39">
        <v>0</v>
      </c>
      <c r="AF7" s="39">
        <v>0</v>
      </c>
      <c r="AG7" s="28">
        <v>0</v>
      </c>
      <c r="AH7" s="16"/>
      <c r="AI7" s="39">
        <v>47189</v>
      </c>
      <c r="AJ7" s="48">
        <v>3</v>
      </c>
      <c r="AK7" s="39">
        <v>15730</v>
      </c>
      <c r="AL7" s="39">
        <v>12596</v>
      </c>
      <c r="AM7" s="39">
        <v>9132</v>
      </c>
      <c r="AN7" s="39">
        <v>0</v>
      </c>
      <c r="AO7" s="28">
        <v>0</v>
      </c>
      <c r="AP7" s="9"/>
    </row>
    <row r="8" spans="1:42" s="8" customFormat="1">
      <c r="A8" s="7"/>
      <c r="B8" s="8" t="s">
        <v>75</v>
      </c>
      <c r="C8" s="39">
        <v>0</v>
      </c>
      <c r="D8" s="48">
        <v>0</v>
      </c>
      <c r="E8" s="39">
        <v>0</v>
      </c>
      <c r="F8" s="39">
        <v>0</v>
      </c>
      <c r="G8" s="39">
        <v>0</v>
      </c>
      <c r="H8" s="39">
        <v>0</v>
      </c>
      <c r="I8" s="28">
        <v>0</v>
      </c>
      <c r="J8" s="16"/>
      <c r="K8" s="39">
        <v>344795</v>
      </c>
      <c r="L8" s="48">
        <v>4</v>
      </c>
      <c r="M8" s="39">
        <v>86199</v>
      </c>
      <c r="N8" s="39">
        <v>62698</v>
      </c>
      <c r="O8" s="39">
        <v>89254</v>
      </c>
      <c r="P8" s="39">
        <v>0</v>
      </c>
      <c r="Q8" s="28">
        <v>0</v>
      </c>
      <c r="R8" s="16"/>
      <c r="S8" s="39">
        <v>174418</v>
      </c>
      <c r="T8" s="48">
        <v>11</v>
      </c>
      <c r="U8" s="39">
        <v>15856</v>
      </c>
      <c r="V8" s="39">
        <v>12305</v>
      </c>
      <c r="W8" s="39">
        <v>13515</v>
      </c>
      <c r="X8" s="34">
        <v>160</v>
      </c>
      <c r="Y8" s="28">
        <v>0.45040000000000002</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98919.87</v>
      </c>
      <c r="D9" s="48">
        <v>1</v>
      </c>
      <c r="E9" s="39">
        <v>98919.87</v>
      </c>
      <c r="F9" s="39">
        <v>98919.87</v>
      </c>
      <c r="G9" s="39">
        <v>0</v>
      </c>
      <c r="H9" s="40"/>
      <c r="I9" s="29"/>
      <c r="J9" s="16"/>
      <c r="K9" s="39">
        <v>52033883</v>
      </c>
      <c r="L9" s="48">
        <v>988</v>
      </c>
      <c r="M9" s="39">
        <v>52666</v>
      </c>
      <c r="N9" s="39">
        <v>34158</v>
      </c>
      <c r="O9" s="39">
        <v>73619</v>
      </c>
      <c r="P9" s="40"/>
      <c r="Q9" s="29"/>
      <c r="R9" s="16"/>
      <c r="S9" s="39">
        <v>5760680</v>
      </c>
      <c r="T9" s="48">
        <v>137</v>
      </c>
      <c r="U9" s="39">
        <v>42049</v>
      </c>
      <c r="V9" s="39">
        <v>31254</v>
      </c>
      <c r="W9" s="39">
        <v>42597</v>
      </c>
      <c r="X9" s="37"/>
      <c r="Y9" s="29"/>
      <c r="Z9" s="16"/>
      <c r="AA9" s="39">
        <v>0</v>
      </c>
      <c r="AB9" s="48">
        <v>0</v>
      </c>
      <c r="AC9" s="39">
        <v>0</v>
      </c>
      <c r="AD9" s="39">
        <v>0</v>
      </c>
      <c r="AE9" s="39">
        <v>0</v>
      </c>
      <c r="AF9" s="40"/>
      <c r="AG9" s="29"/>
      <c r="AH9" s="16"/>
      <c r="AI9" s="39">
        <v>777170</v>
      </c>
      <c r="AJ9" s="48">
        <v>17</v>
      </c>
      <c r="AK9" s="39">
        <v>45716</v>
      </c>
      <c r="AL9" s="39">
        <v>27372</v>
      </c>
      <c r="AM9" s="39">
        <v>53886</v>
      </c>
      <c r="AN9" s="40"/>
      <c r="AO9" s="29"/>
      <c r="AP9" s="9"/>
    </row>
    <row r="10" spans="1:42" s="8" customFormat="1">
      <c r="A10" s="7"/>
      <c r="B10" s="8" t="s">
        <v>77</v>
      </c>
      <c r="C10" s="39">
        <v>0</v>
      </c>
      <c r="D10" s="48">
        <v>0</v>
      </c>
      <c r="E10" s="39">
        <v>0</v>
      </c>
      <c r="F10" s="39">
        <v>0</v>
      </c>
      <c r="G10" s="39">
        <v>0</v>
      </c>
      <c r="H10" s="40"/>
      <c r="I10" s="29"/>
      <c r="J10" s="16"/>
      <c r="K10" s="39">
        <v>28267772</v>
      </c>
      <c r="L10" s="48">
        <v>335</v>
      </c>
      <c r="M10" s="39">
        <v>84381</v>
      </c>
      <c r="N10" s="39">
        <v>56230</v>
      </c>
      <c r="O10" s="39">
        <v>94006</v>
      </c>
      <c r="P10" s="40"/>
      <c r="Q10" s="29"/>
      <c r="R10" s="16"/>
      <c r="S10" s="39">
        <v>390998</v>
      </c>
      <c r="T10" s="48">
        <v>6</v>
      </c>
      <c r="U10" s="39">
        <v>65166</v>
      </c>
      <c r="V10" s="39">
        <v>69292</v>
      </c>
      <c r="W10" s="39">
        <v>21417</v>
      </c>
      <c r="X10" s="37"/>
      <c r="Y10" s="29"/>
      <c r="Z10" s="16"/>
      <c r="AA10" s="39">
        <v>8227939</v>
      </c>
      <c r="AB10" s="48">
        <v>83</v>
      </c>
      <c r="AC10" s="39">
        <v>99132</v>
      </c>
      <c r="AD10" s="39">
        <v>52718</v>
      </c>
      <c r="AE10" s="39">
        <v>215765</v>
      </c>
      <c r="AF10" s="40"/>
      <c r="AG10" s="29"/>
      <c r="AH10" s="16"/>
      <c r="AI10" s="39">
        <v>5596973</v>
      </c>
      <c r="AJ10" s="48">
        <v>61</v>
      </c>
      <c r="AK10" s="39">
        <v>91754</v>
      </c>
      <c r="AL10" s="39">
        <v>60922</v>
      </c>
      <c r="AM10" s="39">
        <v>92817</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1075510</v>
      </c>
      <c r="L12" s="48">
        <v>130</v>
      </c>
      <c r="M12" s="39">
        <v>8273</v>
      </c>
      <c r="N12" s="39">
        <v>6636</v>
      </c>
      <c r="O12" s="39">
        <v>5901</v>
      </c>
      <c r="P12" s="40"/>
      <c r="Q12" s="29"/>
      <c r="R12" s="16"/>
      <c r="S12" s="39">
        <v>0</v>
      </c>
      <c r="T12" s="48">
        <v>0</v>
      </c>
      <c r="U12" s="39">
        <v>0</v>
      </c>
      <c r="V12" s="39">
        <v>0</v>
      </c>
      <c r="W12" s="39">
        <v>0</v>
      </c>
      <c r="X12" s="37"/>
      <c r="Y12" s="29"/>
      <c r="Z12" s="16"/>
      <c r="AA12" s="39">
        <v>160979</v>
      </c>
      <c r="AB12" s="48">
        <v>11</v>
      </c>
      <c r="AC12" s="39">
        <v>14634</v>
      </c>
      <c r="AD12" s="39">
        <v>8500</v>
      </c>
      <c r="AE12" s="39">
        <v>13969</v>
      </c>
      <c r="AF12" s="40"/>
      <c r="AG12" s="29"/>
      <c r="AH12" s="16"/>
      <c r="AI12" s="39">
        <v>18000</v>
      </c>
      <c r="AJ12" s="48">
        <v>6</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6000</v>
      </c>
      <c r="AB13" s="48">
        <v>1</v>
      </c>
      <c r="AC13" s="39">
        <v>6000</v>
      </c>
      <c r="AD13" s="39">
        <v>6000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9208422</v>
      </c>
      <c r="L15" s="48">
        <v>171</v>
      </c>
      <c r="M15" s="39">
        <v>53850</v>
      </c>
      <c r="N15" s="39">
        <v>34967</v>
      </c>
      <c r="O15" s="39">
        <v>65484</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844266.03375344991</v>
      </c>
      <c r="D19" s="49">
        <f>D50</f>
        <v>11</v>
      </c>
      <c r="E19" s="41">
        <f t="shared" ref="E19" si="0">C19/D19</f>
        <v>76751.457613949999</v>
      </c>
      <c r="F19" s="40"/>
      <c r="G19" s="40"/>
      <c r="H19" s="40"/>
      <c r="I19" s="29"/>
      <c r="J19" s="17"/>
      <c r="K19" s="41">
        <f>K50*L50*M50*7.85</f>
        <v>4396701.8213999998</v>
      </c>
      <c r="L19" s="49">
        <f>L50</f>
        <v>147</v>
      </c>
      <c r="M19" s="41">
        <f>K19/L19</f>
        <v>29909.536199999999</v>
      </c>
      <c r="N19" s="40"/>
      <c r="O19" s="40"/>
      <c r="P19" s="40"/>
      <c r="Q19" s="29"/>
      <c r="R19" s="17"/>
      <c r="S19" s="41">
        <f>S50*T50*U50*7.85</f>
        <v>1631938.6579649998</v>
      </c>
      <c r="T19" s="49">
        <f>T50</f>
        <v>51</v>
      </c>
      <c r="U19" s="41">
        <f t="shared" ref="U19" si="1">S19/T19</f>
        <v>31998.797214999995</v>
      </c>
      <c r="V19" s="40"/>
      <c r="W19" s="40"/>
      <c r="X19" s="37"/>
      <c r="Y19" s="29"/>
      <c r="Z19" s="17"/>
      <c r="AA19" s="41">
        <f>AA50*AB50*AC50*7.85</f>
        <v>0</v>
      </c>
      <c r="AB19" s="49">
        <f>AB50</f>
        <v>0</v>
      </c>
      <c r="AC19" s="41">
        <v>0</v>
      </c>
      <c r="AD19" s="40"/>
      <c r="AE19" s="40"/>
      <c r="AF19" s="40"/>
      <c r="AG19" s="29"/>
      <c r="AH19" s="17"/>
      <c r="AI19" s="41">
        <f>AI50*AJ50*AK50*7.85</f>
        <v>6528982.9087999994</v>
      </c>
      <c r="AJ19" s="49">
        <f>AJ50</f>
        <v>160</v>
      </c>
      <c r="AK19" s="41">
        <f>AI19/AJ19</f>
        <v>40806.143179999999</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176913.54</v>
      </c>
      <c r="D22" s="48">
        <v>1</v>
      </c>
      <c r="E22" s="39">
        <v>176913.54</v>
      </c>
      <c r="F22" s="39">
        <v>176913.54</v>
      </c>
      <c r="G22" s="39">
        <v>0</v>
      </c>
      <c r="H22" s="39">
        <v>602.44000000000005</v>
      </c>
      <c r="I22" s="28">
        <v>0.49149999999999999</v>
      </c>
      <c r="J22" s="16"/>
      <c r="K22" s="39">
        <v>9086938</v>
      </c>
      <c r="L22" s="48">
        <v>123</v>
      </c>
      <c r="M22" s="39">
        <v>73878</v>
      </c>
      <c r="N22" s="39">
        <v>50810</v>
      </c>
      <c r="O22" s="39">
        <v>76992</v>
      </c>
      <c r="P22" s="39">
        <v>459</v>
      </c>
      <c r="Q22" s="28">
        <v>0.39319999999999999</v>
      </c>
      <c r="R22" s="16"/>
      <c r="S22" s="39">
        <v>1149345</v>
      </c>
      <c r="T22" s="48">
        <v>27</v>
      </c>
      <c r="U22" s="39">
        <v>42568</v>
      </c>
      <c r="V22" s="39">
        <v>35157</v>
      </c>
      <c r="W22" s="39">
        <v>38223</v>
      </c>
      <c r="X22" s="34">
        <v>0</v>
      </c>
      <c r="Y22" s="28">
        <v>0</v>
      </c>
      <c r="Z22" s="16"/>
      <c r="AA22" s="39">
        <v>2642249</v>
      </c>
      <c r="AB22" s="48">
        <v>50</v>
      </c>
      <c r="AC22" s="39">
        <v>52845</v>
      </c>
      <c r="AD22" s="39">
        <v>33080</v>
      </c>
      <c r="AE22" s="39">
        <v>64252</v>
      </c>
      <c r="AF22" s="39">
        <v>407</v>
      </c>
      <c r="AG22" s="28">
        <v>0.41060000000000002</v>
      </c>
      <c r="AH22" s="16"/>
      <c r="AI22" s="39">
        <v>1682412</v>
      </c>
      <c r="AJ22" s="48">
        <v>32</v>
      </c>
      <c r="AK22" s="39">
        <v>52575</v>
      </c>
      <c r="AL22" s="39">
        <v>44124</v>
      </c>
      <c r="AM22" s="39">
        <v>47774</v>
      </c>
      <c r="AN22" s="39">
        <v>771</v>
      </c>
      <c r="AO22" s="28">
        <v>0.38919999999999999</v>
      </c>
      <c r="AP22" s="9"/>
    </row>
    <row r="23" spans="1:42" s="8" customFormat="1">
      <c r="A23" s="7"/>
      <c r="B23" s="18" t="s">
        <v>105</v>
      </c>
      <c r="C23" s="39">
        <v>0</v>
      </c>
      <c r="D23" s="48">
        <v>0</v>
      </c>
      <c r="E23" s="39">
        <v>0</v>
      </c>
      <c r="F23" s="39">
        <v>0</v>
      </c>
      <c r="G23" s="39">
        <v>0</v>
      </c>
      <c r="H23" s="39">
        <v>0</v>
      </c>
      <c r="I23" s="28">
        <v>0</v>
      </c>
      <c r="J23" s="16"/>
      <c r="K23" s="39">
        <v>8301223</v>
      </c>
      <c r="L23" s="48">
        <v>112</v>
      </c>
      <c r="M23" s="39">
        <v>74118</v>
      </c>
      <c r="N23" s="39">
        <v>48094</v>
      </c>
      <c r="O23" s="39">
        <v>80193</v>
      </c>
      <c r="P23" s="39">
        <v>539</v>
      </c>
      <c r="Q23" s="28">
        <v>0.46410000000000001</v>
      </c>
      <c r="R23" s="16"/>
      <c r="S23" s="39">
        <v>1145871</v>
      </c>
      <c r="T23" s="48">
        <v>27</v>
      </c>
      <c r="U23" s="39">
        <v>42440</v>
      </c>
      <c r="V23" s="39">
        <v>35157</v>
      </c>
      <c r="W23" s="39">
        <v>38335</v>
      </c>
      <c r="X23" s="34">
        <v>0</v>
      </c>
      <c r="Y23" s="28">
        <v>0</v>
      </c>
      <c r="Z23" s="16"/>
      <c r="AA23" s="39">
        <v>4031017</v>
      </c>
      <c r="AB23" s="48">
        <v>57</v>
      </c>
      <c r="AC23" s="39">
        <v>70720</v>
      </c>
      <c r="AD23" s="39">
        <v>38227</v>
      </c>
      <c r="AE23" s="39">
        <v>130562</v>
      </c>
      <c r="AF23" s="39">
        <v>509</v>
      </c>
      <c r="AG23" s="28">
        <v>0.42280000000000001</v>
      </c>
      <c r="AH23" s="16"/>
      <c r="AI23" s="39">
        <v>819611</v>
      </c>
      <c r="AJ23" s="48">
        <v>11</v>
      </c>
      <c r="AK23" s="39">
        <v>74510</v>
      </c>
      <c r="AL23" s="39">
        <v>57432</v>
      </c>
      <c r="AM23" s="39">
        <v>62685</v>
      </c>
      <c r="AN23" s="39">
        <v>539</v>
      </c>
      <c r="AO23" s="28">
        <v>0.36099999999999999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237847.52</v>
      </c>
      <c r="D49" s="48">
        <v>4</v>
      </c>
      <c r="E49" s="24"/>
      <c r="F49" s="24"/>
      <c r="G49" s="24"/>
      <c r="H49" s="24"/>
      <c r="I49" s="24"/>
      <c r="K49" s="39">
        <v>183118</v>
      </c>
      <c r="L49" s="48">
        <v>860</v>
      </c>
      <c r="M49" s="46"/>
      <c r="N49" s="24"/>
      <c r="O49" s="24"/>
      <c r="P49" s="24"/>
      <c r="Q49" s="24"/>
      <c r="S49" s="39">
        <v>117063</v>
      </c>
      <c r="T49" s="48">
        <v>52</v>
      </c>
      <c r="U49" s="25"/>
      <c r="V49" s="25"/>
      <c r="W49" s="25"/>
      <c r="X49" s="25"/>
      <c r="Y49" s="25"/>
      <c r="AA49" s="39">
        <v>494922</v>
      </c>
      <c r="AB49" s="48">
        <v>3</v>
      </c>
      <c r="AC49" s="45"/>
      <c r="AD49" s="24"/>
      <c r="AE49" s="24"/>
      <c r="AF49" s="25"/>
      <c r="AG49" s="25"/>
      <c r="AI49" s="39">
        <v>183970</v>
      </c>
      <c r="AJ49" s="48">
        <v>398</v>
      </c>
      <c r="AK49" s="24"/>
      <c r="AL49" s="24"/>
      <c r="AM49" s="24"/>
      <c r="AN49" s="25"/>
      <c r="AO49" s="25"/>
      <c r="AP49" s="9"/>
    </row>
    <row r="50" spans="1:42" s="8" customFormat="1" ht="12.75">
      <c r="A50" s="7"/>
      <c r="B50" s="8" t="s">
        <v>63</v>
      </c>
      <c r="C50" s="39">
        <v>335988.17</v>
      </c>
      <c r="D50" s="48">
        <v>11</v>
      </c>
      <c r="E50" s="26">
        <v>2.9100000000000001E-2</v>
      </c>
      <c r="F50" s="26">
        <v>2.35E-2</v>
      </c>
      <c r="G50" s="26">
        <v>1.8100000000000002E-2</v>
      </c>
      <c r="H50" s="44">
        <v>238.03</v>
      </c>
      <c r="I50" s="26">
        <v>0.17710000000000001</v>
      </c>
      <c r="K50" s="39">
        <v>176395</v>
      </c>
      <c r="L50" s="48">
        <v>147</v>
      </c>
      <c r="M50" s="26">
        <v>2.1600000000000001E-2</v>
      </c>
      <c r="N50" s="26">
        <v>2.1299999999999999E-2</v>
      </c>
      <c r="O50" s="26">
        <v>6.3E-3</v>
      </c>
      <c r="P50" s="44">
        <v>204</v>
      </c>
      <c r="Q50" s="26">
        <v>0.1749</v>
      </c>
      <c r="S50" s="39">
        <v>119539</v>
      </c>
      <c r="T50" s="48">
        <v>51</v>
      </c>
      <c r="U50" s="26">
        <v>3.4099999999999998E-2</v>
      </c>
      <c r="V50" s="26">
        <v>3.49E-2</v>
      </c>
      <c r="W50" s="26">
        <v>1.04E-2</v>
      </c>
      <c r="X50" s="44">
        <v>270</v>
      </c>
      <c r="Y50" s="26">
        <v>0.25230000000000002</v>
      </c>
      <c r="AA50" s="43">
        <v>0</v>
      </c>
      <c r="AB50" s="51">
        <v>0</v>
      </c>
      <c r="AC50" s="32">
        <v>0</v>
      </c>
      <c r="AD50" s="26">
        <v>0</v>
      </c>
      <c r="AE50" s="26">
        <v>0</v>
      </c>
      <c r="AF50" s="44">
        <v>0</v>
      </c>
      <c r="AG50" s="26">
        <v>0</v>
      </c>
      <c r="AI50" s="39">
        <v>150238</v>
      </c>
      <c r="AJ50" s="48">
        <v>160</v>
      </c>
      <c r="AK50" s="26">
        <v>3.4599999999999999E-2</v>
      </c>
      <c r="AL50" s="26">
        <v>2.93E-2</v>
      </c>
      <c r="AM50" s="26">
        <v>1.77E-2</v>
      </c>
      <c r="AN50" s="44">
        <v>404</v>
      </c>
      <c r="AO50" s="26">
        <v>0.25509999999999999</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2.xml><?xml version="1.0" encoding="utf-8"?>
<worksheet xmlns="http://schemas.openxmlformats.org/spreadsheetml/2006/main" xmlns:r="http://schemas.openxmlformats.org/officeDocument/2006/relationships">
  <sheetPr codeName="Sheet43">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44</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0</v>
      </c>
      <c r="D6" s="48">
        <v>0</v>
      </c>
      <c r="E6" s="39">
        <v>0</v>
      </c>
      <c r="F6" s="39">
        <v>0</v>
      </c>
      <c r="G6" s="39">
        <v>0</v>
      </c>
      <c r="H6" s="39">
        <v>0</v>
      </c>
      <c r="I6" s="28">
        <v>0</v>
      </c>
      <c r="J6" s="16"/>
      <c r="K6" s="39">
        <v>337627</v>
      </c>
      <c r="L6" s="48">
        <v>2</v>
      </c>
      <c r="M6" s="39">
        <v>168813</v>
      </c>
      <c r="N6" s="39">
        <v>168813</v>
      </c>
      <c r="O6" s="39">
        <v>174022</v>
      </c>
      <c r="P6" s="39">
        <v>162</v>
      </c>
      <c r="Q6" s="28">
        <v>0.12540000000000001</v>
      </c>
      <c r="R6" s="16"/>
      <c r="S6" s="39">
        <v>0</v>
      </c>
      <c r="T6" s="48">
        <v>0</v>
      </c>
      <c r="U6" s="39">
        <v>0</v>
      </c>
      <c r="V6" s="39">
        <v>0</v>
      </c>
      <c r="W6" s="39">
        <v>0</v>
      </c>
      <c r="X6" s="34">
        <v>0</v>
      </c>
      <c r="Y6" s="28">
        <v>0</v>
      </c>
      <c r="Z6" s="16"/>
      <c r="AA6" s="39">
        <v>0</v>
      </c>
      <c r="AB6" s="48">
        <v>0</v>
      </c>
      <c r="AC6" s="39">
        <v>0</v>
      </c>
      <c r="AD6" s="39">
        <v>0</v>
      </c>
      <c r="AE6" s="39">
        <v>0</v>
      </c>
      <c r="AF6" s="39">
        <v>0</v>
      </c>
      <c r="AG6" s="28">
        <v>0</v>
      </c>
      <c r="AH6" s="16"/>
      <c r="AI6" s="39">
        <v>0</v>
      </c>
      <c r="AJ6" s="48">
        <v>0</v>
      </c>
      <c r="AK6" s="39">
        <v>0</v>
      </c>
      <c r="AL6" s="39">
        <v>0</v>
      </c>
      <c r="AM6" s="39">
        <v>0</v>
      </c>
      <c r="AN6" s="39">
        <v>0</v>
      </c>
      <c r="AO6" s="28">
        <v>0</v>
      </c>
      <c r="AP6" s="9"/>
    </row>
    <row r="7" spans="1:42" s="8" customFormat="1">
      <c r="A7" s="7"/>
      <c r="B7" s="8" t="s">
        <v>74</v>
      </c>
      <c r="C7" s="39">
        <v>0</v>
      </c>
      <c r="D7" s="48">
        <v>0</v>
      </c>
      <c r="E7" s="39">
        <v>0</v>
      </c>
      <c r="F7" s="39">
        <v>0</v>
      </c>
      <c r="G7" s="39">
        <v>0</v>
      </c>
      <c r="H7" s="39">
        <v>0</v>
      </c>
      <c r="I7" s="28">
        <v>0</v>
      </c>
      <c r="J7" s="16"/>
      <c r="K7" s="39">
        <v>0</v>
      </c>
      <c r="L7" s="48">
        <v>0</v>
      </c>
      <c r="M7" s="39">
        <v>0</v>
      </c>
      <c r="N7" s="39">
        <v>0</v>
      </c>
      <c r="O7" s="39">
        <v>0</v>
      </c>
      <c r="P7" s="39">
        <v>0</v>
      </c>
      <c r="Q7" s="28">
        <v>0</v>
      </c>
      <c r="R7" s="16"/>
      <c r="S7" s="39">
        <v>0</v>
      </c>
      <c r="T7" s="48">
        <v>0</v>
      </c>
      <c r="U7" s="39">
        <v>0</v>
      </c>
      <c r="V7" s="39">
        <v>0</v>
      </c>
      <c r="W7" s="39">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0</v>
      </c>
      <c r="L8" s="48">
        <v>0</v>
      </c>
      <c r="M8" s="39">
        <v>0</v>
      </c>
      <c r="N8" s="39">
        <v>0</v>
      </c>
      <c r="O8" s="39">
        <v>0</v>
      </c>
      <c r="P8" s="39">
        <v>0</v>
      </c>
      <c r="Q8" s="28">
        <v>0</v>
      </c>
      <c r="R8" s="16"/>
      <c r="S8" s="39">
        <v>13670</v>
      </c>
      <c r="T8" s="48">
        <v>1</v>
      </c>
      <c r="U8" s="39">
        <v>13670</v>
      </c>
      <c r="V8" s="39">
        <v>13670</v>
      </c>
      <c r="W8" s="39">
        <v>0</v>
      </c>
      <c r="X8" s="34">
        <v>164</v>
      </c>
      <c r="Y8" s="28">
        <v>0.55230000000000001</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0</v>
      </c>
      <c r="D9" s="48">
        <v>0</v>
      </c>
      <c r="E9" s="39">
        <v>0</v>
      </c>
      <c r="F9" s="39">
        <v>0</v>
      </c>
      <c r="G9" s="39">
        <v>0</v>
      </c>
      <c r="H9" s="40"/>
      <c r="I9" s="29"/>
      <c r="J9" s="16"/>
      <c r="K9" s="39">
        <v>336125</v>
      </c>
      <c r="L9" s="48">
        <v>11</v>
      </c>
      <c r="M9" s="39">
        <v>30557</v>
      </c>
      <c r="N9" s="39">
        <v>26977</v>
      </c>
      <c r="O9" s="39">
        <v>14176</v>
      </c>
      <c r="P9" s="40"/>
      <c r="Q9" s="29"/>
      <c r="R9" s="16"/>
      <c r="S9" s="39">
        <v>35867</v>
      </c>
      <c r="T9" s="48">
        <v>1</v>
      </c>
      <c r="U9" s="39">
        <v>35867</v>
      </c>
      <c r="V9" s="39">
        <v>35867</v>
      </c>
      <c r="W9" s="39">
        <v>0</v>
      </c>
      <c r="X9" s="37"/>
      <c r="Y9" s="29"/>
      <c r="Z9" s="16"/>
      <c r="AA9" s="39">
        <v>0</v>
      </c>
      <c r="AB9" s="48">
        <v>0</v>
      </c>
      <c r="AC9" s="39">
        <v>0</v>
      </c>
      <c r="AD9" s="39">
        <v>0</v>
      </c>
      <c r="AE9" s="39">
        <v>0</v>
      </c>
      <c r="AF9" s="40"/>
      <c r="AG9" s="29"/>
      <c r="AH9" s="16"/>
      <c r="AI9" s="39">
        <v>12120</v>
      </c>
      <c r="AJ9" s="48">
        <v>1</v>
      </c>
      <c r="AK9" s="39">
        <v>12120</v>
      </c>
      <c r="AL9" s="39">
        <v>12120</v>
      </c>
      <c r="AM9" s="39">
        <v>0</v>
      </c>
      <c r="AN9" s="40"/>
      <c r="AO9" s="29"/>
      <c r="AP9" s="9"/>
    </row>
    <row r="10" spans="1:42" s="8" customFormat="1">
      <c r="A10" s="7"/>
      <c r="B10" s="8" t="s">
        <v>77</v>
      </c>
      <c r="C10" s="39">
        <v>0</v>
      </c>
      <c r="D10" s="48">
        <v>0</v>
      </c>
      <c r="E10" s="39">
        <v>0</v>
      </c>
      <c r="F10" s="39">
        <v>0</v>
      </c>
      <c r="G10" s="39">
        <v>0</v>
      </c>
      <c r="H10" s="40"/>
      <c r="I10" s="29"/>
      <c r="J10" s="16"/>
      <c r="K10" s="39">
        <v>312858</v>
      </c>
      <c r="L10" s="48">
        <v>7</v>
      </c>
      <c r="M10" s="39">
        <v>44694</v>
      </c>
      <c r="N10" s="39">
        <v>50361</v>
      </c>
      <c r="O10" s="39">
        <v>38654</v>
      </c>
      <c r="P10" s="40"/>
      <c r="Q10" s="29"/>
      <c r="R10" s="16"/>
      <c r="S10" s="39">
        <v>0</v>
      </c>
      <c r="T10" s="48">
        <v>0</v>
      </c>
      <c r="U10" s="39">
        <v>0</v>
      </c>
      <c r="V10" s="39">
        <v>0</v>
      </c>
      <c r="W10" s="39">
        <v>0</v>
      </c>
      <c r="X10" s="37"/>
      <c r="Y10" s="29"/>
      <c r="Z10" s="16"/>
      <c r="AA10" s="39">
        <v>213629</v>
      </c>
      <c r="AB10" s="48">
        <v>4</v>
      </c>
      <c r="AC10" s="39">
        <v>53407</v>
      </c>
      <c r="AD10" s="39">
        <v>35259</v>
      </c>
      <c r="AE10" s="39">
        <v>43962</v>
      </c>
      <c r="AF10" s="40"/>
      <c r="AG10" s="29"/>
      <c r="AH10" s="16"/>
      <c r="AI10" s="39">
        <v>220538</v>
      </c>
      <c r="AJ10" s="48">
        <v>5</v>
      </c>
      <c r="AK10" s="39">
        <v>44108</v>
      </c>
      <c r="AL10" s="39">
        <v>44995</v>
      </c>
      <c r="AM10" s="39">
        <v>17658</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43387</v>
      </c>
      <c r="L12" s="48">
        <v>4</v>
      </c>
      <c r="M12" s="39">
        <v>10847</v>
      </c>
      <c r="N12" s="39">
        <v>9133</v>
      </c>
      <c r="O12" s="39">
        <v>4013</v>
      </c>
      <c r="P12" s="40"/>
      <c r="Q12" s="29"/>
      <c r="R12" s="16"/>
      <c r="S12" s="39">
        <v>3100</v>
      </c>
      <c r="T12" s="48">
        <v>1</v>
      </c>
      <c r="U12" s="39">
        <v>3100</v>
      </c>
      <c r="V12" s="39">
        <v>3100</v>
      </c>
      <c r="W12" s="39">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0</v>
      </c>
      <c r="L15" s="48">
        <v>0</v>
      </c>
      <c r="M15" s="39">
        <v>0</v>
      </c>
      <c r="N15" s="39">
        <v>0</v>
      </c>
      <c r="O15" s="39">
        <v>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0</v>
      </c>
      <c r="D19" s="49">
        <f>D50</f>
        <v>0</v>
      </c>
      <c r="E19" s="41">
        <v>0</v>
      </c>
      <c r="F19" s="40"/>
      <c r="G19" s="40"/>
      <c r="H19" s="40"/>
      <c r="I19" s="29"/>
      <c r="J19" s="17"/>
      <c r="K19" s="41">
        <f>K50*L50*M50*7.85</f>
        <v>7096.713999999999</v>
      </c>
      <c r="L19" s="49">
        <f>L50</f>
        <v>1</v>
      </c>
      <c r="M19" s="41">
        <f>K19/L19</f>
        <v>7096.713999999999</v>
      </c>
      <c r="N19" s="40"/>
      <c r="O19" s="40"/>
      <c r="P19" s="40"/>
      <c r="Q19" s="29"/>
      <c r="R19" s="17"/>
      <c r="S19" s="41">
        <f>S50*T50*U50*7.85</f>
        <v>0</v>
      </c>
      <c r="T19" s="49">
        <f>T50</f>
        <v>0</v>
      </c>
      <c r="U19" s="41">
        <v>0</v>
      </c>
      <c r="V19" s="40"/>
      <c r="W19" s="40"/>
      <c r="X19" s="37"/>
      <c r="Y19" s="29"/>
      <c r="Z19" s="17"/>
      <c r="AA19" s="41">
        <f>AA50*AB50*AC50*7.85</f>
        <v>0</v>
      </c>
      <c r="AB19" s="49">
        <f>AB50</f>
        <v>0</v>
      </c>
      <c r="AC19" s="41">
        <v>0</v>
      </c>
      <c r="AD19" s="40"/>
      <c r="AE19" s="40"/>
      <c r="AF19" s="40"/>
      <c r="AG19" s="29"/>
      <c r="AH19" s="17"/>
      <c r="AI19" s="41">
        <f>AI50*AJ50*AK50*7.85</f>
        <v>663366.53591999994</v>
      </c>
      <c r="AJ19" s="49">
        <f>AJ50</f>
        <v>11</v>
      </c>
      <c r="AK19" s="41">
        <f>AI19/AJ19</f>
        <v>60306.048719999992</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103868</v>
      </c>
      <c r="L22" s="48">
        <v>1</v>
      </c>
      <c r="M22" s="39">
        <v>103868</v>
      </c>
      <c r="N22" s="39">
        <v>138161</v>
      </c>
      <c r="O22" s="39">
        <v>0</v>
      </c>
      <c r="P22" s="39">
        <v>738</v>
      </c>
      <c r="Q22" s="28">
        <v>0.55549999999999999</v>
      </c>
      <c r="R22" s="16"/>
      <c r="S22" s="39">
        <v>0</v>
      </c>
      <c r="T22" s="48">
        <v>0</v>
      </c>
      <c r="U22" s="39">
        <v>0</v>
      </c>
      <c r="V22" s="39">
        <v>0</v>
      </c>
      <c r="W22" s="39">
        <v>0</v>
      </c>
      <c r="X22" s="34">
        <v>0</v>
      </c>
      <c r="Y22" s="28">
        <v>0</v>
      </c>
      <c r="Z22" s="16"/>
      <c r="AA22" s="39">
        <v>71375</v>
      </c>
      <c r="AB22" s="48">
        <v>4</v>
      </c>
      <c r="AC22" s="39">
        <v>17844</v>
      </c>
      <c r="AD22" s="39">
        <v>10460</v>
      </c>
      <c r="AE22" s="39">
        <v>19827</v>
      </c>
      <c r="AF22" s="39">
        <v>87</v>
      </c>
      <c r="AG22" s="28">
        <v>0.1147</v>
      </c>
      <c r="AH22" s="16"/>
      <c r="AI22" s="39">
        <v>0</v>
      </c>
      <c r="AJ22" s="48">
        <v>0</v>
      </c>
      <c r="AK22" s="39">
        <v>0</v>
      </c>
      <c r="AL22" s="39">
        <v>0</v>
      </c>
      <c r="AM22" s="39">
        <v>0</v>
      </c>
      <c r="AN22" s="39">
        <v>0</v>
      </c>
      <c r="AO22" s="28">
        <v>0</v>
      </c>
      <c r="AP22" s="9"/>
    </row>
    <row r="23" spans="1:42" s="8" customFormat="1">
      <c r="A23" s="7"/>
      <c r="B23" s="18" t="s">
        <v>105</v>
      </c>
      <c r="C23" s="39">
        <v>0</v>
      </c>
      <c r="D23" s="48">
        <v>0</v>
      </c>
      <c r="E23" s="39">
        <v>0</v>
      </c>
      <c r="F23" s="39">
        <v>0</v>
      </c>
      <c r="G23" s="39">
        <v>0</v>
      </c>
      <c r="H23" s="39">
        <v>0</v>
      </c>
      <c r="I23" s="28">
        <v>0</v>
      </c>
      <c r="J23" s="16"/>
      <c r="K23" s="39">
        <v>34870</v>
      </c>
      <c r="L23" s="48">
        <v>1</v>
      </c>
      <c r="M23" s="39">
        <v>34870</v>
      </c>
      <c r="N23" s="39">
        <v>34870</v>
      </c>
      <c r="O23" s="39">
        <v>0</v>
      </c>
      <c r="P23" s="39">
        <v>756</v>
      </c>
      <c r="Q23" s="28">
        <v>0.61180000000000001</v>
      </c>
      <c r="R23" s="16"/>
      <c r="S23" s="39">
        <v>0</v>
      </c>
      <c r="T23" s="48">
        <v>0</v>
      </c>
      <c r="U23" s="39">
        <v>0</v>
      </c>
      <c r="V23" s="39">
        <v>0</v>
      </c>
      <c r="W23" s="39">
        <v>0</v>
      </c>
      <c r="X23" s="34">
        <v>0</v>
      </c>
      <c r="Y23" s="28">
        <v>0</v>
      </c>
      <c r="Z23" s="16"/>
      <c r="AA23" s="39">
        <v>24837</v>
      </c>
      <c r="AB23" s="48">
        <v>3</v>
      </c>
      <c r="AC23" s="39">
        <v>8279</v>
      </c>
      <c r="AD23" s="39">
        <v>5316</v>
      </c>
      <c r="AE23" s="39">
        <v>6383</v>
      </c>
      <c r="AF23" s="39">
        <v>265</v>
      </c>
      <c r="AG23" s="28">
        <v>0.36909999999999998</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412504</v>
      </c>
      <c r="L49" s="48">
        <v>1</v>
      </c>
      <c r="M49" s="46"/>
      <c r="N49" s="24"/>
      <c r="O49" s="24"/>
      <c r="P49" s="24"/>
      <c r="Q49" s="24"/>
      <c r="S49" s="39">
        <v>0</v>
      </c>
      <c r="T49" s="48">
        <v>0</v>
      </c>
      <c r="U49" s="25"/>
      <c r="V49" s="25"/>
      <c r="W49" s="25"/>
      <c r="X49" s="25"/>
      <c r="Y49" s="25"/>
      <c r="AA49" s="39">
        <v>0</v>
      </c>
      <c r="AB49" s="48">
        <v>0</v>
      </c>
      <c r="AC49" s="45"/>
      <c r="AD49" s="24"/>
      <c r="AE49" s="24"/>
      <c r="AF49" s="25"/>
      <c r="AG49" s="25"/>
      <c r="AI49" s="39">
        <v>141713</v>
      </c>
      <c r="AJ49" s="48">
        <v>17</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180808</v>
      </c>
      <c r="L50" s="48">
        <v>1</v>
      </c>
      <c r="M50" s="26">
        <v>5.0000000000000001E-3</v>
      </c>
      <c r="N50" s="26">
        <v>5.0000000000000001E-3</v>
      </c>
      <c r="O50" s="26">
        <v>0</v>
      </c>
      <c r="P50" s="44">
        <v>-138</v>
      </c>
      <c r="Q50" s="26">
        <v>-0.1925</v>
      </c>
      <c r="S50" s="39">
        <v>0</v>
      </c>
      <c r="T50" s="48">
        <v>0</v>
      </c>
      <c r="U50" s="26">
        <v>0</v>
      </c>
      <c r="V50" s="26">
        <v>0</v>
      </c>
      <c r="W50" s="26">
        <v>0</v>
      </c>
      <c r="X50" s="44">
        <v>0</v>
      </c>
      <c r="Y50" s="26">
        <v>0</v>
      </c>
      <c r="AA50" s="43">
        <v>0</v>
      </c>
      <c r="AB50" s="51">
        <v>0</v>
      </c>
      <c r="AC50" s="32">
        <v>0</v>
      </c>
      <c r="AD50" s="26">
        <v>0</v>
      </c>
      <c r="AE50" s="26">
        <v>0</v>
      </c>
      <c r="AF50" s="44">
        <v>0</v>
      </c>
      <c r="AG50" s="26">
        <v>0</v>
      </c>
      <c r="AI50" s="39">
        <v>158072</v>
      </c>
      <c r="AJ50" s="48">
        <v>11</v>
      </c>
      <c r="AK50" s="26">
        <v>4.8599999999999997E-2</v>
      </c>
      <c r="AL50" s="26">
        <v>4.8800000000000003E-2</v>
      </c>
      <c r="AM50" s="26">
        <v>8.0000000000000002E-3</v>
      </c>
      <c r="AN50" s="44">
        <v>606</v>
      </c>
      <c r="AO50" s="26">
        <v>0.33300000000000002</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3.xml><?xml version="1.0" encoding="utf-8"?>
<worksheet xmlns="http://schemas.openxmlformats.org/spreadsheetml/2006/main" xmlns:r="http://schemas.openxmlformats.org/officeDocument/2006/relationships">
  <sheetPr codeName="Sheet44">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45</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78533.539999999994</v>
      </c>
      <c r="D6" s="48">
        <v>3</v>
      </c>
      <c r="E6" s="39">
        <v>26177.85</v>
      </c>
      <c r="F6" s="39">
        <v>24551.72</v>
      </c>
      <c r="G6" s="39">
        <v>10981.58</v>
      </c>
      <c r="H6" s="39">
        <v>197.9</v>
      </c>
      <c r="I6" s="28">
        <v>0.51459999999999995</v>
      </c>
      <c r="J6" s="16"/>
      <c r="K6" s="39">
        <v>7026731</v>
      </c>
      <c r="L6" s="48">
        <v>104</v>
      </c>
      <c r="M6" s="39">
        <v>67565</v>
      </c>
      <c r="N6" s="39">
        <v>52756</v>
      </c>
      <c r="O6" s="39">
        <v>55785</v>
      </c>
      <c r="P6" s="39">
        <v>470</v>
      </c>
      <c r="Q6" s="28">
        <v>0.38490000000000002</v>
      </c>
      <c r="R6" s="16"/>
      <c r="S6" s="39">
        <v>995384</v>
      </c>
      <c r="T6" s="48">
        <v>24</v>
      </c>
      <c r="U6" s="39">
        <v>41474</v>
      </c>
      <c r="V6" s="39">
        <v>31937</v>
      </c>
      <c r="W6" s="39">
        <v>39509</v>
      </c>
      <c r="X6" s="34">
        <v>310</v>
      </c>
      <c r="Y6" s="28">
        <v>0.34279999999999999</v>
      </c>
      <c r="Z6" s="16"/>
      <c r="AA6" s="39">
        <v>1982515</v>
      </c>
      <c r="AB6" s="48">
        <v>45</v>
      </c>
      <c r="AC6" s="39">
        <v>44056</v>
      </c>
      <c r="AD6" s="39">
        <v>38000</v>
      </c>
      <c r="AE6" s="39">
        <v>30305</v>
      </c>
      <c r="AF6" s="39">
        <v>375</v>
      </c>
      <c r="AG6" s="28">
        <v>0.40479999999999999</v>
      </c>
      <c r="AH6" s="16"/>
      <c r="AI6" s="39">
        <v>1117485</v>
      </c>
      <c r="AJ6" s="48">
        <v>28</v>
      </c>
      <c r="AK6" s="39">
        <v>39910</v>
      </c>
      <c r="AL6" s="39">
        <v>33481</v>
      </c>
      <c r="AM6" s="39">
        <v>23584</v>
      </c>
      <c r="AN6" s="39">
        <v>477</v>
      </c>
      <c r="AO6" s="28">
        <v>0.40210000000000001</v>
      </c>
      <c r="AP6" s="9"/>
    </row>
    <row r="7" spans="1:42" s="8" customFormat="1">
      <c r="A7" s="7"/>
      <c r="B7" s="8" t="s">
        <v>74</v>
      </c>
      <c r="C7" s="39">
        <v>0</v>
      </c>
      <c r="D7" s="48">
        <v>0</v>
      </c>
      <c r="E7" s="39">
        <v>0</v>
      </c>
      <c r="F7" s="39">
        <v>0</v>
      </c>
      <c r="G7" s="39">
        <v>0</v>
      </c>
      <c r="H7" s="39">
        <v>0</v>
      </c>
      <c r="I7" s="28">
        <v>0</v>
      </c>
      <c r="J7" s="16"/>
      <c r="K7" s="39">
        <v>97912</v>
      </c>
      <c r="L7" s="48">
        <v>3</v>
      </c>
      <c r="M7" s="39">
        <v>32637</v>
      </c>
      <c r="N7" s="39">
        <v>27116</v>
      </c>
      <c r="O7" s="39">
        <v>35358</v>
      </c>
      <c r="P7" s="39">
        <v>0</v>
      </c>
      <c r="Q7" s="28">
        <v>0</v>
      </c>
      <c r="R7" s="16"/>
      <c r="S7" s="39">
        <v>209792</v>
      </c>
      <c r="T7" s="48">
        <v>16</v>
      </c>
      <c r="U7" s="39">
        <v>13112</v>
      </c>
      <c r="V7" s="39">
        <v>11249</v>
      </c>
      <c r="W7" s="39">
        <v>7682</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190016</v>
      </c>
      <c r="L8" s="48">
        <v>5</v>
      </c>
      <c r="M8" s="39">
        <v>38003</v>
      </c>
      <c r="N8" s="39">
        <v>34132</v>
      </c>
      <c r="O8" s="39">
        <v>36503</v>
      </c>
      <c r="P8" s="39">
        <v>0</v>
      </c>
      <c r="Q8" s="28">
        <v>0</v>
      </c>
      <c r="R8" s="16"/>
      <c r="S8" s="39">
        <v>309172</v>
      </c>
      <c r="T8" s="48">
        <v>22</v>
      </c>
      <c r="U8" s="39">
        <v>14053</v>
      </c>
      <c r="V8" s="39">
        <v>12340</v>
      </c>
      <c r="W8" s="39">
        <v>8986</v>
      </c>
      <c r="X8" s="34">
        <v>126</v>
      </c>
      <c r="Y8" s="28">
        <v>0.40150000000000002</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0</v>
      </c>
      <c r="D9" s="48">
        <v>0</v>
      </c>
      <c r="E9" s="39">
        <v>0</v>
      </c>
      <c r="F9" s="39">
        <v>0</v>
      </c>
      <c r="G9" s="39">
        <v>0</v>
      </c>
      <c r="H9" s="40"/>
      <c r="I9" s="29"/>
      <c r="J9" s="16"/>
      <c r="K9" s="39">
        <v>25891709</v>
      </c>
      <c r="L9" s="48">
        <v>701</v>
      </c>
      <c r="M9" s="39">
        <v>36935</v>
      </c>
      <c r="N9" s="39">
        <v>26845</v>
      </c>
      <c r="O9" s="39">
        <v>39557</v>
      </c>
      <c r="P9" s="40"/>
      <c r="Q9" s="29"/>
      <c r="R9" s="16"/>
      <c r="S9" s="39">
        <v>2556710</v>
      </c>
      <c r="T9" s="48">
        <v>71</v>
      </c>
      <c r="U9" s="39">
        <v>36010</v>
      </c>
      <c r="V9" s="39">
        <v>29281</v>
      </c>
      <c r="W9" s="39">
        <v>25693</v>
      </c>
      <c r="X9" s="37"/>
      <c r="Y9" s="29"/>
      <c r="Z9" s="16"/>
      <c r="AA9" s="39">
        <v>0</v>
      </c>
      <c r="AB9" s="48">
        <v>0</v>
      </c>
      <c r="AC9" s="39">
        <v>0</v>
      </c>
      <c r="AD9" s="39">
        <v>0</v>
      </c>
      <c r="AE9" s="39">
        <v>0</v>
      </c>
      <c r="AF9" s="40"/>
      <c r="AG9" s="29"/>
      <c r="AH9" s="16"/>
      <c r="AI9" s="39">
        <v>121249</v>
      </c>
      <c r="AJ9" s="48">
        <v>3</v>
      </c>
      <c r="AK9" s="39">
        <v>40416</v>
      </c>
      <c r="AL9" s="39">
        <v>41513</v>
      </c>
      <c r="AM9" s="39">
        <v>11625</v>
      </c>
      <c r="AN9" s="40"/>
      <c r="AO9" s="29"/>
      <c r="AP9" s="9"/>
    </row>
    <row r="10" spans="1:42" s="8" customFormat="1">
      <c r="A10" s="7"/>
      <c r="B10" s="8" t="s">
        <v>77</v>
      </c>
      <c r="C10" s="39">
        <v>0</v>
      </c>
      <c r="D10" s="48">
        <v>0</v>
      </c>
      <c r="E10" s="39">
        <v>0</v>
      </c>
      <c r="F10" s="39">
        <v>0</v>
      </c>
      <c r="G10" s="39">
        <v>0</v>
      </c>
      <c r="H10" s="40"/>
      <c r="I10" s="29"/>
      <c r="J10" s="16"/>
      <c r="K10" s="39">
        <v>11419931</v>
      </c>
      <c r="L10" s="48">
        <v>218</v>
      </c>
      <c r="M10" s="39">
        <v>52385</v>
      </c>
      <c r="N10" s="39">
        <v>45217</v>
      </c>
      <c r="O10" s="39">
        <v>41513</v>
      </c>
      <c r="P10" s="40"/>
      <c r="Q10" s="29"/>
      <c r="R10" s="16"/>
      <c r="S10" s="39">
        <v>277133</v>
      </c>
      <c r="T10" s="48">
        <v>3</v>
      </c>
      <c r="U10" s="39">
        <v>92378</v>
      </c>
      <c r="V10" s="39">
        <v>81081</v>
      </c>
      <c r="W10" s="39">
        <v>85926</v>
      </c>
      <c r="X10" s="37"/>
      <c r="Y10" s="29"/>
      <c r="Z10" s="16"/>
      <c r="AA10" s="39">
        <v>3633534</v>
      </c>
      <c r="AB10" s="48">
        <v>70</v>
      </c>
      <c r="AC10" s="39">
        <v>51908</v>
      </c>
      <c r="AD10" s="39">
        <v>40328</v>
      </c>
      <c r="AE10" s="39">
        <v>43054</v>
      </c>
      <c r="AF10" s="40"/>
      <c r="AG10" s="29"/>
      <c r="AH10" s="16"/>
      <c r="AI10" s="39">
        <v>495934</v>
      </c>
      <c r="AJ10" s="48">
        <v>10</v>
      </c>
      <c r="AK10" s="39">
        <v>49593</v>
      </c>
      <c r="AL10" s="39">
        <v>36222</v>
      </c>
      <c r="AM10" s="39">
        <v>43406</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589476</v>
      </c>
      <c r="L12" s="48">
        <v>89</v>
      </c>
      <c r="M12" s="39">
        <v>6623</v>
      </c>
      <c r="N12" s="39">
        <v>5000</v>
      </c>
      <c r="O12" s="39">
        <v>3607</v>
      </c>
      <c r="P12" s="40"/>
      <c r="Q12" s="29"/>
      <c r="R12" s="16"/>
      <c r="S12" s="39">
        <v>0</v>
      </c>
      <c r="T12" s="48">
        <v>0</v>
      </c>
      <c r="U12" s="39">
        <v>0</v>
      </c>
      <c r="V12" s="39">
        <v>0</v>
      </c>
      <c r="W12" s="39">
        <v>0</v>
      </c>
      <c r="X12" s="37"/>
      <c r="Y12" s="29"/>
      <c r="Z12" s="16"/>
      <c r="AA12" s="39">
        <v>128500</v>
      </c>
      <c r="AB12" s="48">
        <v>11</v>
      </c>
      <c r="AC12" s="39">
        <v>11682</v>
      </c>
      <c r="AD12" s="39">
        <v>13500</v>
      </c>
      <c r="AE12" s="39">
        <v>3371</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3877</v>
      </c>
      <c r="AB13" s="48">
        <v>1</v>
      </c>
      <c r="AC13" s="39">
        <v>3877</v>
      </c>
      <c r="AD13" s="39">
        <v>3877</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8270670</v>
      </c>
      <c r="L15" s="48">
        <v>170</v>
      </c>
      <c r="M15" s="39">
        <v>48651</v>
      </c>
      <c r="N15" s="39">
        <v>38518</v>
      </c>
      <c r="O15" s="39">
        <v>40431</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333650</v>
      </c>
      <c r="AB18" s="49">
        <v>5</v>
      </c>
      <c r="AC18" s="41">
        <v>66730</v>
      </c>
      <c r="AD18" s="41">
        <v>51650</v>
      </c>
      <c r="AE18" s="41">
        <v>39854</v>
      </c>
      <c r="AF18" s="40"/>
      <c r="AG18" s="29"/>
      <c r="AH18" s="17"/>
      <c r="AI18" s="41">
        <v>0</v>
      </c>
      <c r="AJ18" s="49">
        <v>0</v>
      </c>
      <c r="AK18" s="41">
        <v>0</v>
      </c>
      <c r="AL18" s="41">
        <v>0</v>
      </c>
      <c r="AM18" s="41">
        <v>0</v>
      </c>
      <c r="AN18" s="40"/>
      <c r="AO18" s="29"/>
      <c r="AP18" s="9"/>
    </row>
    <row r="19" spans="1:42" s="8" customFormat="1">
      <c r="A19" s="7"/>
      <c r="B19" s="8" t="s">
        <v>86</v>
      </c>
      <c r="C19" s="41">
        <f>C50*D50*E50*7.85</f>
        <v>126511.77808875</v>
      </c>
      <c r="D19" s="49">
        <f>D50</f>
        <v>1</v>
      </c>
      <c r="E19" s="41">
        <f t="shared" ref="E19" si="0">C19/D19</f>
        <v>126511.77808875</v>
      </c>
      <c r="F19" s="40"/>
      <c r="G19" s="40"/>
      <c r="H19" s="40"/>
      <c r="I19" s="29"/>
      <c r="J19" s="17"/>
      <c r="K19" s="41">
        <f>K50*L50*M50*7.85</f>
        <v>1576508.7882499998</v>
      </c>
      <c r="L19" s="49">
        <f>L50</f>
        <v>50</v>
      </c>
      <c r="M19" s="41">
        <f>K19/L19</f>
        <v>31530.175764999996</v>
      </c>
      <c r="N19" s="40"/>
      <c r="O19" s="40"/>
      <c r="P19" s="40"/>
      <c r="Q19" s="29"/>
      <c r="R19" s="17"/>
      <c r="S19" s="41">
        <f>S50*T50*U50*7.85</f>
        <v>2868528.1961099999</v>
      </c>
      <c r="T19" s="49">
        <f>T50</f>
        <v>107</v>
      </c>
      <c r="U19" s="41">
        <f t="shared" ref="U19" si="1">S19/T19</f>
        <v>26808.674729999999</v>
      </c>
      <c r="V19" s="40"/>
      <c r="W19" s="40"/>
      <c r="X19" s="37"/>
      <c r="Y19" s="29"/>
      <c r="Z19" s="17"/>
      <c r="AA19" s="41">
        <f>AA50*AB50*AC50*7.85</f>
        <v>0</v>
      </c>
      <c r="AB19" s="49">
        <f>AB50</f>
        <v>0</v>
      </c>
      <c r="AC19" s="41">
        <v>0</v>
      </c>
      <c r="AD19" s="40"/>
      <c r="AE19" s="40"/>
      <c r="AF19" s="40"/>
      <c r="AG19" s="29"/>
      <c r="AH19" s="17"/>
      <c r="AI19" s="41">
        <f>AI50*AJ50*AK50*7.85</f>
        <v>5842976.9304899992</v>
      </c>
      <c r="AJ19" s="49">
        <f>AJ50</f>
        <v>129</v>
      </c>
      <c r="AK19" s="41">
        <f>AI19/AJ19</f>
        <v>45294.394809999991</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6332487</v>
      </c>
      <c r="L22" s="48">
        <v>105</v>
      </c>
      <c r="M22" s="39">
        <v>60309</v>
      </c>
      <c r="N22" s="39">
        <v>49977</v>
      </c>
      <c r="O22" s="39">
        <v>49328</v>
      </c>
      <c r="P22" s="39">
        <v>403</v>
      </c>
      <c r="Q22" s="28">
        <v>0.38329999999999997</v>
      </c>
      <c r="R22" s="16"/>
      <c r="S22" s="39">
        <v>767869</v>
      </c>
      <c r="T22" s="48">
        <v>19</v>
      </c>
      <c r="U22" s="39">
        <v>40414</v>
      </c>
      <c r="V22" s="39">
        <v>36385</v>
      </c>
      <c r="W22" s="39">
        <v>26832</v>
      </c>
      <c r="X22" s="34">
        <v>0</v>
      </c>
      <c r="Y22" s="28">
        <v>0</v>
      </c>
      <c r="Z22" s="16"/>
      <c r="AA22" s="39">
        <v>3033316</v>
      </c>
      <c r="AB22" s="48">
        <v>64</v>
      </c>
      <c r="AC22" s="39">
        <v>47396</v>
      </c>
      <c r="AD22" s="39">
        <v>36504</v>
      </c>
      <c r="AE22" s="39">
        <v>42263</v>
      </c>
      <c r="AF22" s="39">
        <v>341</v>
      </c>
      <c r="AG22" s="28">
        <v>0.38850000000000001</v>
      </c>
      <c r="AH22" s="16"/>
      <c r="AI22" s="39">
        <v>2134133</v>
      </c>
      <c r="AJ22" s="48">
        <v>38</v>
      </c>
      <c r="AK22" s="39">
        <v>56161</v>
      </c>
      <c r="AL22" s="39">
        <v>39561</v>
      </c>
      <c r="AM22" s="39">
        <v>49413</v>
      </c>
      <c r="AN22" s="39">
        <v>657</v>
      </c>
      <c r="AO22" s="28">
        <v>0.4138</v>
      </c>
      <c r="AP22" s="9"/>
    </row>
    <row r="23" spans="1:42" s="8" customFormat="1">
      <c r="A23" s="7"/>
      <c r="B23" s="18" t="s">
        <v>105</v>
      </c>
      <c r="C23" s="39">
        <v>0</v>
      </c>
      <c r="D23" s="48">
        <v>0</v>
      </c>
      <c r="E23" s="39">
        <v>0</v>
      </c>
      <c r="F23" s="39">
        <v>0</v>
      </c>
      <c r="G23" s="39">
        <v>0</v>
      </c>
      <c r="H23" s="39">
        <v>0</v>
      </c>
      <c r="I23" s="28">
        <v>0</v>
      </c>
      <c r="J23" s="16"/>
      <c r="K23" s="39">
        <v>6188915</v>
      </c>
      <c r="L23" s="48">
        <v>101</v>
      </c>
      <c r="M23" s="39">
        <v>61276</v>
      </c>
      <c r="N23" s="39">
        <v>43254</v>
      </c>
      <c r="O23" s="39">
        <v>62423</v>
      </c>
      <c r="P23" s="39">
        <v>448</v>
      </c>
      <c r="Q23" s="28">
        <v>0.4027</v>
      </c>
      <c r="R23" s="16"/>
      <c r="S23" s="39">
        <v>769247</v>
      </c>
      <c r="T23" s="48">
        <v>19</v>
      </c>
      <c r="U23" s="39">
        <v>40487</v>
      </c>
      <c r="V23" s="39">
        <v>36385</v>
      </c>
      <c r="W23" s="39">
        <v>26811</v>
      </c>
      <c r="X23" s="34">
        <v>0</v>
      </c>
      <c r="Y23" s="28">
        <v>0</v>
      </c>
      <c r="Z23" s="16"/>
      <c r="AA23" s="39">
        <v>4041612</v>
      </c>
      <c r="AB23" s="48">
        <v>94</v>
      </c>
      <c r="AC23" s="39">
        <v>42996</v>
      </c>
      <c r="AD23" s="39">
        <v>31850</v>
      </c>
      <c r="AE23" s="39">
        <v>40001</v>
      </c>
      <c r="AF23" s="39">
        <v>315</v>
      </c>
      <c r="AG23" s="28">
        <v>0.37340000000000001</v>
      </c>
      <c r="AH23" s="16"/>
      <c r="AI23" s="39">
        <v>314402</v>
      </c>
      <c r="AJ23" s="48">
        <v>5</v>
      </c>
      <c r="AK23" s="39">
        <v>62880</v>
      </c>
      <c r="AL23" s="39">
        <v>41137</v>
      </c>
      <c r="AM23" s="39">
        <v>51409</v>
      </c>
      <c r="AN23" s="39">
        <v>428</v>
      </c>
      <c r="AO23" s="28">
        <v>0.3473</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565478.94999999995</v>
      </c>
      <c r="D49" s="48">
        <v>1</v>
      </c>
      <c r="E49" s="24"/>
      <c r="F49" s="24"/>
      <c r="G49" s="24"/>
      <c r="H49" s="24"/>
      <c r="I49" s="24"/>
      <c r="K49" s="39">
        <v>168439</v>
      </c>
      <c r="L49" s="48">
        <v>382</v>
      </c>
      <c r="M49" s="46"/>
      <c r="N49" s="24"/>
      <c r="O49" s="24"/>
      <c r="P49" s="24"/>
      <c r="Q49" s="24"/>
      <c r="S49" s="39">
        <v>109682</v>
      </c>
      <c r="T49" s="48">
        <v>86</v>
      </c>
      <c r="U49" s="25"/>
      <c r="V49" s="25"/>
      <c r="W49" s="25"/>
      <c r="X49" s="25"/>
      <c r="Y49" s="25"/>
      <c r="AA49" s="39">
        <v>67042</v>
      </c>
      <c r="AB49" s="48">
        <v>4</v>
      </c>
      <c r="AC49" s="45"/>
      <c r="AD49" s="24"/>
      <c r="AE49" s="24"/>
      <c r="AF49" s="25"/>
      <c r="AG49" s="25"/>
      <c r="AI49" s="39">
        <v>140957</v>
      </c>
      <c r="AJ49" s="48">
        <v>239</v>
      </c>
      <c r="AK49" s="24"/>
      <c r="AL49" s="24"/>
      <c r="AM49" s="24"/>
      <c r="AN49" s="25"/>
      <c r="AO49" s="25"/>
      <c r="AP49" s="9"/>
    </row>
    <row r="50" spans="1:42" s="8" customFormat="1" ht="12.75">
      <c r="A50" s="7"/>
      <c r="B50" s="8" t="s">
        <v>63</v>
      </c>
      <c r="C50" s="39">
        <v>565478.94999999995</v>
      </c>
      <c r="D50" s="48">
        <v>1</v>
      </c>
      <c r="E50" s="26">
        <v>2.8500000000000001E-2</v>
      </c>
      <c r="F50" s="26">
        <v>2.8500000000000001E-2</v>
      </c>
      <c r="G50" s="26">
        <v>0</v>
      </c>
      <c r="H50" s="44">
        <v>940.14</v>
      </c>
      <c r="I50" s="26">
        <v>0.24179999999999999</v>
      </c>
      <c r="K50" s="39">
        <v>192181</v>
      </c>
      <c r="L50" s="48">
        <v>50</v>
      </c>
      <c r="M50" s="26">
        <v>2.0899999999999998E-2</v>
      </c>
      <c r="N50" s="26">
        <v>2.1299999999999999E-2</v>
      </c>
      <c r="O50" s="26">
        <v>6.6E-3</v>
      </c>
      <c r="P50" s="44">
        <v>193</v>
      </c>
      <c r="Q50" s="26">
        <v>0.15640000000000001</v>
      </c>
      <c r="S50" s="39">
        <v>117358</v>
      </c>
      <c r="T50" s="48">
        <v>107</v>
      </c>
      <c r="U50" s="26">
        <v>2.9100000000000001E-2</v>
      </c>
      <c r="V50" s="26">
        <v>2.7400000000000001E-2</v>
      </c>
      <c r="W50" s="26">
        <v>8.9999999999999993E-3</v>
      </c>
      <c r="X50" s="44">
        <v>225</v>
      </c>
      <c r="Y50" s="26">
        <v>0.24149999999999999</v>
      </c>
      <c r="AA50" s="43">
        <v>0</v>
      </c>
      <c r="AB50" s="51">
        <v>0</v>
      </c>
      <c r="AC50" s="32">
        <v>0</v>
      </c>
      <c r="AD50" s="26">
        <v>0</v>
      </c>
      <c r="AE50" s="26">
        <v>0</v>
      </c>
      <c r="AF50" s="44">
        <v>0</v>
      </c>
      <c r="AG50" s="26">
        <v>0</v>
      </c>
      <c r="AI50" s="39">
        <v>132949</v>
      </c>
      <c r="AJ50" s="48">
        <v>129</v>
      </c>
      <c r="AK50" s="26">
        <v>4.3400000000000001E-2</v>
      </c>
      <c r="AL50" s="26">
        <v>4.6300000000000001E-2</v>
      </c>
      <c r="AM50" s="26">
        <v>1.24E-2</v>
      </c>
      <c r="AN50" s="44">
        <v>419</v>
      </c>
      <c r="AO50" s="26">
        <v>0.31159999999999999</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4.xml><?xml version="1.0" encoding="utf-8"?>
<worksheet xmlns="http://schemas.openxmlformats.org/spreadsheetml/2006/main" xmlns:r="http://schemas.openxmlformats.org/officeDocument/2006/relationships">
  <sheetPr codeName="Sheet45">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46</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31200</v>
      </c>
      <c r="D6" s="48">
        <v>1</v>
      </c>
      <c r="E6" s="39">
        <v>31200</v>
      </c>
      <c r="F6" s="39">
        <v>31200</v>
      </c>
      <c r="G6" s="39">
        <v>0</v>
      </c>
      <c r="H6" s="39">
        <v>12.29</v>
      </c>
      <c r="I6" s="28">
        <v>1.5299999999999999E-2</v>
      </c>
      <c r="J6" s="16"/>
      <c r="K6" s="39">
        <v>20251861</v>
      </c>
      <c r="L6" s="48">
        <v>360</v>
      </c>
      <c r="M6" s="39">
        <v>56255</v>
      </c>
      <c r="N6" s="39">
        <v>45713</v>
      </c>
      <c r="O6" s="39">
        <v>45301</v>
      </c>
      <c r="P6" s="39">
        <v>436</v>
      </c>
      <c r="Q6" s="28">
        <v>0.3952</v>
      </c>
      <c r="R6" s="16"/>
      <c r="S6" s="39">
        <v>1574294</v>
      </c>
      <c r="T6" s="48">
        <v>43</v>
      </c>
      <c r="U6" s="39">
        <v>36611</v>
      </c>
      <c r="V6" s="39">
        <v>22951</v>
      </c>
      <c r="W6" s="39">
        <v>57510</v>
      </c>
      <c r="X6" s="34">
        <v>310</v>
      </c>
      <c r="Y6" s="28">
        <v>0.2767</v>
      </c>
      <c r="Z6" s="16"/>
      <c r="AA6" s="39">
        <v>4043731</v>
      </c>
      <c r="AB6" s="48">
        <v>106</v>
      </c>
      <c r="AC6" s="39">
        <v>38148</v>
      </c>
      <c r="AD6" s="39">
        <v>23948</v>
      </c>
      <c r="AE6" s="39">
        <v>40035</v>
      </c>
      <c r="AF6" s="39">
        <v>378</v>
      </c>
      <c r="AG6" s="28">
        <v>0.39090000000000003</v>
      </c>
      <c r="AH6" s="16"/>
      <c r="AI6" s="39">
        <v>345899</v>
      </c>
      <c r="AJ6" s="48">
        <v>12</v>
      </c>
      <c r="AK6" s="39">
        <v>28825</v>
      </c>
      <c r="AL6" s="39">
        <v>28549</v>
      </c>
      <c r="AM6" s="39">
        <v>20921</v>
      </c>
      <c r="AN6" s="39">
        <v>253</v>
      </c>
      <c r="AO6" s="28">
        <v>0.30730000000000002</v>
      </c>
      <c r="AP6" s="9"/>
    </row>
    <row r="7" spans="1:42" s="8" customFormat="1">
      <c r="A7" s="7"/>
      <c r="B7" s="8" t="s">
        <v>74</v>
      </c>
      <c r="C7" s="39">
        <v>0</v>
      </c>
      <c r="D7" s="48">
        <v>0</v>
      </c>
      <c r="E7" s="39">
        <v>0</v>
      </c>
      <c r="F7" s="39">
        <v>0</v>
      </c>
      <c r="G7" s="39">
        <v>0</v>
      </c>
      <c r="H7" s="39">
        <v>0</v>
      </c>
      <c r="I7" s="28">
        <v>0</v>
      </c>
      <c r="J7" s="16"/>
      <c r="K7" s="39">
        <v>1583309</v>
      </c>
      <c r="L7" s="48">
        <v>30</v>
      </c>
      <c r="M7" s="39">
        <v>52777</v>
      </c>
      <c r="N7" s="39">
        <v>14566</v>
      </c>
      <c r="O7" s="39">
        <v>88457</v>
      </c>
      <c r="P7" s="39">
        <v>0</v>
      </c>
      <c r="Q7" s="28">
        <v>0</v>
      </c>
      <c r="R7" s="16"/>
      <c r="S7" s="39">
        <v>73042</v>
      </c>
      <c r="T7" s="48">
        <v>8</v>
      </c>
      <c r="U7" s="39">
        <v>9130</v>
      </c>
      <c r="V7" s="39">
        <v>6260</v>
      </c>
      <c r="W7" s="39">
        <v>8765</v>
      </c>
      <c r="X7" s="34">
        <v>0</v>
      </c>
      <c r="Y7" s="28">
        <v>0</v>
      </c>
      <c r="Z7" s="16"/>
      <c r="AA7" s="39">
        <v>0</v>
      </c>
      <c r="AB7" s="48">
        <v>0</v>
      </c>
      <c r="AC7" s="39">
        <v>0</v>
      </c>
      <c r="AD7" s="39">
        <v>0</v>
      </c>
      <c r="AE7" s="39">
        <v>0</v>
      </c>
      <c r="AF7" s="39">
        <v>0</v>
      </c>
      <c r="AG7" s="28">
        <v>0</v>
      </c>
      <c r="AH7" s="16"/>
      <c r="AI7" s="39">
        <v>56724</v>
      </c>
      <c r="AJ7" s="48">
        <v>5</v>
      </c>
      <c r="AK7" s="39">
        <v>11345</v>
      </c>
      <c r="AL7" s="39">
        <v>5652</v>
      </c>
      <c r="AM7" s="39">
        <v>10285</v>
      </c>
      <c r="AN7" s="39">
        <v>0</v>
      </c>
      <c r="AO7" s="28">
        <v>0</v>
      </c>
      <c r="AP7" s="9"/>
    </row>
    <row r="8" spans="1:42" s="8" customFormat="1">
      <c r="A8" s="7"/>
      <c r="B8" s="8" t="s">
        <v>75</v>
      </c>
      <c r="C8" s="39">
        <v>0</v>
      </c>
      <c r="D8" s="48">
        <v>0</v>
      </c>
      <c r="E8" s="39">
        <v>0</v>
      </c>
      <c r="F8" s="39">
        <v>0</v>
      </c>
      <c r="G8" s="39">
        <v>0</v>
      </c>
      <c r="H8" s="39">
        <v>0</v>
      </c>
      <c r="I8" s="28">
        <v>0</v>
      </c>
      <c r="J8" s="16"/>
      <c r="K8" s="39">
        <v>109305</v>
      </c>
      <c r="L8" s="48">
        <v>4</v>
      </c>
      <c r="M8" s="39">
        <v>27326</v>
      </c>
      <c r="N8" s="39">
        <v>30197</v>
      </c>
      <c r="O8" s="39">
        <v>12666</v>
      </c>
      <c r="P8" s="39">
        <v>0</v>
      </c>
      <c r="Q8" s="28">
        <v>0</v>
      </c>
      <c r="R8" s="16"/>
      <c r="S8" s="39">
        <v>213834</v>
      </c>
      <c r="T8" s="48">
        <v>22</v>
      </c>
      <c r="U8" s="39">
        <v>9720</v>
      </c>
      <c r="V8" s="39">
        <v>9142</v>
      </c>
      <c r="W8" s="39">
        <v>5333</v>
      </c>
      <c r="X8" s="34">
        <v>106</v>
      </c>
      <c r="Y8" s="28">
        <v>0.39040000000000002</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114957.65</v>
      </c>
      <c r="D9" s="48">
        <v>4</v>
      </c>
      <c r="E9" s="39">
        <v>28739.41</v>
      </c>
      <c r="F9" s="39">
        <v>27131.53</v>
      </c>
      <c r="G9" s="39">
        <v>6413.74</v>
      </c>
      <c r="H9" s="40"/>
      <c r="I9" s="29"/>
      <c r="J9" s="16"/>
      <c r="K9" s="39">
        <v>31037247</v>
      </c>
      <c r="L9" s="48">
        <v>1094</v>
      </c>
      <c r="M9" s="39">
        <v>28370</v>
      </c>
      <c r="N9" s="39">
        <v>21761</v>
      </c>
      <c r="O9" s="39">
        <v>48826</v>
      </c>
      <c r="P9" s="40"/>
      <c r="Q9" s="29"/>
      <c r="R9" s="16"/>
      <c r="S9" s="39">
        <v>7217700</v>
      </c>
      <c r="T9" s="48">
        <v>215</v>
      </c>
      <c r="U9" s="39">
        <v>33571</v>
      </c>
      <c r="V9" s="39">
        <v>26267</v>
      </c>
      <c r="W9" s="39">
        <v>34185</v>
      </c>
      <c r="X9" s="37"/>
      <c r="Y9" s="29"/>
      <c r="Z9" s="16"/>
      <c r="AA9" s="39">
        <v>0</v>
      </c>
      <c r="AB9" s="48">
        <v>0</v>
      </c>
      <c r="AC9" s="39">
        <v>0</v>
      </c>
      <c r="AD9" s="39">
        <v>0</v>
      </c>
      <c r="AE9" s="39">
        <v>0</v>
      </c>
      <c r="AF9" s="40"/>
      <c r="AG9" s="29"/>
      <c r="AH9" s="16"/>
      <c r="AI9" s="39">
        <v>1057235</v>
      </c>
      <c r="AJ9" s="48">
        <v>17</v>
      </c>
      <c r="AK9" s="39">
        <v>62190</v>
      </c>
      <c r="AL9" s="39">
        <v>37040</v>
      </c>
      <c r="AM9" s="39">
        <v>66826</v>
      </c>
      <c r="AN9" s="40"/>
      <c r="AO9" s="29"/>
      <c r="AP9" s="9"/>
    </row>
    <row r="10" spans="1:42" s="8" customFormat="1">
      <c r="A10" s="7"/>
      <c r="B10" s="8" t="s">
        <v>77</v>
      </c>
      <c r="C10" s="39">
        <v>0</v>
      </c>
      <c r="D10" s="48">
        <v>0</v>
      </c>
      <c r="E10" s="39">
        <v>0</v>
      </c>
      <c r="F10" s="39">
        <v>0</v>
      </c>
      <c r="G10" s="39">
        <v>0</v>
      </c>
      <c r="H10" s="40"/>
      <c r="I10" s="29"/>
      <c r="J10" s="16"/>
      <c r="K10" s="39">
        <v>26807711</v>
      </c>
      <c r="L10" s="48">
        <v>624</v>
      </c>
      <c r="M10" s="39">
        <v>42961</v>
      </c>
      <c r="N10" s="39">
        <v>35835</v>
      </c>
      <c r="O10" s="39">
        <v>47930</v>
      </c>
      <c r="P10" s="40"/>
      <c r="Q10" s="29"/>
      <c r="R10" s="16"/>
      <c r="S10" s="39">
        <v>719106</v>
      </c>
      <c r="T10" s="48">
        <v>18</v>
      </c>
      <c r="U10" s="39">
        <v>39950</v>
      </c>
      <c r="V10" s="39">
        <v>34426</v>
      </c>
      <c r="W10" s="39">
        <v>34482</v>
      </c>
      <c r="X10" s="37"/>
      <c r="Y10" s="29"/>
      <c r="Z10" s="16"/>
      <c r="AA10" s="39">
        <v>10635464</v>
      </c>
      <c r="AB10" s="48">
        <v>245</v>
      </c>
      <c r="AC10" s="39">
        <v>43410</v>
      </c>
      <c r="AD10" s="39">
        <v>35872</v>
      </c>
      <c r="AE10" s="39">
        <v>35772</v>
      </c>
      <c r="AF10" s="40"/>
      <c r="AG10" s="29"/>
      <c r="AH10" s="16"/>
      <c r="AI10" s="39">
        <v>1002019</v>
      </c>
      <c r="AJ10" s="48">
        <v>25</v>
      </c>
      <c r="AK10" s="39">
        <v>40081</v>
      </c>
      <c r="AL10" s="39">
        <v>22368</v>
      </c>
      <c r="AM10" s="39">
        <v>49021</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2022759</v>
      </c>
      <c r="L12" s="48">
        <v>293</v>
      </c>
      <c r="M12" s="39">
        <v>6904</v>
      </c>
      <c r="N12" s="39">
        <v>6002</v>
      </c>
      <c r="O12" s="39">
        <v>3630</v>
      </c>
      <c r="P12" s="40"/>
      <c r="Q12" s="29"/>
      <c r="R12" s="16"/>
      <c r="S12" s="39">
        <v>3000</v>
      </c>
      <c r="T12" s="48">
        <v>1</v>
      </c>
      <c r="U12" s="39">
        <v>3000</v>
      </c>
      <c r="V12" s="39">
        <v>3000</v>
      </c>
      <c r="W12" s="39">
        <v>0</v>
      </c>
      <c r="X12" s="37"/>
      <c r="Y12" s="29"/>
      <c r="Z12" s="16"/>
      <c r="AA12" s="39">
        <v>460560</v>
      </c>
      <c r="AB12" s="48">
        <v>43</v>
      </c>
      <c r="AC12" s="39">
        <v>10711</v>
      </c>
      <c r="AD12" s="39">
        <v>8500</v>
      </c>
      <c r="AE12" s="39">
        <v>6751</v>
      </c>
      <c r="AF12" s="40"/>
      <c r="AG12" s="29"/>
      <c r="AH12" s="16"/>
      <c r="AI12" s="39">
        <v>24000</v>
      </c>
      <c r="AJ12" s="48">
        <v>8</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0</v>
      </c>
      <c r="L15" s="48">
        <v>0</v>
      </c>
      <c r="M15" s="39">
        <v>0</v>
      </c>
      <c r="N15" s="39">
        <v>0</v>
      </c>
      <c r="O15" s="39">
        <v>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296599</v>
      </c>
      <c r="AB18" s="49">
        <v>6</v>
      </c>
      <c r="AC18" s="41">
        <v>49433</v>
      </c>
      <c r="AD18" s="41">
        <v>48550</v>
      </c>
      <c r="AE18" s="41">
        <v>27251</v>
      </c>
      <c r="AF18" s="40"/>
      <c r="AG18" s="29"/>
      <c r="AH18" s="17"/>
      <c r="AI18" s="41">
        <v>0</v>
      </c>
      <c r="AJ18" s="49">
        <v>0</v>
      </c>
      <c r="AK18" s="41">
        <v>0</v>
      </c>
      <c r="AL18" s="41">
        <v>0</v>
      </c>
      <c r="AM18" s="41">
        <v>0</v>
      </c>
      <c r="AN18" s="40"/>
      <c r="AO18" s="29"/>
      <c r="AP18" s="9"/>
    </row>
    <row r="19" spans="1:42" s="8" customFormat="1">
      <c r="A19" s="7"/>
      <c r="B19" s="8" t="s">
        <v>86</v>
      </c>
      <c r="C19" s="41">
        <f>C50*D50*E50*7.85</f>
        <v>331778.40327180002</v>
      </c>
      <c r="D19" s="49">
        <f>D50</f>
        <v>4</v>
      </c>
      <c r="E19" s="41">
        <f t="shared" ref="E19" si="0">C19/D19</f>
        <v>82944.600817950006</v>
      </c>
      <c r="F19" s="40"/>
      <c r="G19" s="40"/>
      <c r="H19" s="40"/>
      <c r="I19" s="29"/>
      <c r="J19" s="17"/>
      <c r="K19" s="41">
        <f>K50*L50*M50*7.85</f>
        <v>4363567.4698750004</v>
      </c>
      <c r="L19" s="49">
        <f>L50</f>
        <v>193</v>
      </c>
      <c r="M19" s="41">
        <f>K19/L19</f>
        <v>22609.157875000001</v>
      </c>
      <c r="N19" s="40"/>
      <c r="O19" s="40"/>
      <c r="P19" s="40"/>
      <c r="Q19" s="29"/>
      <c r="R19" s="17"/>
      <c r="S19" s="41">
        <f>S50*T50*U50*7.85</f>
        <v>3373517.7297749999</v>
      </c>
      <c r="T19" s="49">
        <f>T50</f>
        <v>139</v>
      </c>
      <c r="U19" s="41">
        <f t="shared" ref="U19" si="1">S19/T19</f>
        <v>24269.911724999998</v>
      </c>
      <c r="V19" s="40"/>
      <c r="W19" s="40"/>
      <c r="X19" s="37"/>
      <c r="Y19" s="29"/>
      <c r="Z19" s="17"/>
      <c r="AA19" s="41">
        <f>AA50*AB50*AC50*7.85</f>
        <v>0</v>
      </c>
      <c r="AB19" s="49">
        <f>AB50</f>
        <v>0</v>
      </c>
      <c r="AC19" s="41">
        <v>0</v>
      </c>
      <c r="AD19" s="40"/>
      <c r="AE19" s="40"/>
      <c r="AF19" s="40"/>
      <c r="AG19" s="29"/>
      <c r="AH19" s="17"/>
      <c r="AI19" s="41">
        <f>AI50*AJ50*AK50*7.85</f>
        <v>2685947.1067349999</v>
      </c>
      <c r="AJ19" s="49">
        <f>AJ50</f>
        <v>79</v>
      </c>
      <c r="AK19" s="41">
        <f>AI19/AJ19</f>
        <v>33999.330464999999</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20221457</v>
      </c>
      <c r="L22" s="48">
        <v>316</v>
      </c>
      <c r="M22" s="39">
        <v>63992</v>
      </c>
      <c r="N22" s="39">
        <v>45902</v>
      </c>
      <c r="O22" s="39">
        <v>73218</v>
      </c>
      <c r="P22" s="39">
        <v>464</v>
      </c>
      <c r="Q22" s="28">
        <v>0.4199</v>
      </c>
      <c r="R22" s="16"/>
      <c r="S22" s="39">
        <v>810534</v>
      </c>
      <c r="T22" s="48">
        <v>27</v>
      </c>
      <c r="U22" s="39">
        <v>30020</v>
      </c>
      <c r="V22" s="39">
        <v>21057</v>
      </c>
      <c r="W22" s="39">
        <v>26987</v>
      </c>
      <c r="X22" s="34">
        <v>0</v>
      </c>
      <c r="Y22" s="28">
        <v>0</v>
      </c>
      <c r="Z22" s="16"/>
      <c r="AA22" s="39">
        <v>7194144</v>
      </c>
      <c r="AB22" s="48">
        <v>158</v>
      </c>
      <c r="AC22" s="39">
        <v>45533</v>
      </c>
      <c r="AD22" s="39">
        <v>29223</v>
      </c>
      <c r="AE22" s="39">
        <v>67318</v>
      </c>
      <c r="AF22" s="39">
        <v>382</v>
      </c>
      <c r="AG22" s="28">
        <v>0.38440000000000002</v>
      </c>
      <c r="AH22" s="16"/>
      <c r="AI22" s="39">
        <v>458380</v>
      </c>
      <c r="AJ22" s="48">
        <v>10</v>
      </c>
      <c r="AK22" s="39">
        <v>45838</v>
      </c>
      <c r="AL22" s="39">
        <v>25807</v>
      </c>
      <c r="AM22" s="39">
        <v>71046</v>
      </c>
      <c r="AN22" s="39">
        <v>768</v>
      </c>
      <c r="AO22" s="28">
        <v>0.35389999999999999</v>
      </c>
      <c r="AP22" s="9"/>
    </row>
    <row r="23" spans="1:42" s="8" customFormat="1">
      <c r="A23" s="7"/>
      <c r="B23" s="18" t="s">
        <v>105</v>
      </c>
      <c r="C23" s="39">
        <v>0</v>
      </c>
      <c r="D23" s="48">
        <v>0</v>
      </c>
      <c r="E23" s="39">
        <v>0</v>
      </c>
      <c r="F23" s="39">
        <v>0</v>
      </c>
      <c r="G23" s="39">
        <v>0</v>
      </c>
      <c r="H23" s="39">
        <v>0</v>
      </c>
      <c r="I23" s="28">
        <v>0</v>
      </c>
      <c r="J23" s="16"/>
      <c r="K23" s="39">
        <v>20014142</v>
      </c>
      <c r="L23" s="48">
        <v>327</v>
      </c>
      <c r="M23" s="39">
        <v>61205</v>
      </c>
      <c r="N23" s="39">
        <v>47830</v>
      </c>
      <c r="O23" s="39">
        <v>62097</v>
      </c>
      <c r="P23" s="39">
        <v>455</v>
      </c>
      <c r="Q23" s="28">
        <v>0.42349999999999999</v>
      </c>
      <c r="R23" s="16"/>
      <c r="S23" s="39">
        <v>839078</v>
      </c>
      <c r="T23" s="48">
        <v>29</v>
      </c>
      <c r="U23" s="39">
        <v>28934</v>
      </c>
      <c r="V23" s="39">
        <v>21057</v>
      </c>
      <c r="W23" s="39">
        <v>26395</v>
      </c>
      <c r="X23" s="34">
        <v>0</v>
      </c>
      <c r="Y23" s="28">
        <v>0</v>
      </c>
      <c r="Z23" s="16"/>
      <c r="AA23" s="39">
        <v>8213622</v>
      </c>
      <c r="AB23" s="48">
        <v>201</v>
      </c>
      <c r="AC23" s="39">
        <v>40864</v>
      </c>
      <c r="AD23" s="39">
        <v>25085</v>
      </c>
      <c r="AE23" s="39">
        <v>57289</v>
      </c>
      <c r="AF23" s="39">
        <v>347</v>
      </c>
      <c r="AG23" s="28">
        <v>0.37590000000000001</v>
      </c>
      <c r="AH23" s="16"/>
      <c r="AI23" s="39">
        <v>351673</v>
      </c>
      <c r="AJ23" s="48">
        <v>11</v>
      </c>
      <c r="AK23" s="39">
        <v>31970</v>
      </c>
      <c r="AL23" s="39">
        <v>28400</v>
      </c>
      <c r="AM23" s="39">
        <v>19349</v>
      </c>
      <c r="AN23" s="39">
        <v>476</v>
      </c>
      <c r="AO23" s="28">
        <v>0.3538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70872.91</v>
      </c>
      <c r="D49" s="48">
        <v>1</v>
      </c>
      <c r="E49" s="24"/>
      <c r="F49" s="24"/>
      <c r="G49" s="24"/>
      <c r="H49" s="24"/>
      <c r="I49" s="24"/>
      <c r="K49" s="39">
        <v>129538</v>
      </c>
      <c r="L49" s="48">
        <v>2564</v>
      </c>
      <c r="M49" s="46"/>
      <c r="N49" s="24"/>
      <c r="O49" s="24"/>
      <c r="P49" s="24"/>
      <c r="Q49" s="24"/>
      <c r="S49" s="39">
        <v>114589</v>
      </c>
      <c r="T49" s="48">
        <v>308</v>
      </c>
      <c r="U49" s="25"/>
      <c r="V49" s="25"/>
      <c r="W49" s="25"/>
      <c r="X49" s="25"/>
      <c r="Y49" s="25"/>
      <c r="AA49" s="39">
        <v>0</v>
      </c>
      <c r="AB49" s="48">
        <v>0</v>
      </c>
      <c r="AC49" s="45"/>
      <c r="AD49" s="24"/>
      <c r="AE49" s="24"/>
      <c r="AF49" s="25"/>
      <c r="AG49" s="25"/>
      <c r="AI49" s="39">
        <v>130038</v>
      </c>
      <c r="AJ49" s="48">
        <v>642</v>
      </c>
      <c r="AK49" s="24"/>
      <c r="AL49" s="24"/>
      <c r="AM49" s="24"/>
      <c r="AN49" s="25"/>
      <c r="AO49" s="25"/>
      <c r="AP49" s="9"/>
    </row>
    <row r="50" spans="1:42" s="8" customFormat="1" ht="12.75">
      <c r="A50" s="7"/>
      <c r="B50" s="8" t="s">
        <v>63</v>
      </c>
      <c r="C50" s="39">
        <v>378716.53</v>
      </c>
      <c r="D50" s="48">
        <v>4</v>
      </c>
      <c r="E50" s="26">
        <v>2.7900000000000001E-2</v>
      </c>
      <c r="F50" s="26">
        <v>2.7400000000000001E-2</v>
      </c>
      <c r="G50" s="26">
        <v>1.1999999999999999E-3</v>
      </c>
      <c r="H50" s="44">
        <v>633.23</v>
      </c>
      <c r="I50" s="26">
        <v>0.19239999999999999</v>
      </c>
      <c r="K50" s="39">
        <v>140495</v>
      </c>
      <c r="L50" s="48">
        <v>193</v>
      </c>
      <c r="M50" s="26">
        <v>2.0500000000000001E-2</v>
      </c>
      <c r="N50" s="26">
        <v>0.02</v>
      </c>
      <c r="O50" s="26">
        <v>7.1000000000000004E-3</v>
      </c>
      <c r="P50" s="44">
        <v>159</v>
      </c>
      <c r="Q50" s="26">
        <v>0.17280000000000001</v>
      </c>
      <c r="S50" s="39">
        <v>108481</v>
      </c>
      <c r="T50" s="48">
        <v>139</v>
      </c>
      <c r="U50" s="26">
        <v>2.8500000000000001E-2</v>
      </c>
      <c r="V50" s="26">
        <v>2.8000000000000001E-2</v>
      </c>
      <c r="W50" s="26">
        <v>1.3599999999999999E-2</v>
      </c>
      <c r="X50" s="44">
        <v>201</v>
      </c>
      <c r="Y50" s="26">
        <v>0.22120000000000001</v>
      </c>
      <c r="AA50" s="43">
        <v>0</v>
      </c>
      <c r="AB50" s="51">
        <v>0</v>
      </c>
      <c r="AC50" s="32">
        <v>0</v>
      </c>
      <c r="AD50" s="26">
        <v>0</v>
      </c>
      <c r="AE50" s="26">
        <v>0</v>
      </c>
      <c r="AF50" s="44">
        <v>0</v>
      </c>
      <c r="AG50" s="26">
        <v>0</v>
      </c>
      <c r="AI50" s="39">
        <v>124101</v>
      </c>
      <c r="AJ50" s="48">
        <v>79</v>
      </c>
      <c r="AK50" s="26">
        <v>3.49E-2</v>
      </c>
      <c r="AL50" s="26">
        <v>0.03</v>
      </c>
      <c r="AM50" s="26">
        <v>2.01E-2</v>
      </c>
      <c r="AN50" s="44">
        <v>397</v>
      </c>
      <c r="AO50" s="26">
        <v>0.2681</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5.xml><?xml version="1.0" encoding="utf-8"?>
<worksheet xmlns="http://schemas.openxmlformats.org/spreadsheetml/2006/main" xmlns:r="http://schemas.openxmlformats.org/officeDocument/2006/relationships">
  <sheetPr codeName="Sheet46">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47</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0</v>
      </c>
      <c r="D6" s="48">
        <v>0</v>
      </c>
      <c r="E6" s="39">
        <v>0</v>
      </c>
      <c r="F6" s="39">
        <v>0</v>
      </c>
      <c r="G6" s="39">
        <v>0</v>
      </c>
      <c r="H6" s="39">
        <v>0</v>
      </c>
      <c r="I6" s="28">
        <v>0</v>
      </c>
      <c r="J6" s="16"/>
      <c r="K6" s="39">
        <v>5373983</v>
      </c>
      <c r="L6" s="48">
        <v>47</v>
      </c>
      <c r="M6" s="39">
        <v>114340</v>
      </c>
      <c r="N6" s="39">
        <v>87418</v>
      </c>
      <c r="O6" s="39">
        <v>98978</v>
      </c>
      <c r="P6" s="39">
        <v>760</v>
      </c>
      <c r="Q6" s="28">
        <v>0.37240000000000001</v>
      </c>
      <c r="R6" s="16"/>
      <c r="S6" s="39">
        <v>579250</v>
      </c>
      <c r="T6" s="48">
        <v>10</v>
      </c>
      <c r="U6" s="39">
        <v>57925</v>
      </c>
      <c r="V6" s="39">
        <v>60844</v>
      </c>
      <c r="W6" s="39">
        <v>40114</v>
      </c>
      <c r="X6" s="34">
        <v>467</v>
      </c>
      <c r="Y6" s="28">
        <v>0.35170000000000001</v>
      </c>
      <c r="Z6" s="16"/>
      <c r="AA6" s="39">
        <v>1852663</v>
      </c>
      <c r="AB6" s="48">
        <v>10</v>
      </c>
      <c r="AC6" s="39">
        <v>185266</v>
      </c>
      <c r="AD6" s="39">
        <v>113245</v>
      </c>
      <c r="AE6" s="39">
        <v>220797</v>
      </c>
      <c r="AF6" s="39">
        <v>1085</v>
      </c>
      <c r="AG6" s="28">
        <v>0.34799999999999998</v>
      </c>
      <c r="AH6" s="16"/>
      <c r="AI6" s="39">
        <v>677785</v>
      </c>
      <c r="AJ6" s="48">
        <v>16</v>
      </c>
      <c r="AK6" s="39">
        <v>42362</v>
      </c>
      <c r="AL6" s="39">
        <v>37424</v>
      </c>
      <c r="AM6" s="39">
        <v>31442</v>
      </c>
      <c r="AN6" s="39">
        <v>637</v>
      </c>
      <c r="AO6" s="28">
        <v>0.42980000000000002</v>
      </c>
      <c r="AP6" s="9"/>
    </row>
    <row r="7" spans="1:42" s="8" customFormat="1">
      <c r="A7" s="7"/>
      <c r="B7" s="8" t="s">
        <v>74</v>
      </c>
      <c r="C7" s="39">
        <v>0</v>
      </c>
      <c r="D7" s="48">
        <v>0</v>
      </c>
      <c r="E7" s="39">
        <v>0</v>
      </c>
      <c r="F7" s="39">
        <v>0</v>
      </c>
      <c r="G7" s="39">
        <v>0</v>
      </c>
      <c r="H7" s="39">
        <v>0</v>
      </c>
      <c r="I7" s="28">
        <v>0</v>
      </c>
      <c r="J7" s="16"/>
      <c r="K7" s="39">
        <v>0</v>
      </c>
      <c r="L7" s="48">
        <v>0</v>
      </c>
      <c r="M7" s="39">
        <v>0</v>
      </c>
      <c r="N7" s="39">
        <v>0</v>
      </c>
      <c r="O7" s="39">
        <v>0</v>
      </c>
      <c r="P7" s="39">
        <v>0</v>
      </c>
      <c r="Q7" s="28">
        <v>0</v>
      </c>
      <c r="R7" s="16"/>
      <c r="S7" s="39">
        <v>465548</v>
      </c>
      <c r="T7" s="48">
        <v>17</v>
      </c>
      <c r="U7" s="39">
        <v>27385</v>
      </c>
      <c r="V7" s="39">
        <v>22365</v>
      </c>
      <c r="W7" s="39">
        <v>22585</v>
      </c>
      <c r="X7" s="34">
        <v>0</v>
      </c>
      <c r="Y7" s="28">
        <v>0</v>
      </c>
      <c r="Z7" s="16"/>
      <c r="AA7" s="39">
        <v>0</v>
      </c>
      <c r="AB7" s="48">
        <v>0</v>
      </c>
      <c r="AC7" s="39">
        <v>0</v>
      </c>
      <c r="AD7" s="39">
        <v>0</v>
      </c>
      <c r="AE7" s="39">
        <v>0</v>
      </c>
      <c r="AF7" s="39">
        <v>0</v>
      </c>
      <c r="AG7" s="28">
        <v>0</v>
      </c>
      <c r="AH7" s="16"/>
      <c r="AI7" s="39">
        <v>153033</v>
      </c>
      <c r="AJ7" s="48">
        <v>10</v>
      </c>
      <c r="AK7" s="39">
        <v>15303</v>
      </c>
      <c r="AL7" s="39">
        <v>12351</v>
      </c>
      <c r="AM7" s="39">
        <v>13399</v>
      </c>
      <c r="AN7" s="39">
        <v>0</v>
      </c>
      <c r="AO7" s="28">
        <v>0</v>
      </c>
      <c r="AP7" s="9"/>
    </row>
    <row r="8" spans="1:42" s="8" customFormat="1">
      <c r="A8" s="7"/>
      <c r="B8" s="8" t="s">
        <v>75</v>
      </c>
      <c r="C8" s="39">
        <v>0</v>
      </c>
      <c r="D8" s="48">
        <v>0</v>
      </c>
      <c r="E8" s="39">
        <v>0</v>
      </c>
      <c r="F8" s="39">
        <v>0</v>
      </c>
      <c r="G8" s="39">
        <v>0</v>
      </c>
      <c r="H8" s="39">
        <v>0</v>
      </c>
      <c r="I8" s="28">
        <v>0</v>
      </c>
      <c r="J8" s="16"/>
      <c r="K8" s="39">
        <v>155465</v>
      </c>
      <c r="L8" s="48">
        <v>3</v>
      </c>
      <c r="M8" s="39">
        <v>51822</v>
      </c>
      <c r="N8" s="39">
        <v>55048</v>
      </c>
      <c r="O8" s="39">
        <v>21359</v>
      </c>
      <c r="P8" s="39">
        <v>0</v>
      </c>
      <c r="Q8" s="28">
        <v>0</v>
      </c>
      <c r="R8" s="16"/>
      <c r="S8" s="39">
        <v>350130</v>
      </c>
      <c r="T8" s="48">
        <v>13</v>
      </c>
      <c r="U8" s="39">
        <v>26933</v>
      </c>
      <c r="V8" s="39">
        <v>24163</v>
      </c>
      <c r="W8" s="39">
        <v>18122</v>
      </c>
      <c r="X8" s="34">
        <v>264</v>
      </c>
      <c r="Y8" s="28">
        <v>0.48530000000000001</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30513.72</v>
      </c>
      <c r="D9" s="48">
        <v>1</v>
      </c>
      <c r="E9" s="39">
        <v>30513.72</v>
      </c>
      <c r="F9" s="39">
        <v>30513.72</v>
      </c>
      <c r="G9" s="39">
        <v>0</v>
      </c>
      <c r="H9" s="40"/>
      <c r="I9" s="29"/>
      <c r="J9" s="16"/>
      <c r="K9" s="39">
        <v>19648363</v>
      </c>
      <c r="L9" s="48">
        <v>318</v>
      </c>
      <c r="M9" s="39">
        <v>61787</v>
      </c>
      <c r="N9" s="39">
        <v>44088</v>
      </c>
      <c r="O9" s="39">
        <v>61084</v>
      </c>
      <c r="P9" s="40"/>
      <c r="Q9" s="29"/>
      <c r="R9" s="16"/>
      <c r="S9" s="39">
        <v>6896436</v>
      </c>
      <c r="T9" s="48">
        <v>104</v>
      </c>
      <c r="U9" s="39">
        <v>66312</v>
      </c>
      <c r="V9" s="39">
        <v>49832</v>
      </c>
      <c r="W9" s="39">
        <v>47165</v>
      </c>
      <c r="X9" s="37"/>
      <c r="Y9" s="29"/>
      <c r="Z9" s="16"/>
      <c r="AA9" s="39">
        <v>0</v>
      </c>
      <c r="AB9" s="48">
        <v>0</v>
      </c>
      <c r="AC9" s="39">
        <v>0</v>
      </c>
      <c r="AD9" s="39">
        <v>0</v>
      </c>
      <c r="AE9" s="39">
        <v>0</v>
      </c>
      <c r="AF9" s="40"/>
      <c r="AG9" s="29"/>
      <c r="AH9" s="16"/>
      <c r="AI9" s="39">
        <v>1328040</v>
      </c>
      <c r="AJ9" s="48">
        <v>22</v>
      </c>
      <c r="AK9" s="39">
        <v>60365</v>
      </c>
      <c r="AL9" s="39">
        <v>40453</v>
      </c>
      <c r="AM9" s="39">
        <v>65541</v>
      </c>
      <c r="AN9" s="40"/>
      <c r="AO9" s="29"/>
      <c r="AP9" s="9"/>
    </row>
    <row r="10" spans="1:42" s="8" customFormat="1">
      <c r="A10" s="7"/>
      <c r="B10" s="8" t="s">
        <v>77</v>
      </c>
      <c r="C10" s="39">
        <v>0</v>
      </c>
      <c r="D10" s="48">
        <v>0</v>
      </c>
      <c r="E10" s="39">
        <v>0</v>
      </c>
      <c r="F10" s="39">
        <v>0</v>
      </c>
      <c r="G10" s="39">
        <v>0</v>
      </c>
      <c r="H10" s="40"/>
      <c r="I10" s="29"/>
      <c r="J10" s="16"/>
      <c r="K10" s="39">
        <v>38429341</v>
      </c>
      <c r="L10" s="48">
        <v>499</v>
      </c>
      <c r="M10" s="39">
        <v>77013</v>
      </c>
      <c r="N10" s="39">
        <v>62746</v>
      </c>
      <c r="O10" s="39">
        <v>71881</v>
      </c>
      <c r="P10" s="40"/>
      <c r="Q10" s="29"/>
      <c r="R10" s="16"/>
      <c r="S10" s="39">
        <v>808497</v>
      </c>
      <c r="T10" s="48">
        <v>16</v>
      </c>
      <c r="U10" s="39">
        <v>50531</v>
      </c>
      <c r="V10" s="39">
        <v>30378</v>
      </c>
      <c r="W10" s="39">
        <v>44223</v>
      </c>
      <c r="X10" s="37"/>
      <c r="Y10" s="29"/>
      <c r="Z10" s="16"/>
      <c r="AA10" s="39">
        <v>8358717</v>
      </c>
      <c r="AB10" s="48">
        <v>89</v>
      </c>
      <c r="AC10" s="39">
        <v>93918</v>
      </c>
      <c r="AD10" s="39">
        <v>58959</v>
      </c>
      <c r="AE10" s="39">
        <v>114326</v>
      </c>
      <c r="AF10" s="40"/>
      <c r="AG10" s="29"/>
      <c r="AH10" s="16"/>
      <c r="AI10" s="39">
        <v>4509019</v>
      </c>
      <c r="AJ10" s="48">
        <v>53</v>
      </c>
      <c r="AK10" s="39">
        <v>85076</v>
      </c>
      <c r="AL10" s="39">
        <v>57242</v>
      </c>
      <c r="AM10" s="39">
        <v>77364</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29728</v>
      </c>
      <c r="T11" s="48">
        <v>1</v>
      </c>
      <c r="U11" s="39">
        <v>29728</v>
      </c>
      <c r="V11" s="39">
        <v>29728</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899803</v>
      </c>
      <c r="L12" s="48">
        <v>125</v>
      </c>
      <c r="M12" s="39">
        <v>7198</v>
      </c>
      <c r="N12" s="39">
        <v>6935</v>
      </c>
      <c r="O12" s="39">
        <v>3616</v>
      </c>
      <c r="P12" s="40"/>
      <c r="Q12" s="29"/>
      <c r="R12" s="16"/>
      <c r="S12" s="39">
        <v>7000</v>
      </c>
      <c r="T12" s="48">
        <v>2</v>
      </c>
      <c r="U12" s="39">
        <v>3500</v>
      </c>
      <c r="V12" s="39">
        <v>3500</v>
      </c>
      <c r="W12" s="39">
        <v>707</v>
      </c>
      <c r="X12" s="37"/>
      <c r="Y12" s="29"/>
      <c r="Z12" s="16"/>
      <c r="AA12" s="39">
        <v>96000</v>
      </c>
      <c r="AB12" s="48">
        <v>6</v>
      </c>
      <c r="AC12" s="39">
        <v>16000</v>
      </c>
      <c r="AD12" s="39">
        <v>16000</v>
      </c>
      <c r="AE12" s="39">
        <v>7583</v>
      </c>
      <c r="AF12" s="40"/>
      <c r="AG12" s="29"/>
      <c r="AH12" s="16"/>
      <c r="AI12" s="39">
        <v>35000</v>
      </c>
      <c r="AJ12" s="48">
        <v>11</v>
      </c>
      <c r="AK12" s="39">
        <v>3182</v>
      </c>
      <c r="AL12" s="39">
        <v>3000</v>
      </c>
      <c r="AM12" s="39">
        <v>603</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8500</v>
      </c>
      <c r="AB13" s="48">
        <v>1</v>
      </c>
      <c r="AC13" s="39">
        <v>8500</v>
      </c>
      <c r="AD13" s="39">
        <v>8500</v>
      </c>
      <c r="AE13" s="39">
        <v>0</v>
      </c>
      <c r="AF13" s="40"/>
      <c r="AG13" s="29"/>
      <c r="AH13" s="16"/>
      <c r="AI13" s="39">
        <v>6000</v>
      </c>
      <c r="AJ13" s="48">
        <v>1</v>
      </c>
      <c r="AK13" s="39">
        <v>6000</v>
      </c>
      <c r="AL13" s="39">
        <v>6000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3724900</v>
      </c>
      <c r="L15" s="48">
        <v>64</v>
      </c>
      <c r="M15" s="39">
        <v>58202</v>
      </c>
      <c r="N15" s="39">
        <v>44809</v>
      </c>
      <c r="O15" s="39">
        <v>53210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367504.59843420004</v>
      </c>
      <c r="D19" s="49">
        <f>D50</f>
        <v>2</v>
      </c>
      <c r="E19" s="41">
        <f t="shared" ref="E19" si="0">C19/D19</f>
        <v>183752.29921710002</v>
      </c>
      <c r="F19" s="40"/>
      <c r="G19" s="40"/>
      <c r="H19" s="40"/>
      <c r="I19" s="29"/>
      <c r="J19" s="17"/>
      <c r="K19" s="41">
        <f>K50*L50*M50*7.85</f>
        <v>767617.73243999993</v>
      </c>
      <c r="L19" s="49">
        <f>L50</f>
        <v>18</v>
      </c>
      <c r="M19" s="41">
        <f>K19/L19</f>
        <v>42645.429579999996</v>
      </c>
      <c r="N19" s="40"/>
      <c r="O19" s="40"/>
      <c r="P19" s="40"/>
      <c r="Q19" s="29"/>
      <c r="R19" s="17"/>
      <c r="S19" s="41">
        <f>S50*T50*U50*7.85</f>
        <v>3912297.2673749998</v>
      </c>
      <c r="T19" s="49">
        <f>T50</f>
        <v>119</v>
      </c>
      <c r="U19" s="41">
        <f t="shared" ref="U19" si="1">S19/T19</f>
        <v>32876.447625000001</v>
      </c>
      <c r="V19" s="40"/>
      <c r="W19" s="40"/>
      <c r="X19" s="37"/>
      <c r="Y19" s="29"/>
      <c r="Z19" s="17"/>
      <c r="AA19" s="41">
        <f>AA50*AB50*AC50*7.85</f>
        <v>0</v>
      </c>
      <c r="AB19" s="49">
        <f>AB50</f>
        <v>0</v>
      </c>
      <c r="AC19" s="41">
        <v>0</v>
      </c>
      <c r="AD19" s="40"/>
      <c r="AE19" s="40"/>
      <c r="AF19" s="40"/>
      <c r="AG19" s="29"/>
      <c r="AH19" s="17"/>
      <c r="AI19" s="41">
        <f>AI50*AJ50*AK50*7.85</f>
        <v>6233223.3069600007</v>
      </c>
      <c r="AJ19" s="49">
        <f>AJ50</f>
        <v>108</v>
      </c>
      <c r="AK19" s="41">
        <f>AI19/AJ19</f>
        <v>57715.030620000005</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8945300</v>
      </c>
      <c r="L22" s="48">
        <v>66</v>
      </c>
      <c r="M22" s="39">
        <v>135535</v>
      </c>
      <c r="N22" s="39">
        <v>89957</v>
      </c>
      <c r="O22" s="39">
        <v>165589</v>
      </c>
      <c r="P22" s="39">
        <v>728</v>
      </c>
      <c r="Q22" s="28">
        <v>0.34770000000000001</v>
      </c>
      <c r="R22" s="16"/>
      <c r="S22" s="39">
        <v>235931</v>
      </c>
      <c r="T22" s="48">
        <v>4</v>
      </c>
      <c r="U22" s="39">
        <v>58983</v>
      </c>
      <c r="V22" s="39">
        <v>57545</v>
      </c>
      <c r="W22" s="39">
        <v>39784</v>
      </c>
      <c r="X22" s="34">
        <v>0</v>
      </c>
      <c r="Y22" s="28">
        <v>0</v>
      </c>
      <c r="Z22" s="16"/>
      <c r="AA22" s="39">
        <v>1750998</v>
      </c>
      <c r="AB22" s="48">
        <v>14</v>
      </c>
      <c r="AC22" s="39">
        <v>125071</v>
      </c>
      <c r="AD22" s="39">
        <v>53030</v>
      </c>
      <c r="AE22" s="39">
        <v>130684</v>
      </c>
      <c r="AF22" s="39">
        <v>666</v>
      </c>
      <c r="AG22" s="28">
        <v>0.30380000000000001</v>
      </c>
      <c r="AH22" s="16"/>
      <c r="AI22" s="39">
        <v>1586257</v>
      </c>
      <c r="AJ22" s="48">
        <v>32</v>
      </c>
      <c r="AK22" s="39">
        <v>49571</v>
      </c>
      <c r="AL22" s="39">
        <v>44975</v>
      </c>
      <c r="AM22" s="39">
        <v>30507</v>
      </c>
      <c r="AN22" s="39">
        <v>736</v>
      </c>
      <c r="AO22" s="28">
        <v>0.36280000000000001</v>
      </c>
      <c r="AP22" s="9"/>
    </row>
    <row r="23" spans="1:42" s="8" customFormat="1">
      <c r="A23" s="7"/>
      <c r="B23" s="18" t="s">
        <v>105</v>
      </c>
      <c r="C23" s="39">
        <v>0</v>
      </c>
      <c r="D23" s="48">
        <v>0</v>
      </c>
      <c r="E23" s="39">
        <v>0</v>
      </c>
      <c r="F23" s="39">
        <v>0</v>
      </c>
      <c r="G23" s="39">
        <v>0</v>
      </c>
      <c r="H23" s="39">
        <v>0</v>
      </c>
      <c r="I23" s="28">
        <v>0</v>
      </c>
      <c r="J23" s="16"/>
      <c r="K23" s="39">
        <v>8701116</v>
      </c>
      <c r="L23" s="48">
        <v>57</v>
      </c>
      <c r="M23" s="39">
        <v>152651</v>
      </c>
      <c r="N23" s="39">
        <v>111067</v>
      </c>
      <c r="O23" s="39">
        <v>165823</v>
      </c>
      <c r="P23" s="39">
        <v>796</v>
      </c>
      <c r="Q23" s="28">
        <v>0.3387</v>
      </c>
      <c r="R23" s="16"/>
      <c r="S23" s="39">
        <v>235931</v>
      </c>
      <c r="T23" s="48">
        <v>4</v>
      </c>
      <c r="U23" s="39">
        <v>58983</v>
      </c>
      <c r="V23" s="39">
        <v>57545</v>
      </c>
      <c r="W23" s="39">
        <v>39784</v>
      </c>
      <c r="X23" s="34">
        <v>0</v>
      </c>
      <c r="Y23" s="28">
        <v>0</v>
      </c>
      <c r="Z23" s="16"/>
      <c r="AA23" s="39">
        <v>2332556</v>
      </c>
      <c r="AB23" s="48">
        <v>24</v>
      </c>
      <c r="AC23" s="39">
        <v>97190</v>
      </c>
      <c r="AD23" s="39">
        <v>38723</v>
      </c>
      <c r="AE23" s="39">
        <v>140517</v>
      </c>
      <c r="AF23" s="39">
        <v>520</v>
      </c>
      <c r="AG23" s="28">
        <v>0.28710000000000002</v>
      </c>
      <c r="AH23" s="16"/>
      <c r="AI23" s="39">
        <v>714223</v>
      </c>
      <c r="AJ23" s="48">
        <v>12</v>
      </c>
      <c r="AK23" s="39">
        <v>59519</v>
      </c>
      <c r="AL23" s="39">
        <v>65045</v>
      </c>
      <c r="AM23" s="39">
        <v>23101</v>
      </c>
      <c r="AN23" s="39">
        <v>869</v>
      </c>
      <c r="AO23" s="28">
        <v>0.40770000000000001</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328478</v>
      </c>
      <c r="L49" s="48">
        <v>69</v>
      </c>
      <c r="M49" s="46"/>
      <c r="N49" s="24"/>
      <c r="O49" s="24"/>
      <c r="P49" s="24"/>
      <c r="Q49" s="24"/>
      <c r="S49" s="39">
        <v>180300</v>
      </c>
      <c r="T49" s="48">
        <v>152</v>
      </c>
      <c r="U49" s="25"/>
      <c r="V49" s="25"/>
      <c r="W49" s="25"/>
      <c r="X49" s="25"/>
      <c r="Y49" s="25"/>
      <c r="AA49" s="39">
        <v>331110</v>
      </c>
      <c r="AB49" s="48">
        <v>6</v>
      </c>
      <c r="AC49" s="45"/>
      <c r="AD49" s="24"/>
      <c r="AE49" s="24"/>
      <c r="AF49" s="25"/>
      <c r="AG49" s="25"/>
      <c r="AI49" s="39">
        <v>177359</v>
      </c>
      <c r="AJ49" s="48">
        <v>193</v>
      </c>
      <c r="AK49" s="24"/>
      <c r="AL49" s="24"/>
      <c r="AM49" s="24"/>
      <c r="AN49" s="25"/>
      <c r="AO49" s="25"/>
      <c r="AP49" s="9"/>
    </row>
    <row r="50" spans="1:42" s="8" customFormat="1" ht="12.75">
      <c r="A50" s="7"/>
      <c r="B50" s="8" t="s">
        <v>63</v>
      </c>
      <c r="C50" s="39">
        <v>971283.66</v>
      </c>
      <c r="D50" s="48">
        <v>2</v>
      </c>
      <c r="E50" s="26">
        <v>2.41E-2</v>
      </c>
      <c r="F50" s="26">
        <v>2.41E-2</v>
      </c>
      <c r="G50" s="26">
        <v>4.4000000000000003E-3</v>
      </c>
      <c r="H50" s="44">
        <v>489.25</v>
      </c>
      <c r="I50" s="26">
        <v>0.12189999999999999</v>
      </c>
      <c r="K50" s="39">
        <v>321452</v>
      </c>
      <c r="L50" s="48">
        <v>18</v>
      </c>
      <c r="M50" s="26">
        <v>1.6899999999999998E-2</v>
      </c>
      <c r="N50" s="26">
        <v>0.01</v>
      </c>
      <c r="O50" s="26">
        <v>1.1900000000000001E-2</v>
      </c>
      <c r="P50" s="44">
        <v>165</v>
      </c>
      <c r="Q50" s="26">
        <v>8.9599999999999999E-2</v>
      </c>
      <c r="S50" s="39">
        <v>186137</v>
      </c>
      <c r="T50" s="48">
        <v>119</v>
      </c>
      <c r="U50" s="26">
        <v>2.2499999999999999E-2</v>
      </c>
      <c r="V50" s="26">
        <v>2.1499999999999998E-2</v>
      </c>
      <c r="W50" s="26">
        <v>7.9000000000000008E-3</v>
      </c>
      <c r="X50" s="44">
        <v>320</v>
      </c>
      <c r="Y50" s="26">
        <v>0.22919999999999999</v>
      </c>
      <c r="AA50" s="43">
        <v>0</v>
      </c>
      <c r="AB50" s="51">
        <v>0</v>
      </c>
      <c r="AC50" s="32">
        <v>0</v>
      </c>
      <c r="AD50" s="26">
        <v>0</v>
      </c>
      <c r="AE50" s="26">
        <v>0</v>
      </c>
      <c r="AF50" s="44">
        <v>0</v>
      </c>
      <c r="AG50" s="26">
        <v>0</v>
      </c>
      <c r="AI50" s="39">
        <v>192972</v>
      </c>
      <c r="AJ50" s="48">
        <v>108</v>
      </c>
      <c r="AK50" s="26">
        <v>3.8100000000000002E-2</v>
      </c>
      <c r="AL50" s="26">
        <v>4.1300000000000003E-2</v>
      </c>
      <c r="AM50" s="26">
        <v>1.12E-2</v>
      </c>
      <c r="AN50" s="44">
        <v>528</v>
      </c>
      <c r="AO50" s="26">
        <v>0.2828</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6.xml><?xml version="1.0" encoding="utf-8"?>
<worksheet xmlns="http://schemas.openxmlformats.org/spreadsheetml/2006/main" xmlns:r="http://schemas.openxmlformats.org/officeDocument/2006/relationships">
  <sheetPr codeName="Sheet47">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48</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1568554.57</v>
      </c>
      <c r="D6" s="48">
        <v>13</v>
      </c>
      <c r="E6" s="39">
        <v>120658.04</v>
      </c>
      <c r="F6" s="39">
        <v>108600</v>
      </c>
      <c r="G6" s="39">
        <v>52713.86</v>
      </c>
      <c r="H6" s="39">
        <v>568.14</v>
      </c>
      <c r="I6" s="28">
        <v>0.33579999999999999</v>
      </c>
      <c r="J6" s="16"/>
      <c r="K6" s="39">
        <v>27788332</v>
      </c>
      <c r="L6" s="48">
        <v>248</v>
      </c>
      <c r="M6" s="39">
        <v>112050</v>
      </c>
      <c r="N6" s="39">
        <v>95960</v>
      </c>
      <c r="O6" s="39">
        <v>68351</v>
      </c>
      <c r="P6" s="39">
        <v>664</v>
      </c>
      <c r="Q6" s="28">
        <v>0.37109999999999999</v>
      </c>
      <c r="R6" s="16"/>
      <c r="S6" s="39">
        <v>1536460</v>
      </c>
      <c r="T6" s="48">
        <v>39</v>
      </c>
      <c r="U6" s="39">
        <v>39396</v>
      </c>
      <c r="V6" s="39">
        <v>33384</v>
      </c>
      <c r="W6" s="39">
        <v>29669</v>
      </c>
      <c r="X6" s="34">
        <v>289</v>
      </c>
      <c r="Y6" s="28">
        <v>0.2414</v>
      </c>
      <c r="Z6" s="16"/>
      <c r="AA6" s="39">
        <v>6257616</v>
      </c>
      <c r="AB6" s="48">
        <v>71</v>
      </c>
      <c r="AC6" s="39">
        <v>88135</v>
      </c>
      <c r="AD6" s="39">
        <v>59787</v>
      </c>
      <c r="AE6" s="39">
        <v>78129</v>
      </c>
      <c r="AF6" s="39">
        <v>724</v>
      </c>
      <c r="AG6" s="28">
        <v>0.39889999999999998</v>
      </c>
      <c r="AH6" s="16"/>
      <c r="AI6" s="39">
        <v>3066091</v>
      </c>
      <c r="AJ6" s="48">
        <v>48</v>
      </c>
      <c r="AK6" s="39">
        <v>63877</v>
      </c>
      <c r="AL6" s="39">
        <v>42601</v>
      </c>
      <c r="AM6" s="39">
        <v>59101</v>
      </c>
      <c r="AN6" s="39">
        <v>876</v>
      </c>
      <c r="AO6" s="28">
        <v>0.39529999999999998</v>
      </c>
      <c r="AP6" s="9"/>
    </row>
    <row r="7" spans="1:42" s="8" customFormat="1">
      <c r="A7" s="7"/>
      <c r="B7" s="8" t="s">
        <v>74</v>
      </c>
      <c r="C7" s="39">
        <v>9600</v>
      </c>
      <c r="D7" s="48">
        <v>1</v>
      </c>
      <c r="E7" s="39">
        <v>9600</v>
      </c>
      <c r="F7" s="39">
        <v>9600</v>
      </c>
      <c r="G7" s="39">
        <v>0</v>
      </c>
      <c r="H7" s="39">
        <v>524.21</v>
      </c>
      <c r="I7" s="28">
        <v>0.48420000000000002</v>
      </c>
      <c r="J7" s="16"/>
      <c r="K7" s="39">
        <v>726918</v>
      </c>
      <c r="L7" s="48">
        <v>20</v>
      </c>
      <c r="M7" s="39">
        <v>36346</v>
      </c>
      <c r="N7" s="39">
        <v>42506</v>
      </c>
      <c r="O7" s="39">
        <v>37160</v>
      </c>
      <c r="P7" s="39">
        <v>0</v>
      </c>
      <c r="Q7" s="28">
        <v>0</v>
      </c>
      <c r="R7" s="16"/>
      <c r="S7" s="39">
        <v>1065445</v>
      </c>
      <c r="T7" s="48">
        <v>35</v>
      </c>
      <c r="U7" s="39">
        <v>30441</v>
      </c>
      <c r="V7" s="39">
        <v>19631</v>
      </c>
      <c r="W7" s="39">
        <v>31890</v>
      </c>
      <c r="X7" s="34">
        <v>0</v>
      </c>
      <c r="Y7" s="28">
        <v>0</v>
      </c>
      <c r="Z7" s="16"/>
      <c r="AA7" s="39">
        <v>0</v>
      </c>
      <c r="AB7" s="48">
        <v>0</v>
      </c>
      <c r="AC7" s="39">
        <v>0</v>
      </c>
      <c r="AD7" s="39">
        <v>0</v>
      </c>
      <c r="AE7" s="39">
        <v>0</v>
      </c>
      <c r="AF7" s="39">
        <v>0</v>
      </c>
      <c r="AG7" s="28">
        <v>0</v>
      </c>
      <c r="AH7" s="16"/>
      <c r="AI7" s="39">
        <v>2673154</v>
      </c>
      <c r="AJ7" s="48">
        <v>92</v>
      </c>
      <c r="AK7" s="39">
        <v>29056</v>
      </c>
      <c r="AL7" s="39">
        <v>19747</v>
      </c>
      <c r="AM7" s="39">
        <v>26383</v>
      </c>
      <c r="AN7" s="39">
        <v>0</v>
      </c>
      <c r="AO7" s="28">
        <v>0</v>
      </c>
      <c r="AP7" s="9"/>
    </row>
    <row r="8" spans="1:42" s="8" customFormat="1">
      <c r="A8" s="7"/>
      <c r="B8" s="8" t="s">
        <v>75</v>
      </c>
      <c r="C8" s="39">
        <v>100200</v>
      </c>
      <c r="D8" s="48">
        <v>2</v>
      </c>
      <c r="E8" s="39">
        <v>50100</v>
      </c>
      <c r="F8" s="39">
        <v>50100</v>
      </c>
      <c r="G8" s="39">
        <v>56144.28</v>
      </c>
      <c r="H8" s="39">
        <v>559.42999999999995</v>
      </c>
      <c r="I8" s="28">
        <v>0.86629999999999996</v>
      </c>
      <c r="J8" s="16"/>
      <c r="K8" s="39">
        <v>1374182</v>
      </c>
      <c r="L8" s="48">
        <v>21</v>
      </c>
      <c r="M8" s="39">
        <v>65437</v>
      </c>
      <c r="N8" s="39">
        <v>56588</v>
      </c>
      <c r="O8" s="39">
        <v>48484</v>
      </c>
      <c r="P8" s="39">
        <v>157</v>
      </c>
      <c r="Q8" s="28">
        <v>0.81210000000000004</v>
      </c>
      <c r="R8" s="16"/>
      <c r="S8" s="39">
        <v>1335887</v>
      </c>
      <c r="T8" s="48">
        <v>47</v>
      </c>
      <c r="U8" s="39">
        <v>28423</v>
      </c>
      <c r="V8" s="39">
        <v>21512</v>
      </c>
      <c r="W8" s="39">
        <v>21397</v>
      </c>
      <c r="X8" s="34">
        <v>195</v>
      </c>
      <c r="Y8" s="28">
        <v>0.43020000000000003</v>
      </c>
      <c r="Z8" s="16"/>
      <c r="AA8" s="39">
        <v>20884</v>
      </c>
      <c r="AB8" s="48">
        <v>1</v>
      </c>
      <c r="AC8" s="39">
        <v>20884</v>
      </c>
      <c r="AD8" s="39">
        <v>20884</v>
      </c>
      <c r="AE8" s="39">
        <v>0</v>
      </c>
      <c r="AF8" s="39">
        <v>745</v>
      </c>
      <c r="AG8" s="28">
        <v>0.84609999999999996</v>
      </c>
      <c r="AH8" s="16"/>
      <c r="AI8" s="39">
        <v>0</v>
      </c>
      <c r="AJ8" s="48">
        <v>0</v>
      </c>
      <c r="AK8" s="39">
        <v>0</v>
      </c>
      <c r="AL8" s="39">
        <v>0</v>
      </c>
      <c r="AM8" s="39">
        <v>0</v>
      </c>
      <c r="AN8" s="39">
        <v>0</v>
      </c>
      <c r="AO8" s="28">
        <v>0</v>
      </c>
      <c r="AP8" s="9"/>
    </row>
    <row r="9" spans="1:42" s="8" customFormat="1">
      <c r="A9" s="7"/>
      <c r="B9" s="8" t="s">
        <v>76</v>
      </c>
      <c r="C9" s="39">
        <v>410549.27</v>
      </c>
      <c r="D9" s="48">
        <v>6</v>
      </c>
      <c r="E9" s="39">
        <v>68424.88</v>
      </c>
      <c r="F9" s="39">
        <v>77240.039999999994</v>
      </c>
      <c r="G9" s="39">
        <v>30104.34</v>
      </c>
      <c r="H9" s="40"/>
      <c r="I9" s="29"/>
      <c r="J9" s="16"/>
      <c r="K9" s="39">
        <v>174483972</v>
      </c>
      <c r="L9" s="48">
        <v>2395</v>
      </c>
      <c r="M9" s="39">
        <v>72853</v>
      </c>
      <c r="N9" s="39">
        <v>57000</v>
      </c>
      <c r="O9" s="39">
        <v>60603</v>
      </c>
      <c r="P9" s="40"/>
      <c r="Q9" s="29"/>
      <c r="R9" s="16"/>
      <c r="S9" s="39">
        <v>19806766</v>
      </c>
      <c r="T9" s="48">
        <v>265</v>
      </c>
      <c r="U9" s="39">
        <v>74743</v>
      </c>
      <c r="V9" s="39">
        <v>62767</v>
      </c>
      <c r="W9" s="39">
        <v>55335</v>
      </c>
      <c r="X9" s="37"/>
      <c r="Y9" s="29"/>
      <c r="Z9" s="16"/>
      <c r="AA9" s="39">
        <v>0</v>
      </c>
      <c r="AB9" s="48">
        <v>0</v>
      </c>
      <c r="AC9" s="39">
        <v>0</v>
      </c>
      <c r="AD9" s="39">
        <v>0</v>
      </c>
      <c r="AE9" s="39">
        <v>0</v>
      </c>
      <c r="AF9" s="40"/>
      <c r="AG9" s="29"/>
      <c r="AH9" s="16"/>
      <c r="AI9" s="39">
        <v>1744507</v>
      </c>
      <c r="AJ9" s="48">
        <v>25</v>
      </c>
      <c r="AK9" s="39">
        <v>69780</v>
      </c>
      <c r="AL9" s="39">
        <v>66000</v>
      </c>
      <c r="AM9" s="39">
        <v>42227</v>
      </c>
      <c r="AN9" s="40"/>
      <c r="AO9" s="29"/>
      <c r="AP9" s="9"/>
    </row>
    <row r="10" spans="1:42" s="8" customFormat="1">
      <c r="A10" s="7"/>
      <c r="B10" s="8" t="s">
        <v>77</v>
      </c>
      <c r="C10" s="39">
        <v>0</v>
      </c>
      <c r="D10" s="48">
        <v>0</v>
      </c>
      <c r="E10" s="39">
        <v>0</v>
      </c>
      <c r="F10" s="39">
        <v>0</v>
      </c>
      <c r="G10" s="39">
        <v>0</v>
      </c>
      <c r="H10" s="40"/>
      <c r="I10" s="29"/>
      <c r="J10" s="16"/>
      <c r="K10" s="39">
        <v>62920243</v>
      </c>
      <c r="L10" s="48">
        <v>628</v>
      </c>
      <c r="M10" s="39">
        <v>100191</v>
      </c>
      <c r="N10" s="39">
        <v>86084</v>
      </c>
      <c r="O10" s="39">
        <v>81620</v>
      </c>
      <c r="P10" s="40"/>
      <c r="Q10" s="29"/>
      <c r="R10" s="16"/>
      <c r="S10" s="39">
        <v>2991918</v>
      </c>
      <c r="T10" s="48">
        <v>46</v>
      </c>
      <c r="U10" s="39">
        <v>65042</v>
      </c>
      <c r="V10" s="39">
        <v>57907</v>
      </c>
      <c r="W10" s="39">
        <v>33524</v>
      </c>
      <c r="X10" s="37"/>
      <c r="Y10" s="29"/>
      <c r="Z10" s="16"/>
      <c r="AA10" s="39">
        <v>17180488</v>
      </c>
      <c r="AB10" s="48">
        <v>160</v>
      </c>
      <c r="AC10" s="39">
        <v>107378</v>
      </c>
      <c r="AD10" s="39">
        <v>85801</v>
      </c>
      <c r="AE10" s="39">
        <v>85948</v>
      </c>
      <c r="AF10" s="40"/>
      <c r="AG10" s="29"/>
      <c r="AH10" s="16"/>
      <c r="AI10" s="39">
        <v>7164316</v>
      </c>
      <c r="AJ10" s="48">
        <v>102</v>
      </c>
      <c r="AK10" s="39">
        <v>70238</v>
      </c>
      <c r="AL10" s="39">
        <v>62985</v>
      </c>
      <c r="AM10" s="39">
        <v>42034</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1730536</v>
      </c>
      <c r="L12" s="48">
        <v>183</v>
      </c>
      <c r="M12" s="39">
        <v>9457</v>
      </c>
      <c r="N12" s="39">
        <v>7484</v>
      </c>
      <c r="O12" s="39">
        <v>6076</v>
      </c>
      <c r="P12" s="40"/>
      <c r="Q12" s="29"/>
      <c r="R12" s="16"/>
      <c r="S12" s="39">
        <v>3000</v>
      </c>
      <c r="T12" s="48">
        <v>1</v>
      </c>
      <c r="U12" s="39">
        <v>3000</v>
      </c>
      <c r="V12" s="39">
        <v>3000</v>
      </c>
      <c r="W12" s="39">
        <v>0</v>
      </c>
      <c r="X12" s="37"/>
      <c r="Y12" s="29"/>
      <c r="Z12" s="16"/>
      <c r="AA12" s="39">
        <v>464703</v>
      </c>
      <c r="AB12" s="48">
        <v>28</v>
      </c>
      <c r="AC12" s="39">
        <v>16597</v>
      </c>
      <c r="AD12" s="39">
        <v>18500</v>
      </c>
      <c r="AE12" s="39">
        <v>7907</v>
      </c>
      <c r="AF12" s="40"/>
      <c r="AG12" s="29"/>
      <c r="AH12" s="16"/>
      <c r="AI12" s="39">
        <v>24000</v>
      </c>
      <c r="AJ12" s="48">
        <v>8</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11500</v>
      </c>
      <c r="T13" s="48">
        <v>2</v>
      </c>
      <c r="U13" s="39">
        <v>5750</v>
      </c>
      <c r="V13" s="39">
        <v>5750</v>
      </c>
      <c r="W13" s="39">
        <v>3889</v>
      </c>
      <c r="X13" s="37"/>
      <c r="Y13" s="29"/>
      <c r="Z13" s="16"/>
      <c r="AA13" s="39">
        <v>59929</v>
      </c>
      <c r="AB13" s="48">
        <v>7</v>
      </c>
      <c r="AC13" s="39">
        <v>8561</v>
      </c>
      <c r="AD13" s="39">
        <v>8500</v>
      </c>
      <c r="AE13" s="39">
        <v>3782</v>
      </c>
      <c r="AF13" s="40"/>
      <c r="AG13" s="29"/>
      <c r="AH13" s="16"/>
      <c r="AI13" s="39">
        <v>7667</v>
      </c>
      <c r="AJ13" s="48">
        <v>2</v>
      </c>
      <c r="AK13" s="39">
        <v>3833</v>
      </c>
      <c r="AL13" s="39">
        <v>3833</v>
      </c>
      <c r="AM13" s="39">
        <v>2593</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38433691</v>
      </c>
      <c r="L15" s="48">
        <v>570</v>
      </c>
      <c r="M15" s="39">
        <v>67428</v>
      </c>
      <c r="N15" s="39">
        <v>50015</v>
      </c>
      <c r="O15" s="39">
        <v>56824</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1134246.9733942498</v>
      </c>
      <c r="D19" s="49">
        <f>D50</f>
        <v>15</v>
      </c>
      <c r="E19" s="41">
        <f t="shared" ref="E19" si="0">C19/D19</f>
        <v>75616.464892949982</v>
      </c>
      <c r="F19" s="40"/>
      <c r="G19" s="40"/>
      <c r="H19" s="40"/>
      <c r="I19" s="29"/>
      <c r="J19" s="17"/>
      <c r="K19" s="41">
        <f>K50*L50*M50*7.85</f>
        <v>18363511.83264</v>
      </c>
      <c r="L19" s="49">
        <f>L50</f>
        <v>403</v>
      </c>
      <c r="M19" s="41">
        <f>K19/L19</f>
        <v>45567.026879999998</v>
      </c>
      <c r="N19" s="40"/>
      <c r="O19" s="40"/>
      <c r="P19" s="40"/>
      <c r="Q19" s="29"/>
      <c r="R19" s="17"/>
      <c r="S19" s="41">
        <f>S50*T50*U50*7.85</f>
        <v>4431217.0593599994</v>
      </c>
      <c r="T19" s="49">
        <f>T50</f>
        <v>112</v>
      </c>
      <c r="U19" s="41">
        <f t="shared" ref="U19" si="1">S19/T19</f>
        <v>39564.438029999998</v>
      </c>
      <c r="V19" s="40"/>
      <c r="W19" s="40"/>
      <c r="X19" s="37"/>
      <c r="Y19" s="29"/>
      <c r="Z19" s="17"/>
      <c r="AA19" s="41">
        <f>AA50*AB50*AC50*7.85</f>
        <v>0</v>
      </c>
      <c r="AB19" s="49">
        <f>AB50</f>
        <v>0</v>
      </c>
      <c r="AC19" s="41">
        <v>0</v>
      </c>
      <c r="AD19" s="40"/>
      <c r="AE19" s="40"/>
      <c r="AF19" s="40"/>
      <c r="AG19" s="29"/>
      <c r="AH19" s="17"/>
      <c r="AI19" s="41">
        <f>AI50*AJ50*AK50*7.85</f>
        <v>9210663.6732000001</v>
      </c>
      <c r="AJ19" s="49">
        <f>AJ50</f>
        <v>194</v>
      </c>
      <c r="AK19" s="41">
        <f>AI19/AJ19</f>
        <v>47477.647799999999</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185309.86</v>
      </c>
      <c r="D22" s="48">
        <v>2</v>
      </c>
      <c r="E22" s="39">
        <v>92654.93</v>
      </c>
      <c r="F22" s="39">
        <v>92654.93</v>
      </c>
      <c r="G22" s="39">
        <v>50311.07</v>
      </c>
      <c r="H22" s="39">
        <v>405.56</v>
      </c>
      <c r="I22" s="28">
        <v>0.37419999999999998</v>
      </c>
      <c r="J22" s="16"/>
      <c r="K22" s="39">
        <v>25642705</v>
      </c>
      <c r="L22" s="48">
        <v>216</v>
      </c>
      <c r="M22" s="39">
        <v>118716</v>
      </c>
      <c r="N22" s="39">
        <v>97304</v>
      </c>
      <c r="O22" s="39">
        <v>86866</v>
      </c>
      <c r="P22" s="39">
        <v>839</v>
      </c>
      <c r="Q22" s="28">
        <v>0.40329999999999999</v>
      </c>
      <c r="R22" s="16"/>
      <c r="S22" s="39">
        <v>1154867</v>
      </c>
      <c r="T22" s="48">
        <v>27</v>
      </c>
      <c r="U22" s="39">
        <v>42773</v>
      </c>
      <c r="V22" s="39">
        <v>24328</v>
      </c>
      <c r="W22" s="39">
        <v>43987</v>
      </c>
      <c r="X22" s="34">
        <v>0</v>
      </c>
      <c r="Y22" s="28">
        <v>0</v>
      </c>
      <c r="Z22" s="16"/>
      <c r="AA22" s="39">
        <v>9306586</v>
      </c>
      <c r="AB22" s="48">
        <v>104</v>
      </c>
      <c r="AC22" s="39">
        <v>89486</v>
      </c>
      <c r="AD22" s="39">
        <v>69494</v>
      </c>
      <c r="AE22" s="39">
        <v>86926</v>
      </c>
      <c r="AF22" s="39">
        <v>531</v>
      </c>
      <c r="AG22" s="28">
        <v>0.31240000000000001</v>
      </c>
      <c r="AH22" s="16"/>
      <c r="AI22" s="39">
        <v>4109412</v>
      </c>
      <c r="AJ22" s="48">
        <v>68</v>
      </c>
      <c r="AK22" s="39">
        <v>60433</v>
      </c>
      <c r="AL22" s="39">
        <v>45220</v>
      </c>
      <c r="AM22" s="39">
        <v>45988</v>
      </c>
      <c r="AN22" s="39">
        <v>820</v>
      </c>
      <c r="AO22" s="28">
        <v>0.39729999999999999</v>
      </c>
      <c r="AP22" s="9"/>
    </row>
    <row r="23" spans="1:42" s="8" customFormat="1">
      <c r="A23" s="7"/>
      <c r="B23" s="18" t="s">
        <v>105</v>
      </c>
      <c r="C23" s="39">
        <v>0</v>
      </c>
      <c r="D23" s="48">
        <v>0</v>
      </c>
      <c r="E23" s="39">
        <v>0</v>
      </c>
      <c r="F23" s="39">
        <v>0</v>
      </c>
      <c r="G23" s="39">
        <v>0</v>
      </c>
      <c r="H23" s="39">
        <v>0</v>
      </c>
      <c r="I23" s="28">
        <v>0</v>
      </c>
      <c r="J23" s="16"/>
      <c r="K23" s="39">
        <v>27756219</v>
      </c>
      <c r="L23" s="48">
        <v>213</v>
      </c>
      <c r="M23" s="39">
        <v>130311</v>
      </c>
      <c r="N23" s="39">
        <v>115758</v>
      </c>
      <c r="O23" s="39">
        <v>86982</v>
      </c>
      <c r="P23" s="39">
        <v>846</v>
      </c>
      <c r="Q23" s="28">
        <v>0.4214</v>
      </c>
      <c r="R23" s="16"/>
      <c r="S23" s="39">
        <v>1155747</v>
      </c>
      <c r="T23" s="48">
        <v>27</v>
      </c>
      <c r="U23" s="39">
        <v>42805</v>
      </c>
      <c r="V23" s="39">
        <v>24328</v>
      </c>
      <c r="W23" s="39">
        <v>43967</v>
      </c>
      <c r="X23" s="34">
        <v>0</v>
      </c>
      <c r="Y23" s="28">
        <v>0</v>
      </c>
      <c r="Z23" s="16"/>
      <c r="AA23" s="39">
        <v>10762836</v>
      </c>
      <c r="AB23" s="48">
        <v>139</v>
      </c>
      <c r="AC23" s="39">
        <v>77430</v>
      </c>
      <c r="AD23" s="39">
        <v>57896</v>
      </c>
      <c r="AE23" s="39">
        <v>80353</v>
      </c>
      <c r="AF23" s="39">
        <v>527</v>
      </c>
      <c r="AG23" s="28">
        <v>0.32850000000000001</v>
      </c>
      <c r="AH23" s="16"/>
      <c r="AI23" s="39">
        <v>2649188</v>
      </c>
      <c r="AJ23" s="48">
        <v>33</v>
      </c>
      <c r="AK23" s="39">
        <v>80278</v>
      </c>
      <c r="AL23" s="39">
        <v>75013</v>
      </c>
      <c r="AM23" s="39">
        <v>47006</v>
      </c>
      <c r="AN23" s="39">
        <v>963</v>
      </c>
      <c r="AO23" s="28">
        <v>0.42380000000000001</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286149.48</v>
      </c>
      <c r="D49" s="48">
        <v>2</v>
      </c>
      <c r="E49" s="24"/>
      <c r="F49" s="24"/>
      <c r="G49" s="24"/>
      <c r="H49" s="24"/>
      <c r="I49" s="24"/>
      <c r="K49" s="39">
        <v>284644</v>
      </c>
      <c r="L49" s="48">
        <v>1398</v>
      </c>
      <c r="M49" s="46"/>
      <c r="N49" s="24"/>
      <c r="O49" s="24"/>
      <c r="P49" s="24"/>
      <c r="Q49" s="24"/>
      <c r="S49" s="39">
        <v>226162</v>
      </c>
      <c r="T49" s="48">
        <v>130</v>
      </c>
      <c r="U49" s="25"/>
      <c r="V49" s="25"/>
      <c r="W49" s="25"/>
      <c r="X49" s="25"/>
      <c r="Y49" s="25"/>
      <c r="AA49" s="39">
        <v>325762</v>
      </c>
      <c r="AB49" s="48">
        <v>21</v>
      </c>
      <c r="AC49" s="45"/>
      <c r="AD49" s="24"/>
      <c r="AE49" s="24"/>
      <c r="AF49" s="25"/>
      <c r="AG49" s="25"/>
      <c r="AI49" s="39">
        <v>214175</v>
      </c>
      <c r="AJ49" s="48">
        <v>629</v>
      </c>
      <c r="AK49" s="24"/>
      <c r="AL49" s="24"/>
      <c r="AM49" s="24"/>
      <c r="AN49" s="25"/>
      <c r="AO49" s="25"/>
      <c r="AP49" s="9"/>
    </row>
    <row r="50" spans="1:42" s="8" customFormat="1" ht="12.75">
      <c r="A50" s="7"/>
      <c r="B50" s="8" t="s">
        <v>63</v>
      </c>
      <c r="C50" s="39">
        <v>465346.41</v>
      </c>
      <c r="D50" s="48">
        <v>15</v>
      </c>
      <c r="E50" s="26">
        <v>2.07E-2</v>
      </c>
      <c r="F50" s="26">
        <v>2.35E-2</v>
      </c>
      <c r="G50" s="26">
        <v>1.14E-2</v>
      </c>
      <c r="H50" s="44">
        <v>210.63</v>
      </c>
      <c r="I50" s="26">
        <v>8.3699999999999997E-2</v>
      </c>
      <c r="K50" s="39">
        <v>302329</v>
      </c>
      <c r="L50" s="48">
        <v>403</v>
      </c>
      <c r="M50" s="26">
        <v>1.9199999999999998E-2</v>
      </c>
      <c r="N50" s="26">
        <v>0.02</v>
      </c>
      <c r="O50" s="26">
        <v>6.4999999999999997E-3</v>
      </c>
      <c r="P50" s="44">
        <v>203</v>
      </c>
      <c r="Q50" s="26">
        <v>0.1142</v>
      </c>
      <c r="S50" s="39">
        <v>215387</v>
      </c>
      <c r="T50" s="48">
        <v>112</v>
      </c>
      <c r="U50" s="26">
        <v>2.3400000000000001E-2</v>
      </c>
      <c r="V50" s="26">
        <v>2.12E-2</v>
      </c>
      <c r="W50" s="26">
        <v>9.9000000000000008E-3</v>
      </c>
      <c r="X50" s="44">
        <v>347</v>
      </c>
      <c r="Y50" s="26">
        <v>0.2235</v>
      </c>
      <c r="AA50" s="43">
        <v>0</v>
      </c>
      <c r="AB50" s="51">
        <v>0</v>
      </c>
      <c r="AC50" s="32">
        <v>0</v>
      </c>
      <c r="AD50" s="26">
        <v>0</v>
      </c>
      <c r="AE50" s="26">
        <v>0</v>
      </c>
      <c r="AF50" s="44">
        <v>0</v>
      </c>
      <c r="AG50" s="26">
        <v>0</v>
      </c>
      <c r="AI50" s="39">
        <v>203640</v>
      </c>
      <c r="AJ50" s="48">
        <v>194</v>
      </c>
      <c r="AK50" s="26">
        <v>2.9700000000000001E-2</v>
      </c>
      <c r="AL50" s="26">
        <v>2.7799999999999998E-2</v>
      </c>
      <c r="AM50" s="26">
        <v>1.0999999999999999E-2</v>
      </c>
      <c r="AN50" s="44">
        <v>493</v>
      </c>
      <c r="AO50" s="26">
        <v>0.2419</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3" sqref="A23:XFD23"/>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7.xml><?xml version="1.0" encoding="utf-8"?>
<worksheet xmlns="http://schemas.openxmlformats.org/spreadsheetml/2006/main" xmlns:r="http://schemas.openxmlformats.org/officeDocument/2006/relationships">
  <sheetPr codeName="Sheet38">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49</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0</v>
      </c>
      <c r="D6" s="48">
        <v>0</v>
      </c>
      <c r="E6" s="39">
        <v>0</v>
      </c>
      <c r="F6" s="39">
        <v>0</v>
      </c>
      <c r="G6" s="39">
        <v>0</v>
      </c>
      <c r="H6" s="39">
        <v>0</v>
      </c>
      <c r="I6" s="28">
        <v>0</v>
      </c>
      <c r="J6" s="16"/>
      <c r="K6" s="39">
        <v>266036</v>
      </c>
      <c r="L6" s="48">
        <v>4</v>
      </c>
      <c r="M6" s="39">
        <v>66509</v>
      </c>
      <c r="N6" s="39">
        <v>68867</v>
      </c>
      <c r="O6" s="39">
        <v>52884</v>
      </c>
      <c r="P6" s="39">
        <v>657</v>
      </c>
      <c r="Q6" s="28">
        <v>0.43819999999999998</v>
      </c>
      <c r="R6" s="16"/>
      <c r="S6" s="39">
        <v>83233</v>
      </c>
      <c r="T6" s="48">
        <v>2</v>
      </c>
      <c r="U6" s="39">
        <v>41617</v>
      </c>
      <c r="V6" s="39">
        <v>41617</v>
      </c>
      <c r="W6" s="39">
        <v>15473</v>
      </c>
      <c r="X6" s="34">
        <v>294</v>
      </c>
      <c r="Y6" s="28">
        <v>0.31180000000000002</v>
      </c>
      <c r="Z6" s="16"/>
      <c r="AA6" s="39">
        <v>192521</v>
      </c>
      <c r="AB6" s="48">
        <v>4</v>
      </c>
      <c r="AC6" s="39">
        <v>48130</v>
      </c>
      <c r="AD6" s="39">
        <v>40118</v>
      </c>
      <c r="AE6" s="39">
        <v>24716</v>
      </c>
      <c r="AF6" s="39">
        <v>614</v>
      </c>
      <c r="AG6" s="28">
        <v>0.37409999999999999</v>
      </c>
      <c r="AH6" s="16"/>
      <c r="AI6" s="39">
        <v>103289</v>
      </c>
      <c r="AJ6" s="48">
        <v>1</v>
      </c>
      <c r="AK6" s="39">
        <v>103289</v>
      </c>
      <c r="AL6" s="39">
        <v>103289</v>
      </c>
      <c r="AM6" s="39">
        <v>0</v>
      </c>
      <c r="AN6" s="39">
        <v>407</v>
      </c>
      <c r="AO6" s="28">
        <v>0.27739999999999998</v>
      </c>
      <c r="AP6" s="9"/>
    </row>
    <row r="7" spans="1:42" s="8" customFormat="1">
      <c r="A7" s="7"/>
      <c r="B7" s="8" t="s">
        <v>74</v>
      </c>
      <c r="C7" s="39">
        <v>0</v>
      </c>
      <c r="D7" s="48">
        <v>0</v>
      </c>
      <c r="E7" s="39">
        <v>0</v>
      </c>
      <c r="F7" s="39">
        <v>0</v>
      </c>
      <c r="G7" s="39">
        <v>0</v>
      </c>
      <c r="H7" s="39">
        <v>0</v>
      </c>
      <c r="I7" s="28">
        <v>0</v>
      </c>
      <c r="J7" s="16"/>
      <c r="K7" s="39">
        <v>0</v>
      </c>
      <c r="L7" s="48">
        <v>0</v>
      </c>
      <c r="M7" s="39">
        <v>0</v>
      </c>
      <c r="N7" s="39">
        <v>0</v>
      </c>
      <c r="O7" s="39">
        <v>0</v>
      </c>
      <c r="P7" s="39">
        <v>0</v>
      </c>
      <c r="Q7" s="28">
        <v>0</v>
      </c>
      <c r="R7" s="16"/>
      <c r="S7" s="39">
        <v>0</v>
      </c>
      <c r="T7" s="48">
        <v>0</v>
      </c>
      <c r="U7" s="39">
        <v>0</v>
      </c>
      <c r="V7" s="39">
        <v>0</v>
      </c>
      <c r="W7" s="39">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99222</v>
      </c>
      <c r="L8" s="48">
        <v>1</v>
      </c>
      <c r="M8" s="39">
        <v>99222</v>
      </c>
      <c r="N8" s="39">
        <v>99222</v>
      </c>
      <c r="O8" s="39">
        <v>0</v>
      </c>
      <c r="P8" s="39">
        <v>0</v>
      </c>
      <c r="Q8" s="28">
        <v>0</v>
      </c>
      <c r="R8" s="16"/>
      <c r="S8" s="39">
        <v>27572</v>
      </c>
      <c r="T8" s="48">
        <v>1</v>
      </c>
      <c r="U8" s="39">
        <v>27572</v>
      </c>
      <c r="V8" s="39">
        <v>27572</v>
      </c>
      <c r="W8" s="39">
        <v>0</v>
      </c>
      <c r="X8" s="34">
        <v>183</v>
      </c>
      <c r="Y8" s="28">
        <v>0.33779999999999999</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0</v>
      </c>
      <c r="D9" s="48">
        <v>0</v>
      </c>
      <c r="E9" s="39">
        <v>0</v>
      </c>
      <c r="F9" s="39">
        <v>0</v>
      </c>
      <c r="G9" s="39">
        <v>0</v>
      </c>
      <c r="H9" s="40"/>
      <c r="I9" s="29"/>
      <c r="J9" s="16"/>
      <c r="K9" s="39">
        <v>386655</v>
      </c>
      <c r="L9" s="48">
        <v>3</v>
      </c>
      <c r="M9" s="39">
        <v>128885</v>
      </c>
      <c r="N9" s="39">
        <v>92478</v>
      </c>
      <c r="O9" s="39">
        <v>72847</v>
      </c>
      <c r="P9" s="40"/>
      <c r="Q9" s="29"/>
      <c r="R9" s="16"/>
      <c r="S9" s="39">
        <v>194938</v>
      </c>
      <c r="T9" s="48">
        <v>4</v>
      </c>
      <c r="U9" s="39">
        <v>48735</v>
      </c>
      <c r="V9" s="39">
        <v>41511</v>
      </c>
      <c r="W9" s="39">
        <v>36830</v>
      </c>
      <c r="X9" s="37"/>
      <c r="Y9" s="29"/>
      <c r="Z9" s="16"/>
      <c r="AA9" s="39">
        <v>0</v>
      </c>
      <c r="AB9" s="48">
        <v>0</v>
      </c>
      <c r="AC9" s="39">
        <v>0</v>
      </c>
      <c r="AD9" s="39">
        <v>0</v>
      </c>
      <c r="AE9" s="39">
        <v>0</v>
      </c>
      <c r="AF9" s="40"/>
      <c r="AG9" s="29"/>
      <c r="AH9" s="16"/>
      <c r="AI9" s="39">
        <v>198145</v>
      </c>
      <c r="AJ9" s="48">
        <v>1</v>
      </c>
      <c r="AK9" s="39">
        <v>198145</v>
      </c>
      <c r="AL9" s="39">
        <v>198145</v>
      </c>
      <c r="AM9" s="39">
        <v>0</v>
      </c>
      <c r="AN9" s="40"/>
      <c r="AO9" s="29"/>
      <c r="AP9" s="9"/>
    </row>
    <row r="10" spans="1:42" s="8" customFormat="1">
      <c r="A10" s="7"/>
      <c r="B10" s="8" t="s">
        <v>77</v>
      </c>
      <c r="C10" s="39">
        <v>0</v>
      </c>
      <c r="D10" s="48">
        <v>0</v>
      </c>
      <c r="E10" s="39">
        <v>0</v>
      </c>
      <c r="F10" s="39">
        <v>0</v>
      </c>
      <c r="G10" s="39">
        <v>0</v>
      </c>
      <c r="H10" s="40"/>
      <c r="I10" s="29"/>
      <c r="J10" s="16"/>
      <c r="K10" s="39">
        <v>545333</v>
      </c>
      <c r="L10" s="48">
        <v>8</v>
      </c>
      <c r="M10" s="39">
        <v>68167</v>
      </c>
      <c r="N10" s="39">
        <v>47356</v>
      </c>
      <c r="O10" s="39">
        <v>80679</v>
      </c>
      <c r="P10" s="40"/>
      <c r="Q10" s="29"/>
      <c r="R10" s="16"/>
      <c r="S10" s="39">
        <v>0</v>
      </c>
      <c r="T10" s="48">
        <v>0</v>
      </c>
      <c r="U10" s="39">
        <v>0</v>
      </c>
      <c r="V10" s="39">
        <v>0</v>
      </c>
      <c r="W10" s="39">
        <v>0</v>
      </c>
      <c r="X10" s="37"/>
      <c r="Y10" s="29"/>
      <c r="Z10" s="16"/>
      <c r="AA10" s="39">
        <v>169303</v>
      </c>
      <c r="AB10" s="48">
        <v>3</v>
      </c>
      <c r="AC10" s="39">
        <v>56434</v>
      </c>
      <c r="AD10" s="39">
        <v>42847</v>
      </c>
      <c r="AE10" s="39">
        <v>25538</v>
      </c>
      <c r="AF10" s="40"/>
      <c r="AG10" s="29"/>
      <c r="AH10" s="16"/>
      <c r="AI10" s="39">
        <v>0</v>
      </c>
      <c r="AJ10" s="48">
        <v>0</v>
      </c>
      <c r="AK10" s="39">
        <v>0</v>
      </c>
      <c r="AL10" s="39">
        <v>0</v>
      </c>
      <c r="AM10" s="39">
        <v>0</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29394</v>
      </c>
      <c r="L12" s="48">
        <v>2</v>
      </c>
      <c r="M12" s="39">
        <v>14697</v>
      </c>
      <c r="N12" s="39">
        <v>14697</v>
      </c>
      <c r="O12" s="39">
        <v>4126</v>
      </c>
      <c r="P12" s="40"/>
      <c r="Q12" s="29"/>
      <c r="R12" s="16"/>
      <c r="S12" s="39">
        <v>0</v>
      </c>
      <c r="T12" s="48">
        <v>0</v>
      </c>
      <c r="U12" s="39">
        <v>0</v>
      </c>
      <c r="V12" s="39">
        <v>0</v>
      </c>
      <c r="W12" s="39">
        <v>0</v>
      </c>
      <c r="X12" s="37"/>
      <c r="Y12" s="29"/>
      <c r="Z12" s="16"/>
      <c r="AA12" s="39">
        <v>10686</v>
      </c>
      <c r="AB12" s="48">
        <v>1</v>
      </c>
      <c r="AC12" s="39">
        <v>10686</v>
      </c>
      <c r="AD12" s="39">
        <v>10686</v>
      </c>
      <c r="AE12" s="39">
        <v>0</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0</v>
      </c>
      <c r="L15" s="48">
        <v>0</v>
      </c>
      <c r="M15" s="39">
        <v>0</v>
      </c>
      <c r="N15" s="39">
        <v>0</v>
      </c>
      <c r="O15" s="39">
        <v>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0</v>
      </c>
      <c r="D19" s="49">
        <f>D50</f>
        <v>0</v>
      </c>
      <c r="E19" s="41">
        <v>0</v>
      </c>
      <c r="F19" s="40"/>
      <c r="G19" s="40"/>
      <c r="H19" s="40"/>
      <c r="I19" s="29"/>
      <c r="J19" s="17"/>
      <c r="K19" s="41">
        <f>K50*L50*M50*7.85</f>
        <v>0</v>
      </c>
      <c r="L19" s="49">
        <f>L50</f>
        <v>0</v>
      </c>
      <c r="M19" s="41">
        <v>0</v>
      </c>
      <c r="N19" s="40"/>
      <c r="O19" s="40"/>
      <c r="P19" s="40"/>
      <c r="Q19" s="29"/>
      <c r="R19" s="17"/>
      <c r="S19" s="41">
        <f>S50*T50*U50*7.85</f>
        <v>0</v>
      </c>
      <c r="T19" s="49">
        <f>T50</f>
        <v>0</v>
      </c>
      <c r="U19" s="41">
        <v>0</v>
      </c>
      <c r="V19" s="40"/>
      <c r="W19" s="40"/>
      <c r="X19" s="37"/>
      <c r="Y19" s="29"/>
      <c r="Z19" s="17"/>
      <c r="AA19" s="41">
        <f>AA50*AB50*AC50*7.85</f>
        <v>0</v>
      </c>
      <c r="AB19" s="49">
        <f>AB50</f>
        <v>0</v>
      </c>
      <c r="AC19" s="41">
        <v>0</v>
      </c>
      <c r="AD19" s="40"/>
      <c r="AE19" s="40"/>
      <c r="AF19" s="40"/>
      <c r="AG19" s="29"/>
      <c r="AH19" s="17"/>
      <c r="AI19" s="41">
        <f>AI50*AJ50*AK50*7.85</f>
        <v>56997.035079999994</v>
      </c>
      <c r="AJ19" s="49">
        <f>AJ50</f>
        <v>1</v>
      </c>
      <c r="AK19" s="41">
        <f>AI19/AJ19</f>
        <v>56997.035079999994</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663433</v>
      </c>
      <c r="L22" s="48">
        <v>6</v>
      </c>
      <c r="M22" s="39">
        <v>110572</v>
      </c>
      <c r="N22" s="39">
        <v>96370</v>
      </c>
      <c r="O22" s="39">
        <v>73934</v>
      </c>
      <c r="P22" s="39">
        <v>502</v>
      </c>
      <c r="Q22" s="28">
        <v>0.39050000000000001</v>
      </c>
      <c r="R22" s="16"/>
      <c r="S22" s="39">
        <v>85135</v>
      </c>
      <c r="T22" s="48">
        <v>1</v>
      </c>
      <c r="U22" s="39">
        <v>85135</v>
      </c>
      <c r="V22" s="39">
        <v>85135</v>
      </c>
      <c r="W22" s="39">
        <v>0</v>
      </c>
      <c r="X22" s="34">
        <v>0</v>
      </c>
      <c r="Y22" s="28">
        <v>0</v>
      </c>
      <c r="Z22" s="16"/>
      <c r="AA22" s="39">
        <v>328391</v>
      </c>
      <c r="AB22" s="48">
        <v>5</v>
      </c>
      <c r="AC22" s="39">
        <v>65678</v>
      </c>
      <c r="AD22" s="39">
        <v>29718</v>
      </c>
      <c r="AE22" s="39">
        <v>81797</v>
      </c>
      <c r="AF22" s="39">
        <v>963</v>
      </c>
      <c r="AG22" s="28">
        <v>0.48799999999999999</v>
      </c>
      <c r="AH22" s="16"/>
      <c r="AI22" s="39">
        <v>103289</v>
      </c>
      <c r="AJ22" s="48">
        <v>1</v>
      </c>
      <c r="AK22" s="39">
        <v>103289</v>
      </c>
      <c r="AL22" s="39">
        <v>103289</v>
      </c>
      <c r="AM22" s="39">
        <v>0</v>
      </c>
      <c r="AN22" s="39">
        <v>407</v>
      </c>
      <c r="AO22" s="28">
        <v>0.27739999999999998</v>
      </c>
      <c r="AP22" s="9"/>
    </row>
    <row r="23" spans="1:42" s="8" customFormat="1">
      <c r="A23" s="7"/>
      <c r="B23" s="18" t="s">
        <v>105</v>
      </c>
      <c r="C23" s="39">
        <v>0</v>
      </c>
      <c r="D23" s="48">
        <v>0</v>
      </c>
      <c r="E23" s="39">
        <v>0</v>
      </c>
      <c r="F23" s="39">
        <v>0</v>
      </c>
      <c r="G23" s="39">
        <v>0</v>
      </c>
      <c r="H23" s="39">
        <v>0</v>
      </c>
      <c r="I23" s="28">
        <v>0</v>
      </c>
      <c r="J23" s="16"/>
      <c r="K23" s="39">
        <v>657162</v>
      </c>
      <c r="L23" s="48">
        <v>6</v>
      </c>
      <c r="M23" s="39">
        <v>109527</v>
      </c>
      <c r="N23" s="39">
        <v>96370</v>
      </c>
      <c r="O23" s="39">
        <v>73934</v>
      </c>
      <c r="P23" s="39">
        <v>502</v>
      </c>
      <c r="Q23" s="28">
        <v>0.39050000000000001</v>
      </c>
      <c r="R23" s="16"/>
      <c r="S23" s="39">
        <v>85135</v>
      </c>
      <c r="T23" s="48">
        <v>1</v>
      </c>
      <c r="U23" s="39">
        <v>85135</v>
      </c>
      <c r="V23" s="39">
        <v>85135</v>
      </c>
      <c r="W23" s="39">
        <v>0</v>
      </c>
      <c r="X23" s="34">
        <v>0</v>
      </c>
      <c r="Y23" s="28">
        <v>0</v>
      </c>
      <c r="Z23" s="16"/>
      <c r="AA23" s="39">
        <v>140737</v>
      </c>
      <c r="AB23" s="48">
        <v>4</v>
      </c>
      <c r="AC23" s="39">
        <v>35184</v>
      </c>
      <c r="AD23" s="39">
        <v>29707</v>
      </c>
      <c r="AE23" s="39">
        <v>30712</v>
      </c>
      <c r="AF23" s="39">
        <v>753</v>
      </c>
      <c r="AG23" s="28">
        <v>0.48180000000000001</v>
      </c>
      <c r="AH23" s="16"/>
      <c r="AI23" s="39">
        <v>16754</v>
      </c>
      <c r="AJ23" s="48">
        <v>1</v>
      </c>
      <c r="AK23" s="39">
        <v>16754</v>
      </c>
      <c r="AL23" s="39">
        <v>16754</v>
      </c>
      <c r="AM23" s="39">
        <v>0</v>
      </c>
      <c r="AN23" s="39">
        <v>167</v>
      </c>
      <c r="AO23" s="28">
        <v>0.25790000000000002</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249026</v>
      </c>
      <c r="L49" s="48">
        <v>9</v>
      </c>
      <c r="M49" s="46"/>
      <c r="N49" s="24"/>
      <c r="O49" s="24"/>
      <c r="P49" s="24"/>
      <c r="Q49" s="24"/>
      <c r="S49" s="39">
        <v>232225</v>
      </c>
      <c r="T49" s="48">
        <v>1</v>
      </c>
      <c r="U49" s="25"/>
      <c r="V49" s="25"/>
      <c r="W49" s="25"/>
      <c r="X49" s="25"/>
      <c r="Y49" s="25"/>
      <c r="AA49" s="39">
        <v>0</v>
      </c>
      <c r="AB49" s="48">
        <v>0</v>
      </c>
      <c r="AC49" s="45"/>
      <c r="AD49" s="24"/>
      <c r="AE49" s="24"/>
      <c r="AF49" s="25"/>
      <c r="AG49" s="25"/>
      <c r="AI49" s="39">
        <v>330680</v>
      </c>
      <c r="AJ49" s="48">
        <v>5</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9">
        <v>0</v>
      </c>
      <c r="T50" s="48">
        <v>0</v>
      </c>
      <c r="U50" s="26">
        <v>0</v>
      </c>
      <c r="V50" s="26">
        <v>0</v>
      </c>
      <c r="W50" s="26">
        <v>0</v>
      </c>
      <c r="X50" s="44">
        <v>0</v>
      </c>
      <c r="Y50" s="26">
        <v>0</v>
      </c>
      <c r="AA50" s="43">
        <v>0</v>
      </c>
      <c r="AB50" s="51">
        <v>0</v>
      </c>
      <c r="AC50" s="32">
        <v>0</v>
      </c>
      <c r="AD50" s="26">
        <v>0</v>
      </c>
      <c r="AE50" s="26">
        <v>0</v>
      </c>
      <c r="AF50" s="44">
        <v>0</v>
      </c>
      <c r="AG50" s="26">
        <v>0</v>
      </c>
      <c r="AI50" s="39">
        <v>359444</v>
      </c>
      <c r="AJ50" s="48">
        <v>1</v>
      </c>
      <c r="AK50" s="26">
        <v>2.0199999999999999E-2</v>
      </c>
      <c r="AL50" s="26">
        <v>2.0199999999999999E-2</v>
      </c>
      <c r="AM50" s="26">
        <v>0</v>
      </c>
      <c r="AN50" s="44">
        <v>436</v>
      </c>
      <c r="AO50" s="26">
        <v>0.18179999999999999</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selection activeCell="A23" sqref="A23:XFD23"/>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8.xml><?xml version="1.0" encoding="utf-8"?>
<worksheet xmlns="http://schemas.openxmlformats.org/spreadsheetml/2006/main" xmlns:r="http://schemas.openxmlformats.org/officeDocument/2006/relationships">
  <sheetPr codeName="Sheet48">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50</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1025939.33</v>
      </c>
      <c r="D6" s="48">
        <v>9</v>
      </c>
      <c r="E6" s="39">
        <v>113993.26</v>
      </c>
      <c r="F6" s="39">
        <v>89600</v>
      </c>
      <c r="G6" s="39">
        <v>106059.14</v>
      </c>
      <c r="H6" s="39">
        <v>335.52</v>
      </c>
      <c r="I6" s="28">
        <v>0.1883</v>
      </c>
      <c r="J6" s="16"/>
      <c r="K6" s="39">
        <v>48680142</v>
      </c>
      <c r="L6" s="48">
        <v>329</v>
      </c>
      <c r="M6" s="39">
        <v>147964</v>
      </c>
      <c r="N6" s="39">
        <v>112238</v>
      </c>
      <c r="O6" s="39">
        <v>135238</v>
      </c>
      <c r="P6" s="39">
        <v>895</v>
      </c>
      <c r="Q6" s="28">
        <v>0.4496</v>
      </c>
      <c r="R6" s="16"/>
      <c r="S6" s="39">
        <v>1660872</v>
      </c>
      <c r="T6" s="48">
        <v>17</v>
      </c>
      <c r="U6" s="39">
        <v>97698</v>
      </c>
      <c r="V6" s="39">
        <v>83447</v>
      </c>
      <c r="W6" s="39">
        <v>83959</v>
      </c>
      <c r="X6" s="34">
        <v>594</v>
      </c>
      <c r="Y6" s="28">
        <v>0.33789999999999998</v>
      </c>
      <c r="Z6" s="16"/>
      <c r="AA6" s="39">
        <v>10804721</v>
      </c>
      <c r="AB6" s="48">
        <v>101</v>
      </c>
      <c r="AC6" s="39">
        <v>106977</v>
      </c>
      <c r="AD6" s="39">
        <v>65105</v>
      </c>
      <c r="AE6" s="39">
        <v>153261</v>
      </c>
      <c r="AF6" s="39">
        <v>783</v>
      </c>
      <c r="AG6" s="28">
        <v>0.39190000000000003</v>
      </c>
      <c r="AH6" s="16"/>
      <c r="AI6" s="39">
        <v>4232356</v>
      </c>
      <c r="AJ6" s="48">
        <v>59</v>
      </c>
      <c r="AK6" s="39">
        <v>71735</v>
      </c>
      <c r="AL6" s="39">
        <v>63113</v>
      </c>
      <c r="AM6" s="39">
        <v>51648</v>
      </c>
      <c r="AN6" s="39">
        <v>868</v>
      </c>
      <c r="AO6" s="28">
        <v>0.38169999999999998</v>
      </c>
      <c r="AP6" s="9"/>
    </row>
    <row r="7" spans="1:42" s="8" customFormat="1">
      <c r="A7" s="7"/>
      <c r="B7" s="8" t="s">
        <v>74</v>
      </c>
      <c r="C7" s="39">
        <v>0</v>
      </c>
      <c r="D7" s="48">
        <v>0</v>
      </c>
      <c r="E7" s="39">
        <v>0</v>
      </c>
      <c r="F7" s="39">
        <v>0</v>
      </c>
      <c r="G7" s="39">
        <v>0</v>
      </c>
      <c r="H7" s="39">
        <v>0</v>
      </c>
      <c r="I7" s="28">
        <v>0</v>
      </c>
      <c r="J7" s="16"/>
      <c r="K7" s="39">
        <v>470760</v>
      </c>
      <c r="L7" s="48">
        <v>11</v>
      </c>
      <c r="M7" s="39">
        <v>42796</v>
      </c>
      <c r="N7" s="39">
        <v>37474</v>
      </c>
      <c r="O7" s="39">
        <v>71138</v>
      </c>
      <c r="P7" s="39">
        <v>0</v>
      </c>
      <c r="Q7" s="28">
        <v>0</v>
      </c>
      <c r="R7" s="16"/>
      <c r="S7" s="39">
        <v>661940</v>
      </c>
      <c r="T7" s="48">
        <v>25</v>
      </c>
      <c r="U7" s="39">
        <v>26478</v>
      </c>
      <c r="V7" s="39">
        <v>27174</v>
      </c>
      <c r="W7" s="39">
        <v>16479</v>
      </c>
      <c r="X7" s="34">
        <v>0</v>
      </c>
      <c r="Y7" s="28">
        <v>0</v>
      </c>
      <c r="Z7" s="16"/>
      <c r="AA7" s="39">
        <v>0</v>
      </c>
      <c r="AB7" s="48">
        <v>0</v>
      </c>
      <c r="AC7" s="39">
        <v>0</v>
      </c>
      <c r="AD7" s="39">
        <v>0</v>
      </c>
      <c r="AE7" s="39">
        <v>0</v>
      </c>
      <c r="AF7" s="39">
        <v>0</v>
      </c>
      <c r="AG7" s="28">
        <v>0</v>
      </c>
      <c r="AH7" s="16"/>
      <c r="AI7" s="39">
        <v>1873393</v>
      </c>
      <c r="AJ7" s="48">
        <v>58</v>
      </c>
      <c r="AK7" s="39">
        <v>32300</v>
      </c>
      <c r="AL7" s="39">
        <v>25829</v>
      </c>
      <c r="AM7" s="39">
        <v>26749</v>
      </c>
      <c r="AN7" s="39">
        <v>0</v>
      </c>
      <c r="AO7" s="28">
        <v>0</v>
      </c>
      <c r="AP7" s="9"/>
    </row>
    <row r="8" spans="1:42" s="8" customFormat="1">
      <c r="A8" s="7"/>
      <c r="B8" s="8" t="s">
        <v>75</v>
      </c>
      <c r="C8" s="39">
        <v>42900</v>
      </c>
      <c r="D8" s="48">
        <v>1</v>
      </c>
      <c r="E8" s="39">
        <v>42900</v>
      </c>
      <c r="F8" s="39">
        <v>42900</v>
      </c>
      <c r="G8" s="39">
        <v>0</v>
      </c>
      <c r="H8" s="39">
        <v>144.46</v>
      </c>
      <c r="I8" s="28">
        <v>0.24959999999999999</v>
      </c>
      <c r="J8" s="16"/>
      <c r="K8" s="39">
        <v>970717</v>
      </c>
      <c r="L8" s="48">
        <v>14</v>
      </c>
      <c r="M8" s="39">
        <v>69337</v>
      </c>
      <c r="N8" s="39">
        <v>63422</v>
      </c>
      <c r="O8" s="39">
        <v>54478</v>
      </c>
      <c r="P8" s="39">
        <v>279</v>
      </c>
      <c r="Q8" s="28">
        <v>0.80079999999999996</v>
      </c>
      <c r="R8" s="16"/>
      <c r="S8" s="39">
        <v>723321</v>
      </c>
      <c r="T8" s="48">
        <v>28</v>
      </c>
      <c r="U8" s="39">
        <v>25833</v>
      </c>
      <c r="V8" s="39">
        <v>24222</v>
      </c>
      <c r="W8" s="39">
        <v>16770</v>
      </c>
      <c r="X8" s="34">
        <v>111</v>
      </c>
      <c r="Y8" s="28">
        <v>0.39319999999999999</v>
      </c>
      <c r="Z8" s="16"/>
      <c r="AA8" s="39">
        <v>73283</v>
      </c>
      <c r="AB8" s="48">
        <v>11</v>
      </c>
      <c r="AC8" s="39">
        <v>6662</v>
      </c>
      <c r="AD8" s="39">
        <v>2508</v>
      </c>
      <c r="AE8" s="39">
        <v>7618</v>
      </c>
      <c r="AF8" s="39">
        <v>58</v>
      </c>
      <c r="AG8" s="28">
        <v>0.2833</v>
      </c>
      <c r="AH8" s="16"/>
      <c r="AI8" s="39">
        <v>0</v>
      </c>
      <c r="AJ8" s="48">
        <v>0</v>
      </c>
      <c r="AK8" s="39">
        <v>0</v>
      </c>
      <c r="AL8" s="39">
        <v>0</v>
      </c>
      <c r="AM8" s="39">
        <v>0</v>
      </c>
      <c r="AN8" s="39">
        <v>0</v>
      </c>
      <c r="AO8" s="28">
        <v>0</v>
      </c>
      <c r="AP8" s="9"/>
    </row>
    <row r="9" spans="1:42" s="8" customFormat="1">
      <c r="A9" s="7"/>
      <c r="B9" s="8" t="s">
        <v>76</v>
      </c>
      <c r="C9" s="39">
        <v>243341.55</v>
      </c>
      <c r="D9" s="48">
        <v>5</v>
      </c>
      <c r="E9" s="39">
        <v>48668.31</v>
      </c>
      <c r="F9" s="39">
        <v>50063.360000000001</v>
      </c>
      <c r="G9" s="39">
        <v>19356.64</v>
      </c>
      <c r="H9" s="40"/>
      <c r="I9" s="29"/>
      <c r="J9" s="16"/>
      <c r="K9" s="39">
        <v>203012222</v>
      </c>
      <c r="L9" s="48">
        <v>2799</v>
      </c>
      <c r="M9" s="39">
        <v>72530</v>
      </c>
      <c r="N9" s="39">
        <v>53000</v>
      </c>
      <c r="O9" s="39">
        <v>64920</v>
      </c>
      <c r="P9" s="40"/>
      <c r="Q9" s="29"/>
      <c r="R9" s="16"/>
      <c r="S9" s="39">
        <v>19761141</v>
      </c>
      <c r="T9" s="48">
        <v>301</v>
      </c>
      <c r="U9" s="39">
        <v>65652</v>
      </c>
      <c r="V9" s="39">
        <v>54660</v>
      </c>
      <c r="W9" s="39">
        <v>46238</v>
      </c>
      <c r="X9" s="37"/>
      <c r="Y9" s="29"/>
      <c r="Z9" s="16"/>
      <c r="AA9" s="39">
        <v>0</v>
      </c>
      <c r="AB9" s="48">
        <v>0</v>
      </c>
      <c r="AC9" s="39">
        <v>0</v>
      </c>
      <c r="AD9" s="39">
        <v>0</v>
      </c>
      <c r="AE9" s="39">
        <v>0</v>
      </c>
      <c r="AF9" s="40"/>
      <c r="AG9" s="29"/>
      <c r="AH9" s="16"/>
      <c r="AI9" s="39">
        <v>6351448</v>
      </c>
      <c r="AJ9" s="48">
        <v>83</v>
      </c>
      <c r="AK9" s="39">
        <v>76523</v>
      </c>
      <c r="AL9" s="39">
        <v>58751</v>
      </c>
      <c r="AM9" s="39">
        <v>63097</v>
      </c>
      <c r="AN9" s="40"/>
      <c r="AO9" s="29"/>
      <c r="AP9" s="9"/>
    </row>
    <row r="10" spans="1:42" s="8" customFormat="1">
      <c r="A10" s="7"/>
      <c r="B10" s="8" t="s">
        <v>77</v>
      </c>
      <c r="C10" s="39">
        <v>0</v>
      </c>
      <c r="D10" s="48">
        <v>0</v>
      </c>
      <c r="E10" s="39">
        <v>0</v>
      </c>
      <c r="F10" s="39">
        <v>0</v>
      </c>
      <c r="G10" s="39">
        <v>0</v>
      </c>
      <c r="H10" s="40"/>
      <c r="I10" s="29"/>
      <c r="J10" s="16"/>
      <c r="K10" s="39">
        <v>115264230</v>
      </c>
      <c r="L10" s="48">
        <v>1155</v>
      </c>
      <c r="M10" s="39">
        <v>99796</v>
      </c>
      <c r="N10" s="39">
        <v>86921</v>
      </c>
      <c r="O10" s="39">
        <v>69458</v>
      </c>
      <c r="P10" s="40"/>
      <c r="Q10" s="29"/>
      <c r="R10" s="16"/>
      <c r="S10" s="39">
        <v>2118628</v>
      </c>
      <c r="T10" s="48">
        <v>29</v>
      </c>
      <c r="U10" s="39">
        <v>73056</v>
      </c>
      <c r="V10" s="39">
        <v>59387</v>
      </c>
      <c r="W10" s="39">
        <v>44595</v>
      </c>
      <c r="X10" s="37"/>
      <c r="Y10" s="29"/>
      <c r="Z10" s="16"/>
      <c r="AA10" s="39">
        <v>35389706</v>
      </c>
      <c r="AB10" s="48">
        <v>331</v>
      </c>
      <c r="AC10" s="39">
        <v>106918</v>
      </c>
      <c r="AD10" s="39">
        <v>90852</v>
      </c>
      <c r="AE10" s="39">
        <v>88026</v>
      </c>
      <c r="AF10" s="40"/>
      <c r="AG10" s="29"/>
      <c r="AH10" s="16"/>
      <c r="AI10" s="39">
        <v>11953265</v>
      </c>
      <c r="AJ10" s="48">
        <v>169</v>
      </c>
      <c r="AK10" s="39">
        <v>70729</v>
      </c>
      <c r="AL10" s="39">
        <v>58636</v>
      </c>
      <c r="AM10" s="39">
        <v>45575</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2130153</v>
      </c>
      <c r="L12" s="48">
        <v>302</v>
      </c>
      <c r="M12" s="39">
        <v>7054</v>
      </c>
      <c r="N12" s="39">
        <v>5243</v>
      </c>
      <c r="O12" s="39">
        <v>4425</v>
      </c>
      <c r="P12" s="40"/>
      <c r="Q12" s="29"/>
      <c r="R12" s="16"/>
      <c r="S12" s="39">
        <v>3000</v>
      </c>
      <c r="T12" s="48">
        <v>1</v>
      </c>
      <c r="U12" s="39">
        <v>3000</v>
      </c>
      <c r="V12" s="39">
        <v>3000</v>
      </c>
      <c r="W12" s="39">
        <v>0</v>
      </c>
      <c r="X12" s="37"/>
      <c r="Y12" s="29"/>
      <c r="Z12" s="16"/>
      <c r="AA12" s="39">
        <v>1452410</v>
      </c>
      <c r="AB12" s="48">
        <v>79</v>
      </c>
      <c r="AC12" s="39">
        <v>18385</v>
      </c>
      <c r="AD12" s="39">
        <v>18500</v>
      </c>
      <c r="AE12" s="39">
        <v>8163</v>
      </c>
      <c r="AF12" s="40"/>
      <c r="AG12" s="29"/>
      <c r="AH12" s="16"/>
      <c r="AI12" s="39">
        <v>62000</v>
      </c>
      <c r="AJ12" s="48">
        <v>20</v>
      </c>
      <c r="AK12" s="39">
        <v>3100</v>
      </c>
      <c r="AL12" s="39">
        <v>3000</v>
      </c>
      <c r="AM12" s="39">
        <v>447</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189103</v>
      </c>
      <c r="AB13" s="48">
        <v>19</v>
      </c>
      <c r="AC13" s="39">
        <v>9953</v>
      </c>
      <c r="AD13" s="39">
        <v>8500</v>
      </c>
      <c r="AE13" s="39">
        <v>8017</v>
      </c>
      <c r="AF13" s="40"/>
      <c r="AG13" s="29"/>
      <c r="AH13" s="16"/>
      <c r="AI13" s="39">
        <v>28942</v>
      </c>
      <c r="AJ13" s="48">
        <v>7</v>
      </c>
      <c r="AK13" s="39">
        <v>4135</v>
      </c>
      <c r="AL13" s="39">
        <v>3000</v>
      </c>
      <c r="AM13" s="39">
        <v>2342</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0</v>
      </c>
      <c r="L15" s="48">
        <v>0</v>
      </c>
      <c r="M15" s="39">
        <v>0</v>
      </c>
      <c r="N15" s="39">
        <v>0</v>
      </c>
      <c r="O15" s="39">
        <v>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305000</v>
      </c>
      <c r="AB18" s="49">
        <v>2</v>
      </c>
      <c r="AC18" s="41">
        <v>152500</v>
      </c>
      <c r="AD18" s="41">
        <v>152500</v>
      </c>
      <c r="AE18" s="41">
        <v>24749</v>
      </c>
      <c r="AF18" s="40"/>
      <c r="AG18" s="29"/>
      <c r="AH18" s="17"/>
      <c r="AI18" s="41">
        <v>0</v>
      </c>
      <c r="AJ18" s="49">
        <v>0</v>
      </c>
      <c r="AK18" s="41">
        <v>0</v>
      </c>
      <c r="AL18" s="41">
        <v>0</v>
      </c>
      <c r="AM18" s="41">
        <v>0</v>
      </c>
      <c r="AN18" s="40"/>
      <c r="AO18" s="29"/>
      <c r="AP18" s="9"/>
    </row>
    <row r="19" spans="1:42" s="8" customFormat="1">
      <c r="A19" s="7"/>
      <c r="B19" s="8" t="s">
        <v>86</v>
      </c>
      <c r="C19" s="41">
        <f>C50*D50*E50*7.85</f>
        <v>890145.32056319981</v>
      </c>
      <c r="D19" s="49">
        <f>D50</f>
        <v>12</v>
      </c>
      <c r="E19" s="41">
        <f t="shared" ref="E19" si="0">C19/D19</f>
        <v>74178.776713599989</v>
      </c>
      <c r="F19" s="40"/>
      <c r="G19" s="40"/>
      <c r="H19" s="40"/>
      <c r="I19" s="29"/>
      <c r="J19" s="17"/>
      <c r="K19" s="41">
        <f>K50*L50*M50*7.85</f>
        <v>10834282.689999999</v>
      </c>
      <c r="L19" s="49">
        <f>L50</f>
        <v>220</v>
      </c>
      <c r="M19" s="41">
        <f>K19/L19</f>
        <v>49246.739499999996</v>
      </c>
      <c r="N19" s="40"/>
      <c r="O19" s="40"/>
      <c r="P19" s="40"/>
      <c r="Q19" s="29"/>
      <c r="R19" s="17"/>
      <c r="S19" s="41">
        <f>S50*T50*U50*7.85</f>
        <v>5224448.4877199996</v>
      </c>
      <c r="T19" s="49">
        <f>T50</f>
        <v>122</v>
      </c>
      <c r="U19" s="41">
        <f t="shared" ref="U19" si="1">S19/T19</f>
        <v>42823.348259999999</v>
      </c>
      <c r="V19" s="40"/>
      <c r="W19" s="40"/>
      <c r="X19" s="37"/>
      <c r="Y19" s="29"/>
      <c r="Z19" s="17"/>
      <c r="AA19" s="41">
        <f>AA50*AB50*AC50*7.85</f>
        <v>203595.81412499998</v>
      </c>
      <c r="AB19" s="49">
        <f>AB50</f>
        <v>3</v>
      </c>
      <c r="AC19" s="41">
        <f>AA19/AB19</f>
        <v>67865.271374999997</v>
      </c>
      <c r="AD19" s="40"/>
      <c r="AE19" s="40"/>
      <c r="AF19" s="40"/>
      <c r="AG19" s="29"/>
      <c r="AH19" s="17"/>
      <c r="AI19" s="41">
        <f>AI50*AJ50*AK50*7.85</f>
        <v>7358839.7744399998</v>
      </c>
      <c r="AJ19" s="49">
        <f>AJ50</f>
        <v>121</v>
      </c>
      <c r="AK19" s="41">
        <f>AI19/AJ19</f>
        <v>60816.857640000002</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167888.58</v>
      </c>
      <c r="D22" s="48">
        <v>1</v>
      </c>
      <c r="E22" s="39">
        <v>167888.58</v>
      </c>
      <c r="F22" s="39">
        <v>167888.58</v>
      </c>
      <c r="G22" s="39">
        <v>0</v>
      </c>
      <c r="H22" s="39">
        <v>1467.54</v>
      </c>
      <c r="I22" s="28">
        <v>0.59960000000000002</v>
      </c>
      <c r="J22" s="16"/>
      <c r="K22" s="39">
        <v>50356860</v>
      </c>
      <c r="L22" s="48">
        <v>381</v>
      </c>
      <c r="M22" s="39">
        <v>132170</v>
      </c>
      <c r="N22" s="39">
        <v>119440</v>
      </c>
      <c r="O22" s="39">
        <v>102279</v>
      </c>
      <c r="P22" s="39">
        <v>966</v>
      </c>
      <c r="Q22" s="28">
        <v>0.45379999999999998</v>
      </c>
      <c r="R22" s="16"/>
      <c r="S22" s="39">
        <v>870911</v>
      </c>
      <c r="T22" s="48">
        <v>12</v>
      </c>
      <c r="U22" s="39">
        <v>72576</v>
      </c>
      <c r="V22" s="39">
        <v>47874</v>
      </c>
      <c r="W22" s="39">
        <v>62061</v>
      </c>
      <c r="X22" s="34">
        <v>0</v>
      </c>
      <c r="Y22" s="28">
        <v>0</v>
      </c>
      <c r="Z22" s="16"/>
      <c r="AA22" s="39">
        <v>19676876</v>
      </c>
      <c r="AB22" s="48">
        <v>177</v>
      </c>
      <c r="AC22" s="39">
        <v>111169</v>
      </c>
      <c r="AD22" s="39">
        <v>77495</v>
      </c>
      <c r="AE22" s="39">
        <v>109620</v>
      </c>
      <c r="AF22" s="39">
        <v>585</v>
      </c>
      <c r="AG22" s="28">
        <v>0.33100000000000002</v>
      </c>
      <c r="AH22" s="16"/>
      <c r="AI22" s="39">
        <v>6974824</v>
      </c>
      <c r="AJ22" s="48">
        <v>81</v>
      </c>
      <c r="AK22" s="39">
        <v>86109</v>
      </c>
      <c r="AL22" s="39">
        <v>66826</v>
      </c>
      <c r="AM22" s="39">
        <v>64793</v>
      </c>
      <c r="AN22" s="39">
        <v>1119</v>
      </c>
      <c r="AO22" s="28">
        <v>0.372</v>
      </c>
      <c r="AP22" s="9"/>
    </row>
    <row r="23" spans="1:42" s="8" customFormat="1">
      <c r="A23" s="7"/>
      <c r="B23" s="18" t="s">
        <v>105</v>
      </c>
      <c r="C23" s="39">
        <v>167888.58</v>
      </c>
      <c r="D23" s="48">
        <v>1</v>
      </c>
      <c r="E23" s="39">
        <v>167888.58</v>
      </c>
      <c r="F23" s="39">
        <v>167888.58</v>
      </c>
      <c r="G23" s="39">
        <v>0</v>
      </c>
      <c r="H23" s="39">
        <v>1467.54</v>
      </c>
      <c r="I23" s="28">
        <v>0.59960000000000002</v>
      </c>
      <c r="J23" s="16"/>
      <c r="K23" s="39">
        <v>54424162</v>
      </c>
      <c r="L23" s="48">
        <v>374</v>
      </c>
      <c r="M23" s="39">
        <v>145519</v>
      </c>
      <c r="N23" s="39">
        <v>122969</v>
      </c>
      <c r="O23" s="39">
        <v>111918</v>
      </c>
      <c r="P23" s="39">
        <v>935</v>
      </c>
      <c r="Q23" s="28">
        <v>0.46539999999999998</v>
      </c>
      <c r="R23" s="16"/>
      <c r="S23" s="39">
        <v>873550</v>
      </c>
      <c r="T23" s="48">
        <v>13</v>
      </c>
      <c r="U23" s="39">
        <v>67196</v>
      </c>
      <c r="V23" s="39">
        <v>46938</v>
      </c>
      <c r="W23" s="39">
        <v>62504</v>
      </c>
      <c r="X23" s="34">
        <v>0</v>
      </c>
      <c r="Y23" s="28">
        <v>0</v>
      </c>
      <c r="Z23" s="16"/>
      <c r="AA23" s="39">
        <v>25800978</v>
      </c>
      <c r="AB23" s="48">
        <v>217</v>
      </c>
      <c r="AC23" s="39">
        <v>118899</v>
      </c>
      <c r="AD23" s="39">
        <v>86658</v>
      </c>
      <c r="AE23" s="39">
        <v>114414</v>
      </c>
      <c r="AF23" s="39">
        <v>659</v>
      </c>
      <c r="AG23" s="28">
        <v>0.35730000000000001</v>
      </c>
      <c r="AH23" s="16"/>
      <c r="AI23" s="39">
        <v>3080956</v>
      </c>
      <c r="AJ23" s="48">
        <v>31</v>
      </c>
      <c r="AK23" s="39">
        <v>99386</v>
      </c>
      <c r="AL23" s="39">
        <v>72960</v>
      </c>
      <c r="AM23" s="39">
        <v>88504</v>
      </c>
      <c r="AN23" s="39">
        <v>1241</v>
      </c>
      <c r="AO23" s="28">
        <v>0.40910000000000002</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163214.89000000001</v>
      </c>
      <c r="D49" s="48">
        <v>2</v>
      </c>
      <c r="E49" s="24"/>
      <c r="F49" s="24"/>
      <c r="G49" s="24"/>
      <c r="H49" s="24"/>
      <c r="I49" s="24"/>
      <c r="K49" s="39">
        <v>304961</v>
      </c>
      <c r="L49" s="48">
        <v>1081</v>
      </c>
      <c r="M49" s="46"/>
      <c r="N49" s="24"/>
      <c r="O49" s="24"/>
      <c r="P49" s="24"/>
      <c r="Q49" s="24"/>
      <c r="S49" s="39">
        <v>231061</v>
      </c>
      <c r="T49" s="48">
        <v>155</v>
      </c>
      <c r="U49" s="25"/>
      <c r="V49" s="25"/>
      <c r="W49" s="25"/>
      <c r="X49" s="25"/>
      <c r="Y49" s="25"/>
      <c r="AA49" s="39">
        <v>373495</v>
      </c>
      <c r="AB49" s="48">
        <v>39</v>
      </c>
      <c r="AC49" s="45"/>
      <c r="AD49" s="24"/>
      <c r="AE49" s="24"/>
      <c r="AF49" s="25"/>
      <c r="AG49" s="25"/>
      <c r="AI49" s="39">
        <v>313772</v>
      </c>
      <c r="AJ49" s="48">
        <v>356</v>
      </c>
      <c r="AK49" s="24"/>
      <c r="AL49" s="24"/>
      <c r="AM49" s="24"/>
      <c r="AN49" s="25"/>
      <c r="AO49" s="25"/>
      <c r="AP49" s="9"/>
    </row>
    <row r="50" spans="1:42" s="8" customFormat="1" ht="12.75">
      <c r="A50" s="7"/>
      <c r="B50" s="8" t="s">
        <v>63</v>
      </c>
      <c r="C50" s="39">
        <v>454304.12</v>
      </c>
      <c r="D50" s="48">
        <v>12</v>
      </c>
      <c r="E50" s="26">
        <v>2.0799999999999999E-2</v>
      </c>
      <c r="F50" s="26">
        <v>2.41E-2</v>
      </c>
      <c r="G50" s="26">
        <v>1.04E-2</v>
      </c>
      <c r="H50" s="44">
        <v>217.76</v>
      </c>
      <c r="I50" s="26">
        <v>8.0100000000000005E-2</v>
      </c>
      <c r="K50" s="39">
        <v>320075</v>
      </c>
      <c r="L50" s="48">
        <v>220</v>
      </c>
      <c r="M50" s="26">
        <v>1.9599999999999999E-2</v>
      </c>
      <c r="N50" s="26">
        <v>1.8800000000000001E-2</v>
      </c>
      <c r="O50" s="26">
        <v>7.6E-3</v>
      </c>
      <c r="P50" s="44">
        <v>230</v>
      </c>
      <c r="Q50" s="26">
        <v>0.1206</v>
      </c>
      <c r="S50" s="39">
        <v>236156</v>
      </c>
      <c r="T50" s="48">
        <v>122</v>
      </c>
      <c r="U50" s="26">
        <v>2.3099999999999999E-2</v>
      </c>
      <c r="V50" s="26">
        <v>2.24E-2</v>
      </c>
      <c r="W50" s="26">
        <v>8.0000000000000002E-3</v>
      </c>
      <c r="X50" s="44">
        <v>388</v>
      </c>
      <c r="Y50" s="26">
        <v>0.218</v>
      </c>
      <c r="AA50" s="43">
        <v>402105</v>
      </c>
      <c r="AB50" s="51">
        <v>3</v>
      </c>
      <c r="AC50" s="32">
        <v>2.1499999999999998E-2</v>
      </c>
      <c r="AD50" s="26">
        <v>2.3800000000000002E-2</v>
      </c>
      <c r="AE50" s="26">
        <v>9.2999999999999992E-3</v>
      </c>
      <c r="AF50" s="44">
        <v>266</v>
      </c>
      <c r="AG50" s="26">
        <v>0.1273</v>
      </c>
      <c r="AI50" s="39">
        <v>228536</v>
      </c>
      <c r="AJ50" s="48">
        <v>121</v>
      </c>
      <c r="AK50" s="26">
        <v>3.39E-2</v>
      </c>
      <c r="AL50" s="26">
        <v>3.7499999999999999E-2</v>
      </c>
      <c r="AM50" s="26">
        <v>1.18E-2</v>
      </c>
      <c r="AN50" s="44">
        <v>558</v>
      </c>
      <c r="AO50" s="26">
        <v>0.27460000000000001</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1" sqref="A21:XFD21"/>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49.xml><?xml version="1.0" encoding="utf-8"?>
<worksheet xmlns="http://schemas.openxmlformats.org/spreadsheetml/2006/main" xmlns:r="http://schemas.openxmlformats.org/officeDocument/2006/relationships">
  <sheetPr codeName="Sheet49">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51</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230822.73</v>
      </c>
      <c r="D6" s="48">
        <v>3</v>
      </c>
      <c r="E6" s="39">
        <v>76940.91</v>
      </c>
      <c r="F6" s="39">
        <v>78585.39</v>
      </c>
      <c r="G6" s="39">
        <v>61135.26</v>
      </c>
      <c r="H6" s="39">
        <v>398.09</v>
      </c>
      <c r="I6" s="28">
        <v>0.42770000000000002</v>
      </c>
      <c r="J6" s="16"/>
      <c r="K6" s="39">
        <v>7369021</v>
      </c>
      <c r="L6" s="48">
        <v>98</v>
      </c>
      <c r="M6" s="39">
        <v>75194</v>
      </c>
      <c r="N6" s="39">
        <v>64850</v>
      </c>
      <c r="O6" s="39">
        <v>43502</v>
      </c>
      <c r="P6" s="39">
        <v>512</v>
      </c>
      <c r="Q6" s="28">
        <v>0.4496</v>
      </c>
      <c r="R6" s="16"/>
      <c r="S6" s="39">
        <v>1227168</v>
      </c>
      <c r="T6" s="48">
        <v>25</v>
      </c>
      <c r="U6" s="39">
        <v>49087</v>
      </c>
      <c r="V6" s="39">
        <v>50774</v>
      </c>
      <c r="W6" s="39">
        <v>34355</v>
      </c>
      <c r="X6" s="34">
        <v>344</v>
      </c>
      <c r="Y6" s="28">
        <v>0.31430000000000002</v>
      </c>
      <c r="Z6" s="16"/>
      <c r="AA6" s="39">
        <v>2619605</v>
      </c>
      <c r="AB6" s="48">
        <v>39</v>
      </c>
      <c r="AC6" s="39">
        <v>67169</v>
      </c>
      <c r="AD6" s="39">
        <v>44857</v>
      </c>
      <c r="AE6" s="39">
        <v>102831</v>
      </c>
      <c r="AF6" s="39">
        <v>555</v>
      </c>
      <c r="AG6" s="28">
        <v>0.46760000000000002</v>
      </c>
      <c r="AH6" s="16"/>
      <c r="AI6" s="39">
        <v>1049513</v>
      </c>
      <c r="AJ6" s="48">
        <v>18</v>
      </c>
      <c r="AK6" s="39">
        <v>58306</v>
      </c>
      <c r="AL6" s="39">
        <v>60381</v>
      </c>
      <c r="AM6" s="39">
        <v>34002</v>
      </c>
      <c r="AN6" s="39">
        <v>444</v>
      </c>
      <c r="AO6" s="28">
        <v>0.39579999999999999</v>
      </c>
      <c r="AP6" s="9"/>
    </row>
    <row r="7" spans="1:42" s="8" customFormat="1">
      <c r="A7" s="7"/>
      <c r="B7" s="8" t="s">
        <v>74</v>
      </c>
      <c r="C7" s="39">
        <v>0</v>
      </c>
      <c r="D7" s="48">
        <v>0</v>
      </c>
      <c r="E7" s="39">
        <v>0</v>
      </c>
      <c r="F7" s="39">
        <v>0</v>
      </c>
      <c r="G7" s="39">
        <v>0</v>
      </c>
      <c r="H7" s="39">
        <v>0</v>
      </c>
      <c r="I7" s="28">
        <v>0</v>
      </c>
      <c r="J7" s="16"/>
      <c r="K7" s="39">
        <v>0</v>
      </c>
      <c r="L7" s="48">
        <v>0</v>
      </c>
      <c r="M7" s="39">
        <v>0</v>
      </c>
      <c r="N7" s="39">
        <v>0</v>
      </c>
      <c r="O7" s="39">
        <v>0</v>
      </c>
      <c r="P7" s="39">
        <v>0</v>
      </c>
      <c r="Q7" s="28">
        <v>0</v>
      </c>
      <c r="R7" s="16"/>
      <c r="S7" s="39">
        <v>1138445</v>
      </c>
      <c r="T7" s="48">
        <v>37</v>
      </c>
      <c r="U7" s="39">
        <v>30769</v>
      </c>
      <c r="V7" s="39">
        <v>19909</v>
      </c>
      <c r="W7" s="39">
        <v>43215</v>
      </c>
      <c r="X7" s="34">
        <v>0</v>
      </c>
      <c r="Y7" s="28">
        <v>0</v>
      </c>
      <c r="Z7" s="16"/>
      <c r="AA7" s="39">
        <v>0</v>
      </c>
      <c r="AB7" s="48">
        <v>0</v>
      </c>
      <c r="AC7" s="39">
        <v>0</v>
      </c>
      <c r="AD7" s="39">
        <v>0</v>
      </c>
      <c r="AE7" s="39">
        <v>0</v>
      </c>
      <c r="AF7" s="39">
        <v>0</v>
      </c>
      <c r="AG7" s="28">
        <v>0</v>
      </c>
      <c r="AH7" s="16"/>
      <c r="AI7" s="39">
        <v>172359</v>
      </c>
      <c r="AJ7" s="48">
        <v>3</v>
      </c>
      <c r="AK7" s="39">
        <v>57453</v>
      </c>
      <c r="AL7" s="39">
        <v>60437</v>
      </c>
      <c r="AM7" s="39">
        <v>8207</v>
      </c>
      <c r="AN7" s="39">
        <v>0</v>
      </c>
      <c r="AO7" s="28">
        <v>0</v>
      </c>
      <c r="AP7" s="9"/>
    </row>
    <row r="8" spans="1:42" s="8" customFormat="1">
      <c r="A8" s="7"/>
      <c r="B8" s="8" t="s">
        <v>75</v>
      </c>
      <c r="C8" s="39">
        <v>12200</v>
      </c>
      <c r="D8" s="48">
        <v>1</v>
      </c>
      <c r="E8" s="39">
        <v>12200</v>
      </c>
      <c r="F8" s="39">
        <v>12200</v>
      </c>
      <c r="G8" s="39">
        <v>0</v>
      </c>
      <c r="H8" s="39">
        <v>44.11</v>
      </c>
      <c r="I8" s="28">
        <v>0.40450000000000003</v>
      </c>
      <c r="J8" s="16"/>
      <c r="K8" s="39">
        <v>240556</v>
      </c>
      <c r="L8" s="48">
        <v>4</v>
      </c>
      <c r="M8" s="39">
        <v>60139</v>
      </c>
      <c r="N8" s="39">
        <v>41547</v>
      </c>
      <c r="O8" s="39">
        <v>52614</v>
      </c>
      <c r="P8" s="39">
        <v>0</v>
      </c>
      <c r="Q8" s="28">
        <v>0</v>
      </c>
      <c r="R8" s="16"/>
      <c r="S8" s="39">
        <v>307686</v>
      </c>
      <c r="T8" s="48">
        <v>22</v>
      </c>
      <c r="U8" s="39">
        <v>13986</v>
      </c>
      <c r="V8" s="39">
        <v>12229</v>
      </c>
      <c r="W8" s="39">
        <v>9146</v>
      </c>
      <c r="X8" s="34">
        <v>125</v>
      </c>
      <c r="Y8" s="28">
        <v>0.42809999999999998</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57178.79</v>
      </c>
      <c r="D9" s="48">
        <v>1</v>
      </c>
      <c r="E9" s="39">
        <v>57178.79</v>
      </c>
      <c r="F9" s="39">
        <v>57178.79</v>
      </c>
      <c r="G9" s="39">
        <v>0</v>
      </c>
      <c r="H9" s="40"/>
      <c r="I9" s="29"/>
      <c r="J9" s="16"/>
      <c r="K9" s="39">
        <v>11322863</v>
      </c>
      <c r="L9" s="48">
        <v>270</v>
      </c>
      <c r="M9" s="39">
        <v>41937</v>
      </c>
      <c r="N9" s="39">
        <v>30439</v>
      </c>
      <c r="O9" s="39">
        <v>41584</v>
      </c>
      <c r="P9" s="40"/>
      <c r="Q9" s="29"/>
      <c r="R9" s="16"/>
      <c r="S9" s="39">
        <v>4567763</v>
      </c>
      <c r="T9" s="48">
        <v>107</v>
      </c>
      <c r="U9" s="39">
        <v>42689</v>
      </c>
      <c r="V9" s="39">
        <v>31505</v>
      </c>
      <c r="W9" s="39">
        <v>39407</v>
      </c>
      <c r="X9" s="37"/>
      <c r="Y9" s="29"/>
      <c r="Z9" s="16"/>
      <c r="AA9" s="39">
        <v>0</v>
      </c>
      <c r="AB9" s="48">
        <v>0</v>
      </c>
      <c r="AC9" s="39">
        <v>0</v>
      </c>
      <c r="AD9" s="39">
        <v>0</v>
      </c>
      <c r="AE9" s="39">
        <v>0</v>
      </c>
      <c r="AF9" s="40"/>
      <c r="AG9" s="29"/>
      <c r="AH9" s="16"/>
      <c r="AI9" s="39">
        <v>156456</v>
      </c>
      <c r="AJ9" s="48">
        <v>4</v>
      </c>
      <c r="AK9" s="39">
        <v>39114</v>
      </c>
      <c r="AL9" s="39">
        <v>25867</v>
      </c>
      <c r="AM9" s="39">
        <v>38097</v>
      </c>
      <c r="AN9" s="40"/>
      <c r="AO9" s="29"/>
      <c r="AP9" s="9"/>
    </row>
    <row r="10" spans="1:42" s="8" customFormat="1">
      <c r="A10" s="7"/>
      <c r="B10" s="8" t="s">
        <v>77</v>
      </c>
      <c r="C10" s="39">
        <v>0</v>
      </c>
      <c r="D10" s="48">
        <v>0</v>
      </c>
      <c r="E10" s="39">
        <v>0</v>
      </c>
      <c r="F10" s="39">
        <v>0</v>
      </c>
      <c r="G10" s="39">
        <v>0</v>
      </c>
      <c r="H10" s="40"/>
      <c r="I10" s="29"/>
      <c r="J10" s="16"/>
      <c r="K10" s="39">
        <v>9956476</v>
      </c>
      <c r="L10" s="48">
        <v>143</v>
      </c>
      <c r="M10" s="39">
        <v>69626</v>
      </c>
      <c r="N10" s="39">
        <v>57995</v>
      </c>
      <c r="O10" s="39">
        <v>44222</v>
      </c>
      <c r="P10" s="40"/>
      <c r="Q10" s="29"/>
      <c r="R10" s="16"/>
      <c r="S10" s="39">
        <v>385559</v>
      </c>
      <c r="T10" s="48">
        <v>5</v>
      </c>
      <c r="U10" s="39">
        <v>77112</v>
      </c>
      <c r="V10" s="39">
        <v>19786</v>
      </c>
      <c r="W10" s="39">
        <v>85873</v>
      </c>
      <c r="X10" s="37"/>
      <c r="Y10" s="29"/>
      <c r="Z10" s="16"/>
      <c r="AA10" s="39">
        <v>3767326</v>
      </c>
      <c r="AB10" s="48">
        <v>57</v>
      </c>
      <c r="AC10" s="39">
        <v>66093</v>
      </c>
      <c r="AD10" s="39">
        <v>56714</v>
      </c>
      <c r="AE10" s="39">
        <v>37246</v>
      </c>
      <c r="AF10" s="40"/>
      <c r="AG10" s="29"/>
      <c r="AH10" s="16"/>
      <c r="AI10" s="39">
        <v>935462</v>
      </c>
      <c r="AJ10" s="48">
        <v>15</v>
      </c>
      <c r="AK10" s="39">
        <v>62364</v>
      </c>
      <c r="AL10" s="39">
        <v>32181</v>
      </c>
      <c r="AM10" s="39">
        <v>61906</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290858</v>
      </c>
      <c r="L12" s="48">
        <v>41</v>
      </c>
      <c r="M12" s="39">
        <v>7094</v>
      </c>
      <c r="N12" s="39">
        <v>6189</v>
      </c>
      <c r="O12" s="39">
        <v>4627</v>
      </c>
      <c r="P12" s="40"/>
      <c r="Q12" s="29"/>
      <c r="R12" s="16"/>
      <c r="S12" s="39">
        <v>0</v>
      </c>
      <c r="T12" s="48">
        <v>0</v>
      </c>
      <c r="U12" s="39">
        <v>0</v>
      </c>
      <c r="V12" s="39">
        <v>0</v>
      </c>
      <c r="W12" s="39">
        <v>0</v>
      </c>
      <c r="X12" s="37"/>
      <c r="Y12" s="29"/>
      <c r="Z12" s="16"/>
      <c r="AA12" s="39">
        <v>235000</v>
      </c>
      <c r="AB12" s="48">
        <v>15</v>
      </c>
      <c r="AC12" s="39">
        <v>15667</v>
      </c>
      <c r="AD12" s="39">
        <v>18500</v>
      </c>
      <c r="AE12" s="39">
        <v>8276</v>
      </c>
      <c r="AF12" s="40"/>
      <c r="AG12" s="29"/>
      <c r="AH12" s="16"/>
      <c r="AI12" s="39">
        <v>3000</v>
      </c>
      <c r="AJ12" s="48">
        <v>1</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6600</v>
      </c>
      <c r="AB13" s="48">
        <v>1</v>
      </c>
      <c r="AC13" s="39">
        <v>6600</v>
      </c>
      <c r="AD13" s="39">
        <v>6600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2286630</v>
      </c>
      <c r="L15" s="48">
        <v>57</v>
      </c>
      <c r="M15" s="39">
        <v>40116</v>
      </c>
      <c r="N15" s="39">
        <v>32822</v>
      </c>
      <c r="O15" s="39">
        <v>41948</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191783.88584099998</v>
      </c>
      <c r="D19" s="49">
        <f>D50</f>
        <v>4</v>
      </c>
      <c r="E19" s="41">
        <f t="shared" ref="E19" si="0">C19/D19</f>
        <v>47945.971460249995</v>
      </c>
      <c r="F19" s="40"/>
      <c r="G19" s="40"/>
      <c r="H19" s="40"/>
      <c r="I19" s="29"/>
      <c r="J19" s="17"/>
      <c r="K19" s="41">
        <f>K50*L50*M50*7.85</f>
        <v>440771.50259999995</v>
      </c>
      <c r="L19" s="49">
        <f>L50</f>
        <v>22</v>
      </c>
      <c r="M19" s="41">
        <f>K19/L19</f>
        <v>20035.068299999999</v>
      </c>
      <c r="N19" s="40"/>
      <c r="O19" s="40"/>
      <c r="P19" s="40"/>
      <c r="Q19" s="29"/>
      <c r="R19" s="17"/>
      <c r="S19" s="41">
        <f>S50*T50*U50*7.85</f>
        <v>2450245.2055199998</v>
      </c>
      <c r="T19" s="49">
        <f>T50</f>
        <v>92</v>
      </c>
      <c r="U19" s="41">
        <f t="shared" ref="U19" si="1">S19/T19</f>
        <v>26633.100059999997</v>
      </c>
      <c r="V19" s="40"/>
      <c r="W19" s="40"/>
      <c r="X19" s="37"/>
      <c r="Y19" s="29"/>
      <c r="Z19" s="17"/>
      <c r="AA19" s="41">
        <f>AA50*AB50*AC50*7.85</f>
        <v>21572.157174999997</v>
      </c>
      <c r="AB19" s="49">
        <f>AB50</f>
        <v>1</v>
      </c>
      <c r="AC19" s="41">
        <f>AA19/AB19</f>
        <v>21572.157174999997</v>
      </c>
      <c r="AD19" s="40"/>
      <c r="AE19" s="40"/>
      <c r="AF19" s="40"/>
      <c r="AG19" s="29"/>
      <c r="AH19" s="17"/>
      <c r="AI19" s="41">
        <f>AI50*AJ50*AK50*7.85</f>
        <v>6374621.698859999</v>
      </c>
      <c r="AJ19" s="49">
        <f>AJ50</f>
        <v>116</v>
      </c>
      <c r="AK19" s="41">
        <f>AI19/AJ19</f>
        <v>54953.635334999992</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9151887</v>
      </c>
      <c r="L22" s="48">
        <v>104</v>
      </c>
      <c r="M22" s="39">
        <v>87999</v>
      </c>
      <c r="N22" s="39">
        <v>83098</v>
      </c>
      <c r="O22" s="39">
        <v>55248</v>
      </c>
      <c r="P22" s="39">
        <v>473</v>
      </c>
      <c r="Q22" s="28">
        <v>0.41560000000000002</v>
      </c>
      <c r="R22" s="16"/>
      <c r="S22" s="39">
        <v>1497399</v>
      </c>
      <c r="T22" s="48">
        <v>25</v>
      </c>
      <c r="U22" s="39">
        <v>59896</v>
      </c>
      <c r="V22" s="39">
        <v>59216</v>
      </c>
      <c r="W22" s="39">
        <v>31279</v>
      </c>
      <c r="X22" s="34">
        <v>0</v>
      </c>
      <c r="Y22" s="28">
        <v>0</v>
      </c>
      <c r="Z22" s="16"/>
      <c r="AA22" s="39">
        <v>5306001</v>
      </c>
      <c r="AB22" s="48">
        <v>65</v>
      </c>
      <c r="AC22" s="39">
        <v>81631</v>
      </c>
      <c r="AD22" s="39">
        <v>53900</v>
      </c>
      <c r="AE22" s="39">
        <v>94560</v>
      </c>
      <c r="AF22" s="39">
        <v>455</v>
      </c>
      <c r="AG22" s="28">
        <v>0.39860000000000001</v>
      </c>
      <c r="AH22" s="16"/>
      <c r="AI22" s="39">
        <v>1908267</v>
      </c>
      <c r="AJ22" s="48">
        <v>28</v>
      </c>
      <c r="AK22" s="39">
        <v>68152</v>
      </c>
      <c r="AL22" s="39">
        <v>65407</v>
      </c>
      <c r="AM22" s="39">
        <v>53731</v>
      </c>
      <c r="AN22" s="39">
        <v>599</v>
      </c>
      <c r="AO22" s="28">
        <v>0.41120000000000001</v>
      </c>
      <c r="AP22" s="9"/>
    </row>
    <row r="23" spans="1:42" s="8" customFormat="1">
      <c r="A23" s="7"/>
      <c r="B23" s="18" t="s">
        <v>105</v>
      </c>
      <c r="C23" s="39">
        <v>0</v>
      </c>
      <c r="D23" s="48">
        <v>0</v>
      </c>
      <c r="E23" s="39">
        <v>0</v>
      </c>
      <c r="F23" s="39">
        <v>0</v>
      </c>
      <c r="G23" s="39">
        <v>0</v>
      </c>
      <c r="H23" s="39">
        <v>0</v>
      </c>
      <c r="I23" s="28">
        <v>0</v>
      </c>
      <c r="J23" s="16"/>
      <c r="K23" s="39">
        <v>7046230</v>
      </c>
      <c r="L23" s="48">
        <v>84</v>
      </c>
      <c r="M23" s="39">
        <v>83884</v>
      </c>
      <c r="N23" s="39">
        <v>73198</v>
      </c>
      <c r="O23" s="39">
        <v>63120</v>
      </c>
      <c r="P23" s="39">
        <v>475</v>
      </c>
      <c r="Q23" s="28">
        <v>0.4199</v>
      </c>
      <c r="R23" s="16"/>
      <c r="S23" s="39">
        <v>1592071</v>
      </c>
      <c r="T23" s="48">
        <v>26</v>
      </c>
      <c r="U23" s="39">
        <v>61233</v>
      </c>
      <c r="V23" s="39">
        <v>60360</v>
      </c>
      <c r="W23" s="39">
        <v>31410</v>
      </c>
      <c r="X23" s="34">
        <v>0</v>
      </c>
      <c r="Y23" s="28">
        <v>0</v>
      </c>
      <c r="Z23" s="16"/>
      <c r="AA23" s="39">
        <v>3900398</v>
      </c>
      <c r="AB23" s="48">
        <v>66</v>
      </c>
      <c r="AC23" s="39">
        <v>59097</v>
      </c>
      <c r="AD23" s="39">
        <v>43342</v>
      </c>
      <c r="AE23" s="39">
        <v>53524</v>
      </c>
      <c r="AF23" s="39">
        <v>409</v>
      </c>
      <c r="AG23" s="28">
        <v>0.41599999999999998</v>
      </c>
      <c r="AH23" s="16"/>
      <c r="AI23" s="39">
        <v>578197</v>
      </c>
      <c r="AJ23" s="48">
        <v>8</v>
      </c>
      <c r="AK23" s="39">
        <v>72275</v>
      </c>
      <c r="AL23" s="39">
        <v>57440</v>
      </c>
      <c r="AM23" s="39">
        <v>68935</v>
      </c>
      <c r="AN23" s="39">
        <v>693</v>
      </c>
      <c r="AO23" s="28">
        <v>0.47899999999999998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187929.96</v>
      </c>
      <c r="D49" s="48">
        <v>1</v>
      </c>
      <c r="E49" s="24"/>
      <c r="F49" s="24"/>
      <c r="G49" s="24"/>
      <c r="H49" s="24"/>
      <c r="I49" s="24"/>
      <c r="K49" s="39">
        <v>173748</v>
      </c>
      <c r="L49" s="48">
        <v>142</v>
      </c>
      <c r="M49" s="46"/>
      <c r="N49" s="24"/>
      <c r="O49" s="24"/>
      <c r="P49" s="24"/>
      <c r="Q49" s="24"/>
      <c r="S49" s="39">
        <v>140357</v>
      </c>
      <c r="T49" s="48">
        <v>102</v>
      </c>
      <c r="U49" s="25"/>
      <c r="V49" s="25"/>
      <c r="W49" s="25"/>
      <c r="X49" s="25"/>
      <c r="Y49" s="25"/>
      <c r="AA49" s="39">
        <v>304740</v>
      </c>
      <c r="AB49" s="48">
        <v>4</v>
      </c>
      <c r="AC49" s="45"/>
      <c r="AD49" s="24"/>
      <c r="AE49" s="24"/>
      <c r="AF49" s="25"/>
      <c r="AG49" s="25"/>
      <c r="AI49" s="39">
        <v>151631</v>
      </c>
      <c r="AJ49" s="48">
        <v>199</v>
      </c>
      <c r="AK49" s="24"/>
      <c r="AL49" s="24"/>
      <c r="AM49" s="24"/>
      <c r="AN49" s="25"/>
      <c r="AO49" s="25"/>
      <c r="AP49" s="9"/>
    </row>
    <row r="50" spans="1:42" s="8" customFormat="1" ht="12.75">
      <c r="A50" s="7"/>
      <c r="B50" s="8" t="s">
        <v>63</v>
      </c>
      <c r="C50" s="39">
        <v>245291.85</v>
      </c>
      <c r="D50" s="48">
        <v>4</v>
      </c>
      <c r="E50" s="26">
        <v>2.4899999999999999E-2</v>
      </c>
      <c r="F50" s="26">
        <v>2.5000000000000001E-2</v>
      </c>
      <c r="G50" s="26">
        <v>1.9E-3</v>
      </c>
      <c r="H50" s="44">
        <v>106.75</v>
      </c>
      <c r="I50" s="26">
        <v>9.5799999999999996E-2</v>
      </c>
      <c r="K50" s="39">
        <v>196326</v>
      </c>
      <c r="L50" s="48">
        <v>22</v>
      </c>
      <c r="M50" s="26">
        <v>1.2999999999999999E-2</v>
      </c>
      <c r="N50" s="26">
        <v>1.1900000000000001E-2</v>
      </c>
      <c r="O50" s="26">
        <v>5.8999999999999999E-3</v>
      </c>
      <c r="P50" s="44">
        <v>99</v>
      </c>
      <c r="Q50" s="26">
        <v>8.6900000000000005E-2</v>
      </c>
      <c r="S50" s="39">
        <v>134633</v>
      </c>
      <c r="T50" s="48">
        <v>92</v>
      </c>
      <c r="U50" s="26">
        <v>2.52E-2</v>
      </c>
      <c r="V50" s="26">
        <v>2.5499999999999998E-2</v>
      </c>
      <c r="W50" s="26">
        <v>8.9999999999999993E-3</v>
      </c>
      <c r="X50" s="44">
        <v>245</v>
      </c>
      <c r="Y50" s="26">
        <v>0.23019999999999999</v>
      </c>
      <c r="AA50" s="43">
        <v>148543</v>
      </c>
      <c r="AB50" s="51">
        <v>1</v>
      </c>
      <c r="AC50" s="32">
        <v>1.8499999999999999E-2</v>
      </c>
      <c r="AD50" s="26">
        <v>1.8499999999999999E-2</v>
      </c>
      <c r="AE50" s="26">
        <v>0</v>
      </c>
      <c r="AF50" s="44">
        <v>169</v>
      </c>
      <c r="AG50" s="26">
        <v>0.15740000000000001</v>
      </c>
      <c r="AI50" s="39">
        <v>153183</v>
      </c>
      <c r="AJ50" s="48">
        <v>116</v>
      </c>
      <c r="AK50" s="26">
        <v>4.5699999999999998E-2</v>
      </c>
      <c r="AL50" s="26">
        <v>5.3800000000000001E-2</v>
      </c>
      <c r="AM50" s="26">
        <v>1.61E-2</v>
      </c>
      <c r="AN50" s="44">
        <v>525</v>
      </c>
      <c r="AO50" s="26">
        <v>0.30470000000000003</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5.xml><?xml version="1.0" encoding="utf-8"?>
<worksheet xmlns="http://schemas.openxmlformats.org/spreadsheetml/2006/main" xmlns:r="http://schemas.openxmlformats.org/officeDocument/2006/relationships">
  <sheetPr codeName="Sheet5">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8</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1378277.24</v>
      </c>
      <c r="D6" s="48">
        <v>14</v>
      </c>
      <c r="E6" s="39">
        <v>98448.37</v>
      </c>
      <c r="F6" s="39">
        <v>99527.06</v>
      </c>
      <c r="G6" s="39">
        <v>67321.149999999994</v>
      </c>
      <c r="H6" s="39">
        <v>402.4</v>
      </c>
      <c r="I6" s="28">
        <v>0.38019999999999998</v>
      </c>
      <c r="J6" s="16"/>
      <c r="K6" s="39">
        <v>59645967</v>
      </c>
      <c r="L6" s="48">
        <v>433</v>
      </c>
      <c r="M6" s="39">
        <v>137751</v>
      </c>
      <c r="N6" s="39">
        <v>113283</v>
      </c>
      <c r="O6" s="39">
        <v>106591</v>
      </c>
      <c r="P6" s="39">
        <v>675</v>
      </c>
      <c r="Q6" s="28">
        <v>0.43219999999999997</v>
      </c>
      <c r="R6" s="16"/>
      <c r="S6" s="39">
        <v>2848714</v>
      </c>
      <c r="T6" s="48">
        <v>26</v>
      </c>
      <c r="U6" s="39">
        <v>109566</v>
      </c>
      <c r="V6" s="39">
        <v>101923</v>
      </c>
      <c r="W6" s="39">
        <v>58555</v>
      </c>
      <c r="X6" s="34">
        <v>641</v>
      </c>
      <c r="Y6" s="28">
        <v>0.53720000000000001</v>
      </c>
      <c r="Z6" s="16"/>
      <c r="AA6" s="39">
        <v>8622379</v>
      </c>
      <c r="AB6" s="48">
        <v>91</v>
      </c>
      <c r="AC6" s="39">
        <v>94751</v>
      </c>
      <c r="AD6" s="39">
        <v>73100</v>
      </c>
      <c r="AE6" s="39">
        <v>81843</v>
      </c>
      <c r="AF6" s="39">
        <v>511</v>
      </c>
      <c r="AG6" s="28">
        <v>0.3861</v>
      </c>
      <c r="AH6" s="16"/>
      <c r="AI6" s="39">
        <v>8001730</v>
      </c>
      <c r="AJ6" s="48">
        <v>91</v>
      </c>
      <c r="AK6" s="39">
        <v>87931</v>
      </c>
      <c r="AL6" s="39">
        <v>78265</v>
      </c>
      <c r="AM6" s="39">
        <v>61381</v>
      </c>
      <c r="AN6" s="39">
        <v>749</v>
      </c>
      <c r="AO6" s="28">
        <v>0.4667</v>
      </c>
      <c r="AP6" s="9"/>
    </row>
    <row r="7" spans="1:42" s="8" customFormat="1">
      <c r="A7" s="7"/>
      <c r="B7" s="8" t="s">
        <v>74</v>
      </c>
      <c r="C7" s="39">
        <v>0</v>
      </c>
      <c r="D7" s="48">
        <v>0</v>
      </c>
      <c r="E7" s="39">
        <v>0</v>
      </c>
      <c r="F7" s="39">
        <v>0</v>
      </c>
      <c r="G7" s="39">
        <v>0</v>
      </c>
      <c r="H7" s="39">
        <v>0</v>
      </c>
      <c r="I7" s="28">
        <v>0</v>
      </c>
      <c r="J7" s="16"/>
      <c r="K7" s="39">
        <v>2087309</v>
      </c>
      <c r="L7" s="48">
        <v>33</v>
      </c>
      <c r="M7" s="39">
        <v>63252</v>
      </c>
      <c r="N7" s="39">
        <v>39008</v>
      </c>
      <c r="O7" s="39">
        <v>92668</v>
      </c>
      <c r="P7" s="39">
        <v>0</v>
      </c>
      <c r="Q7" s="28">
        <v>0</v>
      </c>
      <c r="R7" s="16"/>
      <c r="S7" s="39">
        <v>2722512</v>
      </c>
      <c r="T7" s="48">
        <v>46</v>
      </c>
      <c r="U7" s="39">
        <v>59185</v>
      </c>
      <c r="V7" s="39">
        <v>40905</v>
      </c>
      <c r="W7" s="39">
        <v>58493</v>
      </c>
      <c r="X7" s="34">
        <v>0</v>
      </c>
      <c r="Y7" s="28">
        <v>0</v>
      </c>
      <c r="Z7" s="16"/>
      <c r="AA7" s="39">
        <v>0</v>
      </c>
      <c r="AB7" s="48">
        <v>0</v>
      </c>
      <c r="AC7" s="39">
        <v>0</v>
      </c>
      <c r="AD7" s="39">
        <v>0</v>
      </c>
      <c r="AE7" s="39">
        <v>0</v>
      </c>
      <c r="AF7" s="39">
        <v>0</v>
      </c>
      <c r="AG7" s="28">
        <v>0</v>
      </c>
      <c r="AH7" s="16"/>
      <c r="AI7" s="39">
        <v>4104909</v>
      </c>
      <c r="AJ7" s="48">
        <v>131</v>
      </c>
      <c r="AK7" s="39">
        <v>31335</v>
      </c>
      <c r="AL7" s="39">
        <v>23579</v>
      </c>
      <c r="AM7" s="39">
        <v>25321</v>
      </c>
      <c r="AN7" s="39">
        <v>0</v>
      </c>
      <c r="AO7" s="28">
        <v>0</v>
      </c>
      <c r="AP7" s="9"/>
    </row>
    <row r="8" spans="1:42" s="8" customFormat="1">
      <c r="A8" s="7"/>
      <c r="B8" s="8" t="s">
        <v>75</v>
      </c>
      <c r="C8" s="39">
        <v>48400</v>
      </c>
      <c r="D8" s="48">
        <v>1</v>
      </c>
      <c r="E8" s="39">
        <v>48400</v>
      </c>
      <c r="F8" s="39">
        <v>48400</v>
      </c>
      <c r="G8" s="39">
        <v>0</v>
      </c>
      <c r="H8" s="39">
        <v>340.09</v>
      </c>
      <c r="I8" s="28">
        <v>0.54700000000000004</v>
      </c>
      <c r="J8" s="16"/>
      <c r="K8" s="39">
        <v>1678456</v>
      </c>
      <c r="L8" s="48">
        <v>28</v>
      </c>
      <c r="M8" s="39">
        <v>59945</v>
      </c>
      <c r="N8" s="39">
        <v>49011</v>
      </c>
      <c r="O8" s="39">
        <v>43060</v>
      </c>
      <c r="P8" s="39">
        <v>103</v>
      </c>
      <c r="Q8" s="28">
        <v>0.59589999999999999</v>
      </c>
      <c r="R8" s="16"/>
      <c r="S8" s="39">
        <v>397554</v>
      </c>
      <c r="T8" s="48">
        <v>19</v>
      </c>
      <c r="U8" s="39">
        <v>20924</v>
      </c>
      <c r="V8" s="39">
        <v>17941</v>
      </c>
      <c r="W8" s="39">
        <v>17673</v>
      </c>
      <c r="X8" s="34">
        <v>127</v>
      </c>
      <c r="Y8" s="28">
        <v>0.41060000000000002</v>
      </c>
      <c r="Z8" s="16"/>
      <c r="AA8" s="39">
        <v>200762</v>
      </c>
      <c r="AB8" s="48">
        <v>14</v>
      </c>
      <c r="AC8" s="39">
        <v>14340</v>
      </c>
      <c r="AD8" s="39">
        <v>10089</v>
      </c>
      <c r="AE8" s="39">
        <v>18148</v>
      </c>
      <c r="AF8" s="39">
        <v>186</v>
      </c>
      <c r="AG8" s="28">
        <v>0.51649999999999996</v>
      </c>
      <c r="AH8" s="16"/>
      <c r="AI8" s="39">
        <v>0</v>
      </c>
      <c r="AJ8" s="48">
        <v>0</v>
      </c>
      <c r="AK8" s="39">
        <v>0</v>
      </c>
      <c r="AL8" s="39">
        <v>0</v>
      </c>
      <c r="AM8" s="39">
        <v>0</v>
      </c>
      <c r="AN8" s="39">
        <v>0</v>
      </c>
      <c r="AO8" s="28">
        <v>0</v>
      </c>
      <c r="AP8" s="9"/>
    </row>
    <row r="9" spans="1:42" s="8" customFormat="1">
      <c r="A9" s="7"/>
      <c r="B9" s="8" t="s">
        <v>76</v>
      </c>
      <c r="C9" s="39">
        <v>178016.83</v>
      </c>
      <c r="D9" s="48">
        <v>4</v>
      </c>
      <c r="E9" s="39">
        <v>44504.21</v>
      </c>
      <c r="F9" s="39">
        <v>39840.07</v>
      </c>
      <c r="G9" s="39">
        <v>15062.04</v>
      </c>
      <c r="H9" s="40"/>
      <c r="I9" s="29"/>
      <c r="J9" s="16"/>
      <c r="K9" s="39">
        <v>260409578</v>
      </c>
      <c r="L9" s="48">
        <v>3639</v>
      </c>
      <c r="M9" s="39">
        <v>71561</v>
      </c>
      <c r="N9" s="39">
        <v>50762</v>
      </c>
      <c r="O9" s="39">
        <v>64521</v>
      </c>
      <c r="P9" s="40"/>
      <c r="Q9" s="29"/>
      <c r="R9" s="16"/>
      <c r="S9" s="39">
        <v>16527012</v>
      </c>
      <c r="T9" s="48">
        <v>272</v>
      </c>
      <c r="U9" s="39">
        <v>60761</v>
      </c>
      <c r="V9" s="39">
        <v>43999</v>
      </c>
      <c r="W9" s="39">
        <v>54566</v>
      </c>
      <c r="X9" s="37"/>
      <c r="Y9" s="29"/>
      <c r="Z9" s="16"/>
      <c r="AA9" s="39">
        <v>0</v>
      </c>
      <c r="AB9" s="48">
        <v>0</v>
      </c>
      <c r="AC9" s="39">
        <v>0</v>
      </c>
      <c r="AD9" s="39">
        <v>0</v>
      </c>
      <c r="AE9" s="39">
        <v>0</v>
      </c>
      <c r="AF9" s="40"/>
      <c r="AG9" s="29"/>
      <c r="AH9" s="16"/>
      <c r="AI9" s="39">
        <v>9035363</v>
      </c>
      <c r="AJ9" s="48">
        <v>131</v>
      </c>
      <c r="AK9" s="39">
        <v>68972</v>
      </c>
      <c r="AL9" s="39">
        <v>54666</v>
      </c>
      <c r="AM9" s="39">
        <v>54259</v>
      </c>
      <c r="AN9" s="40"/>
      <c r="AO9" s="29"/>
      <c r="AP9" s="9"/>
    </row>
    <row r="10" spans="1:42" s="8" customFormat="1">
      <c r="A10" s="7"/>
      <c r="B10" s="8" t="s">
        <v>77</v>
      </c>
      <c r="C10" s="39">
        <v>0</v>
      </c>
      <c r="D10" s="48">
        <v>0</v>
      </c>
      <c r="E10" s="39">
        <v>0</v>
      </c>
      <c r="F10" s="39">
        <v>0</v>
      </c>
      <c r="G10" s="39">
        <v>0</v>
      </c>
      <c r="H10" s="40"/>
      <c r="I10" s="29"/>
      <c r="J10" s="16"/>
      <c r="K10" s="39">
        <v>189589665</v>
      </c>
      <c r="L10" s="48">
        <v>1937</v>
      </c>
      <c r="M10" s="39">
        <v>97878</v>
      </c>
      <c r="N10" s="39">
        <v>85516</v>
      </c>
      <c r="O10" s="39">
        <v>77615</v>
      </c>
      <c r="P10" s="40"/>
      <c r="Q10" s="29"/>
      <c r="R10" s="16"/>
      <c r="S10" s="39">
        <v>6270389</v>
      </c>
      <c r="T10" s="48">
        <v>87</v>
      </c>
      <c r="U10" s="39">
        <v>72073</v>
      </c>
      <c r="V10" s="39">
        <v>53550</v>
      </c>
      <c r="W10" s="39">
        <v>57644</v>
      </c>
      <c r="X10" s="37"/>
      <c r="Y10" s="29"/>
      <c r="Z10" s="16"/>
      <c r="AA10" s="39">
        <v>66362355</v>
      </c>
      <c r="AB10" s="48">
        <v>660</v>
      </c>
      <c r="AC10" s="39">
        <v>100549</v>
      </c>
      <c r="AD10" s="39">
        <v>87876</v>
      </c>
      <c r="AE10" s="39">
        <v>65286</v>
      </c>
      <c r="AF10" s="40"/>
      <c r="AG10" s="29"/>
      <c r="AH10" s="16"/>
      <c r="AI10" s="39">
        <v>31582901</v>
      </c>
      <c r="AJ10" s="48">
        <v>395</v>
      </c>
      <c r="AK10" s="39">
        <v>79957</v>
      </c>
      <c r="AL10" s="39">
        <v>63900</v>
      </c>
      <c r="AM10" s="39">
        <v>70438</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2720539</v>
      </c>
      <c r="L12" s="48">
        <v>430</v>
      </c>
      <c r="M12" s="39">
        <v>6327</v>
      </c>
      <c r="N12" s="39">
        <v>5000</v>
      </c>
      <c r="O12" s="39">
        <v>4117</v>
      </c>
      <c r="P12" s="40"/>
      <c r="Q12" s="29"/>
      <c r="R12" s="16"/>
      <c r="S12" s="39">
        <v>0</v>
      </c>
      <c r="T12" s="48">
        <v>0</v>
      </c>
      <c r="U12" s="39">
        <v>0</v>
      </c>
      <c r="V12" s="39">
        <v>0</v>
      </c>
      <c r="W12" s="39">
        <v>0</v>
      </c>
      <c r="X12" s="37"/>
      <c r="Y12" s="29"/>
      <c r="Z12" s="16"/>
      <c r="AA12" s="39">
        <v>970922</v>
      </c>
      <c r="AB12" s="48">
        <v>70</v>
      </c>
      <c r="AC12" s="39">
        <v>13870</v>
      </c>
      <c r="AD12" s="39">
        <v>13500</v>
      </c>
      <c r="AE12" s="39">
        <v>8019</v>
      </c>
      <c r="AF12" s="40"/>
      <c r="AG12" s="29"/>
      <c r="AH12" s="16"/>
      <c r="AI12" s="39">
        <v>197883</v>
      </c>
      <c r="AJ12" s="48">
        <v>66</v>
      </c>
      <c r="AK12" s="39">
        <v>2998</v>
      </c>
      <c r="AL12" s="39">
        <v>3000</v>
      </c>
      <c r="AM12" s="39">
        <v>302</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13740</v>
      </c>
      <c r="T13" s="48">
        <v>3</v>
      </c>
      <c r="U13" s="39">
        <v>4580</v>
      </c>
      <c r="V13" s="39">
        <v>4231</v>
      </c>
      <c r="W13" s="39">
        <v>2747</v>
      </c>
      <c r="X13" s="37"/>
      <c r="Y13" s="29"/>
      <c r="Z13" s="16"/>
      <c r="AA13" s="39">
        <v>97521</v>
      </c>
      <c r="AB13" s="48">
        <v>14</v>
      </c>
      <c r="AC13" s="39">
        <v>6966</v>
      </c>
      <c r="AD13" s="39">
        <v>8500</v>
      </c>
      <c r="AE13" s="39">
        <v>2578</v>
      </c>
      <c r="AF13" s="40"/>
      <c r="AG13" s="29"/>
      <c r="AH13" s="16"/>
      <c r="AI13" s="39">
        <v>79168</v>
      </c>
      <c r="AJ13" s="48">
        <v>11</v>
      </c>
      <c r="AK13" s="39">
        <v>7197</v>
      </c>
      <c r="AL13" s="39">
        <v>3517</v>
      </c>
      <c r="AM13" s="39">
        <v>6845</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0</v>
      </c>
      <c r="L15" s="48">
        <v>0</v>
      </c>
      <c r="M15" s="39">
        <v>0</v>
      </c>
      <c r="N15" s="39">
        <v>0</v>
      </c>
      <c r="O15" s="39">
        <v>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255900</v>
      </c>
      <c r="AB18" s="49">
        <v>7</v>
      </c>
      <c r="AC18" s="41">
        <v>36557</v>
      </c>
      <c r="AD18" s="41">
        <v>32000</v>
      </c>
      <c r="AE18" s="41">
        <v>11292</v>
      </c>
      <c r="AF18" s="40"/>
      <c r="AG18" s="29"/>
      <c r="AH18" s="17"/>
      <c r="AI18" s="41">
        <v>0</v>
      </c>
      <c r="AJ18" s="49">
        <v>0</v>
      </c>
      <c r="AK18" s="41">
        <v>0</v>
      </c>
      <c r="AL18" s="41">
        <v>0</v>
      </c>
      <c r="AM18" s="41">
        <v>0</v>
      </c>
      <c r="AN18" s="40"/>
      <c r="AO18" s="29"/>
      <c r="AP18" s="9"/>
    </row>
    <row r="19" spans="1:42" s="8" customFormat="1">
      <c r="A19" s="7"/>
      <c r="B19" s="8" t="s">
        <v>86</v>
      </c>
      <c r="C19" s="41">
        <f>C50*D50*E50*7.85</f>
        <v>785285.29387665004</v>
      </c>
      <c r="D19" s="49">
        <f>D50</f>
        <v>21</v>
      </c>
      <c r="E19" s="41">
        <f t="shared" ref="E19" si="0">C19/D19</f>
        <v>37394.537803650004</v>
      </c>
      <c r="F19" s="40"/>
      <c r="G19" s="40"/>
      <c r="H19" s="40"/>
      <c r="I19" s="29"/>
      <c r="J19" s="17"/>
      <c r="K19" s="41">
        <f>K50*L50*M50*7.85</f>
        <v>8468353.1663999986</v>
      </c>
      <c r="L19" s="49">
        <f>L50</f>
        <v>236</v>
      </c>
      <c r="M19" s="41">
        <f>K19/L19</f>
        <v>35882.852399999996</v>
      </c>
      <c r="N19" s="40"/>
      <c r="O19" s="40"/>
      <c r="P19" s="40"/>
      <c r="Q19" s="29"/>
      <c r="R19" s="17"/>
      <c r="S19" s="41">
        <f>S50*T50*U50*7.85</f>
        <v>4955272.3080000002</v>
      </c>
      <c r="T19" s="49">
        <f>T50</f>
        <v>160</v>
      </c>
      <c r="U19" s="41">
        <f t="shared" ref="U19" si="1">S19/T19</f>
        <v>30970.451925000001</v>
      </c>
      <c r="V19" s="40"/>
      <c r="W19" s="40"/>
      <c r="X19" s="37"/>
      <c r="Y19" s="29"/>
      <c r="Z19" s="17"/>
      <c r="AA19" s="41">
        <f>AA50*AB50*AC50*7.85</f>
        <v>606552.05572999991</v>
      </c>
      <c r="AB19" s="49">
        <f>AB50</f>
        <v>23</v>
      </c>
      <c r="AC19" s="41">
        <f>AA19/AB19</f>
        <v>26371.828509999996</v>
      </c>
      <c r="AD19" s="40"/>
      <c r="AE19" s="40"/>
      <c r="AF19" s="40"/>
      <c r="AG19" s="29"/>
      <c r="AH19" s="17"/>
      <c r="AI19" s="41">
        <f>AI50*AJ50*AK50*7.85</f>
        <v>8022347.7704999987</v>
      </c>
      <c r="AJ19" s="49">
        <f>AJ50</f>
        <v>175</v>
      </c>
      <c r="AK19" s="41">
        <f>AI19/AJ19</f>
        <v>45841.987259999994</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169047.48</v>
      </c>
      <c r="D22" s="48">
        <v>1</v>
      </c>
      <c r="E22" s="39">
        <v>169047.48</v>
      </c>
      <c r="F22" s="39">
        <v>169047.48</v>
      </c>
      <c r="G22" s="39">
        <v>0</v>
      </c>
      <c r="H22" s="39">
        <v>666.22</v>
      </c>
      <c r="I22" s="28">
        <v>0.39290000000000003</v>
      </c>
      <c r="J22" s="16"/>
      <c r="K22" s="39">
        <v>39238215</v>
      </c>
      <c r="L22" s="48">
        <v>289</v>
      </c>
      <c r="M22" s="39">
        <v>135772</v>
      </c>
      <c r="N22" s="39">
        <v>110036</v>
      </c>
      <c r="O22" s="39">
        <v>125721</v>
      </c>
      <c r="P22" s="39">
        <v>676</v>
      </c>
      <c r="Q22" s="28">
        <v>0.43859999999999999</v>
      </c>
      <c r="R22" s="16"/>
      <c r="S22" s="39">
        <v>1025585</v>
      </c>
      <c r="T22" s="48">
        <v>20</v>
      </c>
      <c r="U22" s="39">
        <v>51279</v>
      </c>
      <c r="V22" s="39">
        <v>31719</v>
      </c>
      <c r="W22" s="39">
        <v>42889</v>
      </c>
      <c r="X22" s="34">
        <v>0</v>
      </c>
      <c r="Y22" s="28">
        <v>0</v>
      </c>
      <c r="Z22" s="16"/>
      <c r="AA22" s="39">
        <v>12457385</v>
      </c>
      <c r="AB22" s="48">
        <v>113</v>
      </c>
      <c r="AC22" s="39">
        <v>110242</v>
      </c>
      <c r="AD22" s="39">
        <v>84749</v>
      </c>
      <c r="AE22" s="39">
        <v>122640</v>
      </c>
      <c r="AF22" s="39">
        <v>405</v>
      </c>
      <c r="AG22" s="28">
        <v>0.317</v>
      </c>
      <c r="AH22" s="16"/>
      <c r="AI22" s="39">
        <v>8622398</v>
      </c>
      <c r="AJ22" s="48">
        <v>121</v>
      </c>
      <c r="AK22" s="39">
        <v>71259</v>
      </c>
      <c r="AL22" s="39">
        <v>63780</v>
      </c>
      <c r="AM22" s="39">
        <v>49333</v>
      </c>
      <c r="AN22" s="39">
        <v>654</v>
      </c>
      <c r="AO22" s="28">
        <v>0.43259999999999998</v>
      </c>
      <c r="AP22" s="9"/>
    </row>
    <row r="23" spans="1:42" s="8" customFormat="1">
      <c r="A23" s="7"/>
      <c r="B23" s="18" t="s">
        <v>105</v>
      </c>
      <c r="C23" s="39">
        <v>0</v>
      </c>
      <c r="D23" s="48">
        <v>0</v>
      </c>
      <c r="E23" s="39">
        <v>0</v>
      </c>
      <c r="F23" s="39">
        <v>0</v>
      </c>
      <c r="G23" s="39">
        <v>0</v>
      </c>
      <c r="H23" s="39">
        <v>0</v>
      </c>
      <c r="I23" s="28">
        <v>0</v>
      </c>
      <c r="J23" s="16"/>
      <c r="K23" s="39">
        <v>43763180</v>
      </c>
      <c r="L23" s="48">
        <v>316</v>
      </c>
      <c r="M23" s="39">
        <v>138491</v>
      </c>
      <c r="N23" s="39">
        <v>110325</v>
      </c>
      <c r="O23" s="39">
        <v>127861</v>
      </c>
      <c r="P23" s="39">
        <v>685</v>
      </c>
      <c r="Q23" s="28">
        <v>0.46089999999999998</v>
      </c>
      <c r="R23" s="16"/>
      <c r="S23" s="39">
        <v>1046888</v>
      </c>
      <c r="T23" s="48">
        <v>21</v>
      </c>
      <c r="U23" s="39">
        <v>49852</v>
      </c>
      <c r="V23" s="39">
        <v>29364</v>
      </c>
      <c r="W23" s="39">
        <v>42318</v>
      </c>
      <c r="X23" s="34">
        <v>0</v>
      </c>
      <c r="Y23" s="28">
        <v>0</v>
      </c>
      <c r="Z23" s="16"/>
      <c r="AA23" s="39">
        <v>13912001</v>
      </c>
      <c r="AB23" s="48">
        <v>143</v>
      </c>
      <c r="AC23" s="39">
        <v>97287</v>
      </c>
      <c r="AD23" s="39">
        <v>67854</v>
      </c>
      <c r="AE23" s="39">
        <v>112008</v>
      </c>
      <c r="AF23" s="39">
        <v>403</v>
      </c>
      <c r="AG23" s="28">
        <v>0.33689999999999998</v>
      </c>
      <c r="AH23" s="16"/>
      <c r="AI23" s="39">
        <v>4999772</v>
      </c>
      <c r="AJ23" s="48">
        <v>60</v>
      </c>
      <c r="AK23" s="39">
        <v>83330</v>
      </c>
      <c r="AL23" s="39">
        <v>72034</v>
      </c>
      <c r="AM23" s="39">
        <v>60949</v>
      </c>
      <c r="AN23" s="39">
        <v>1051</v>
      </c>
      <c r="AO23" s="28">
        <v>0.40550000000000003</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328646.61</v>
      </c>
      <c r="D49" s="48">
        <v>4</v>
      </c>
      <c r="E49" s="24"/>
      <c r="F49" s="24"/>
      <c r="G49" s="24"/>
      <c r="H49" s="24"/>
      <c r="I49" s="24"/>
      <c r="K49" s="39">
        <v>245920</v>
      </c>
      <c r="L49" s="48">
        <v>1069</v>
      </c>
      <c r="M49" s="46"/>
      <c r="N49" s="24"/>
      <c r="O49" s="24"/>
      <c r="P49" s="24"/>
      <c r="Q49" s="24"/>
      <c r="S49" s="39">
        <v>203664</v>
      </c>
      <c r="T49" s="48">
        <v>253</v>
      </c>
      <c r="U49" s="25"/>
      <c r="V49" s="25"/>
      <c r="W49" s="25"/>
      <c r="X49" s="25"/>
      <c r="Y49" s="25"/>
      <c r="AA49" s="39">
        <v>164367</v>
      </c>
      <c r="AB49" s="48">
        <v>138</v>
      </c>
      <c r="AC49" s="45"/>
      <c r="AD49" s="24"/>
      <c r="AE49" s="24"/>
      <c r="AF49" s="25"/>
      <c r="AG49" s="25"/>
      <c r="AI49" s="39">
        <v>203813</v>
      </c>
      <c r="AJ49" s="48">
        <v>681</v>
      </c>
      <c r="AK49" s="24"/>
      <c r="AL49" s="24"/>
      <c r="AM49" s="24"/>
      <c r="AN49" s="25"/>
      <c r="AO49" s="25"/>
      <c r="AP49" s="9"/>
    </row>
    <row r="50" spans="1:42" s="8" customFormat="1" ht="12.75">
      <c r="A50" s="7"/>
      <c r="B50" s="8" t="s">
        <v>63</v>
      </c>
      <c r="C50" s="39">
        <v>299599.71000000002</v>
      </c>
      <c r="D50" s="48">
        <v>21</v>
      </c>
      <c r="E50" s="26">
        <v>1.5900000000000001E-2</v>
      </c>
      <c r="F50" s="26">
        <v>1.9800000000000002E-2</v>
      </c>
      <c r="G50" s="26">
        <v>1.47E-2</v>
      </c>
      <c r="H50" s="44">
        <v>194.71</v>
      </c>
      <c r="I50" s="26">
        <v>0.1386</v>
      </c>
      <c r="K50" s="39">
        <v>253948</v>
      </c>
      <c r="L50" s="48">
        <v>236</v>
      </c>
      <c r="M50" s="26">
        <v>1.7999999999999999E-2</v>
      </c>
      <c r="N50" s="26">
        <v>1.7500000000000002E-2</v>
      </c>
      <c r="O50" s="26">
        <v>7.7000000000000002E-3</v>
      </c>
      <c r="P50" s="44">
        <v>193</v>
      </c>
      <c r="Q50" s="26">
        <v>0.1235</v>
      </c>
      <c r="S50" s="39">
        <v>208745</v>
      </c>
      <c r="T50" s="48">
        <v>160</v>
      </c>
      <c r="U50" s="26">
        <v>1.89E-2</v>
      </c>
      <c r="V50" s="26">
        <v>1.6500000000000001E-2</v>
      </c>
      <c r="W50" s="26">
        <v>8.0999999999999996E-3</v>
      </c>
      <c r="X50" s="44">
        <v>276</v>
      </c>
      <c r="Y50" s="26">
        <v>0.19700000000000001</v>
      </c>
      <c r="AA50" s="43">
        <v>163081</v>
      </c>
      <c r="AB50" s="51">
        <v>23</v>
      </c>
      <c r="AC50" s="32">
        <v>2.06E-2</v>
      </c>
      <c r="AD50" s="26">
        <v>1.95E-2</v>
      </c>
      <c r="AE50" s="26">
        <v>7.6E-3</v>
      </c>
      <c r="AF50" s="44">
        <v>218</v>
      </c>
      <c r="AG50" s="26">
        <v>0.20660000000000001</v>
      </c>
      <c r="AI50" s="39">
        <v>180239</v>
      </c>
      <c r="AJ50" s="48">
        <v>175</v>
      </c>
      <c r="AK50" s="26">
        <v>3.2399999999999998E-2</v>
      </c>
      <c r="AL50" s="26">
        <v>3.2500000000000001E-2</v>
      </c>
      <c r="AM50" s="26">
        <v>1.24E-2</v>
      </c>
      <c r="AN50" s="44">
        <v>443</v>
      </c>
      <c r="AO50" s="26">
        <v>0.24310000000000001</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50.xml><?xml version="1.0" encoding="utf-8"?>
<worksheet xmlns="http://schemas.openxmlformats.org/spreadsheetml/2006/main" xmlns:r="http://schemas.openxmlformats.org/officeDocument/2006/relationships">
  <sheetPr codeName="Sheet50">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52</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55200</v>
      </c>
      <c r="D6" s="48">
        <v>1</v>
      </c>
      <c r="E6" s="39">
        <v>55200</v>
      </c>
      <c r="F6" s="39">
        <v>55200</v>
      </c>
      <c r="G6" s="39">
        <v>0</v>
      </c>
      <c r="H6" s="39">
        <v>0.36</v>
      </c>
      <c r="I6" s="28">
        <v>5.9999999999999995E-4</v>
      </c>
      <c r="J6" s="16"/>
      <c r="K6" s="39">
        <v>836196</v>
      </c>
      <c r="L6" s="48">
        <v>6</v>
      </c>
      <c r="M6" s="39">
        <v>139366</v>
      </c>
      <c r="N6" s="39">
        <v>130657</v>
      </c>
      <c r="O6" s="39">
        <v>82316</v>
      </c>
      <c r="P6" s="39">
        <v>694</v>
      </c>
      <c r="Q6" s="28">
        <v>0.34699999999999998</v>
      </c>
      <c r="R6" s="16"/>
      <c r="S6" s="39">
        <v>66786</v>
      </c>
      <c r="T6" s="48">
        <v>4</v>
      </c>
      <c r="U6" s="39">
        <v>16696</v>
      </c>
      <c r="V6" s="39">
        <v>12664</v>
      </c>
      <c r="W6" s="39">
        <v>13233</v>
      </c>
      <c r="X6" s="34">
        <v>158</v>
      </c>
      <c r="Y6" s="28">
        <v>0.20669999999999999</v>
      </c>
      <c r="Z6" s="16"/>
      <c r="AA6" s="39">
        <v>216909</v>
      </c>
      <c r="AB6" s="48">
        <v>5</v>
      </c>
      <c r="AC6" s="39">
        <v>43382</v>
      </c>
      <c r="AD6" s="39">
        <v>65200</v>
      </c>
      <c r="AE6" s="39">
        <v>31359</v>
      </c>
      <c r="AF6" s="39">
        <v>192</v>
      </c>
      <c r="AG6" s="28">
        <v>0.23749999999999999</v>
      </c>
      <c r="AH6" s="16"/>
      <c r="AI6" s="39">
        <v>112744</v>
      </c>
      <c r="AJ6" s="48">
        <v>3</v>
      </c>
      <c r="AK6" s="39">
        <v>37581</v>
      </c>
      <c r="AL6" s="39">
        <v>41092</v>
      </c>
      <c r="AM6" s="39">
        <v>24197</v>
      </c>
      <c r="AN6" s="39">
        <v>284</v>
      </c>
      <c r="AO6" s="28">
        <v>0.18360000000000001</v>
      </c>
      <c r="AP6" s="9"/>
    </row>
    <row r="7" spans="1:42" s="8" customFormat="1">
      <c r="A7" s="7"/>
      <c r="B7" s="8" t="s">
        <v>74</v>
      </c>
      <c r="C7" s="39">
        <v>0</v>
      </c>
      <c r="D7" s="48">
        <v>0</v>
      </c>
      <c r="E7" s="39">
        <v>0</v>
      </c>
      <c r="F7" s="39">
        <v>0</v>
      </c>
      <c r="G7" s="39">
        <v>0</v>
      </c>
      <c r="H7" s="39">
        <v>0</v>
      </c>
      <c r="I7" s="28">
        <v>0</v>
      </c>
      <c r="J7" s="16"/>
      <c r="K7" s="39">
        <v>102982</v>
      </c>
      <c r="L7" s="48">
        <v>1</v>
      </c>
      <c r="M7" s="39">
        <v>102982</v>
      </c>
      <c r="N7" s="39">
        <v>102982</v>
      </c>
      <c r="O7" s="39">
        <v>0</v>
      </c>
      <c r="P7" s="39">
        <v>0</v>
      </c>
      <c r="Q7" s="28">
        <v>0</v>
      </c>
      <c r="R7" s="16"/>
      <c r="S7" s="39">
        <v>0</v>
      </c>
      <c r="T7" s="48">
        <v>0</v>
      </c>
      <c r="U7" s="39">
        <v>0</v>
      </c>
      <c r="V7" s="39">
        <v>0</v>
      </c>
      <c r="W7" s="39">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51482</v>
      </c>
      <c r="L8" s="48">
        <v>1</v>
      </c>
      <c r="M8" s="39">
        <v>51482</v>
      </c>
      <c r="N8" s="39">
        <v>51482</v>
      </c>
      <c r="O8" s="39">
        <v>0</v>
      </c>
      <c r="P8" s="39">
        <v>0</v>
      </c>
      <c r="Q8" s="28">
        <v>0</v>
      </c>
      <c r="R8" s="16"/>
      <c r="S8" s="39">
        <v>57378</v>
      </c>
      <c r="T8" s="48">
        <v>2</v>
      </c>
      <c r="U8" s="39">
        <v>28689</v>
      </c>
      <c r="V8" s="39">
        <v>28689</v>
      </c>
      <c r="W8" s="39">
        <v>18798</v>
      </c>
      <c r="X8" s="34">
        <v>301</v>
      </c>
      <c r="Y8" s="28">
        <v>0.52929999999999999</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0</v>
      </c>
      <c r="D9" s="48">
        <v>0</v>
      </c>
      <c r="E9" s="39">
        <v>0</v>
      </c>
      <c r="F9" s="39">
        <v>0</v>
      </c>
      <c r="G9" s="39">
        <v>0</v>
      </c>
      <c r="H9" s="40"/>
      <c r="I9" s="29"/>
      <c r="J9" s="16"/>
      <c r="K9" s="39">
        <v>1236543</v>
      </c>
      <c r="L9" s="48">
        <v>34</v>
      </c>
      <c r="M9" s="39">
        <v>36369</v>
      </c>
      <c r="N9" s="39">
        <v>35861</v>
      </c>
      <c r="O9" s="39">
        <v>33861</v>
      </c>
      <c r="P9" s="40"/>
      <c r="Q9" s="29"/>
      <c r="R9" s="16"/>
      <c r="S9" s="39">
        <v>646414</v>
      </c>
      <c r="T9" s="48">
        <v>8</v>
      </c>
      <c r="U9" s="39">
        <v>80802</v>
      </c>
      <c r="V9" s="39">
        <v>59699</v>
      </c>
      <c r="W9" s="39">
        <v>60383</v>
      </c>
      <c r="X9" s="37"/>
      <c r="Y9" s="29"/>
      <c r="Z9" s="16"/>
      <c r="AA9" s="39">
        <v>0</v>
      </c>
      <c r="AB9" s="48">
        <v>0</v>
      </c>
      <c r="AC9" s="39">
        <v>0</v>
      </c>
      <c r="AD9" s="39">
        <v>0</v>
      </c>
      <c r="AE9" s="39">
        <v>0</v>
      </c>
      <c r="AF9" s="40"/>
      <c r="AG9" s="29"/>
      <c r="AH9" s="16"/>
      <c r="AI9" s="39">
        <v>49929</v>
      </c>
      <c r="AJ9" s="48">
        <v>1</v>
      </c>
      <c r="AK9" s="39">
        <v>49929</v>
      </c>
      <c r="AL9" s="39">
        <v>49929</v>
      </c>
      <c r="AM9" s="39">
        <v>0</v>
      </c>
      <c r="AN9" s="40"/>
      <c r="AO9" s="29"/>
      <c r="AP9" s="9"/>
    </row>
    <row r="10" spans="1:42" s="8" customFormat="1">
      <c r="A10" s="7"/>
      <c r="B10" s="8" t="s">
        <v>77</v>
      </c>
      <c r="C10" s="39">
        <v>0</v>
      </c>
      <c r="D10" s="48">
        <v>0</v>
      </c>
      <c r="E10" s="39">
        <v>0</v>
      </c>
      <c r="F10" s="39">
        <v>0</v>
      </c>
      <c r="G10" s="39">
        <v>0</v>
      </c>
      <c r="H10" s="40"/>
      <c r="I10" s="29"/>
      <c r="J10" s="16"/>
      <c r="K10" s="39">
        <v>1858140</v>
      </c>
      <c r="L10" s="48">
        <v>24</v>
      </c>
      <c r="M10" s="39">
        <v>77423</v>
      </c>
      <c r="N10" s="39">
        <v>55897</v>
      </c>
      <c r="O10" s="39">
        <v>52844</v>
      </c>
      <c r="P10" s="40"/>
      <c r="Q10" s="29"/>
      <c r="R10" s="16"/>
      <c r="S10" s="39">
        <v>29078</v>
      </c>
      <c r="T10" s="48">
        <v>1</v>
      </c>
      <c r="U10" s="39">
        <v>29078</v>
      </c>
      <c r="V10" s="39">
        <v>29078</v>
      </c>
      <c r="W10" s="39">
        <v>0</v>
      </c>
      <c r="X10" s="37"/>
      <c r="Y10" s="29"/>
      <c r="Z10" s="16"/>
      <c r="AA10" s="39">
        <v>438892</v>
      </c>
      <c r="AB10" s="48">
        <v>5</v>
      </c>
      <c r="AC10" s="39">
        <v>87778</v>
      </c>
      <c r="AD10" s="39">
        <v>118392</v>
      </c>
      <c r="AE10" s="39">
        <v>60054</v>
      </c>
      <c r="AF10" s="40"/>
      <c r="AG10" s="29"/>
      <c r="AH10" s="16"/>
      <c r="AI10" s="39">
        <v>31870</v>
      </c>
      <c r="AJ10" s="48">
        <v>2</v>
      </c>
      <c r="AK10" s="39">
        <v>15935</v>
      </c>
      <c r="AL10" s="39">
        <v>15935</v>
      </c>
      <c r="AM10" s="39">
        <v>693</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41087</v>
      </c>
      <c r="L12" s="48">
        <v>6</v>
      </c>
      <c r="M12" s="39">
        <v>6848</v>
      </c>
      <c r="N12" s="39">
        <v>5000</v>
      </c>
      <c r="O12" s="39">
        <v>1600</v>
      </c>
      <c r="P12" s="40"/>
      <c r="Q12" s="29"/>
      <c r="R12" s="16"/>
      <c r="S12" s="39">
        <v>0</v>
      </c>
      <c r="T12" s="48">
        <v>0</v>
      </c>
      <c r="U12" s="39">
        <v>0</v>
      </c>
      <c r="V12" s="39">
        <v>0</v>
      </c>
      <c r="W12" s="39">
        <v>0</v>
      </c>
      <c r="X12" s="37"/>
      <c r="Y12" s="29"/>
      <c r="Z12" s="16"/>
      <c r="AA12" s="39">
        <v>18500</v>
      </c>
      <c r="AB12" s="48">
        <v>1</v>
      </c>
      <c r="AC12" s="39">
        <v>18500</v>
      </c>
      <c r="AD12" s="39">
        <v>18500</v>
      </c>
      <c r="AE12" s="39">
        <v>0</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1231472</v>
      </c>
      <c r="L15" s="48">
        <v>12</v>
      </c>
      <c r="M15" s="39">
        <v>102623</v>
      </c>
      <c r="N15" s="39">
        <v>56992</v>
      </c>
      <c r="O15" s="39">
        <v>133951</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43789.688362500005</v>
      </c>
      <c r="D19" s="49">
        <f>D50</f>
        <v>1</v>
      </c>
      <c r="E19" s="41">
        <f t="shared" ref="E19" si="0">C19/D19</f>
        <v>43789.688362500005</v>
      </c>
      <c r="F19" s="40"/>
      <c r="G19" s="40"/>
      <c r="H19" s="40"/>
      <c r="I19" s="29"/>
      <c r="J19" s="17"/>
      <c r="K19" s="41">
        <f>K50*L50*M50*7.85</f>
        <v>155530.94471999997</v>
      </c>
      <c r="L19" s="49">
        <f>L50</f>
        <v>6</v>
      </c>
      <c r="M19" s="41">
        <f>K19/L19</f>
        <v>25921.824119999994</v>
      </c>
      <c r="N19" s="40"/>
      <c r="O19" s="40"/>
      <c r="P19" s="40"/>
      <c r="Q19" s="29"/>
      <c r="R19" s="17"/>
      <c r="S19" s="41">
        <f>S50*T50*U50*7.85</f>
        <v>229972.991625</v>
      </c>
      <c r="T19" s="49">
        <f>T50</f>
        <v>9</v>
      </c>
      <c r="U19" s="41">
        <f t="shared" ref="U19" si="1">S19/T19</f>
        <v>25552.554625000001</v>
      </c>
      <c r="V19" s="40"/>
      <c r="W19" s="40"/>
      <c r="X19" s="37"/>
      <c r="Y19" s="29"/>
      <c r="Z19" s="17"/>
      <c r="AA19" s="41">
        <f>AA50*AB50*AC50*7.85</f>
        <v>0</v>
      </c>
      <c r="AB19" s="49">
        <f>AB50</f>
        <v>0</v>
      </c>
      <c r="AC19" s="41">
        <v>0</v>
      </c>
      <c r="AD19" s="40"/>
      <c r="AE19" s="40"/>
      <c r="AF19" s="40"/>
      <c r="AG19" s="29"/>
      <c r="AH19" s="17"/>
      <c r="AI19" s="41">
        <f>AI50*AJ50*AK50*7.85</f>
        <v>1808840.1161249999</v>
      </c>
      <c r="AJ19" s="49">
        <f>AJ50</f>
        <v>45</v>
      </c>
      <c r="AK19" s="41">
        <f>AI19/AJ19</f>
        <v>40196.447025000001</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825751</v>
      </c>
      <c r="L22" s="48">
        <v>9</v>
      </c>
      <c r="M22" s="39">
        <v>91750</v>
      </c>
      <c r="N22" s="39">
        <v>84279</v>
      </c>
      <c r="O22" s="39">
        <v>45271</v>
      </c>
      <c r="P22" s="39">
        <v>505</v>
      </c>
      <c r="Q22" s="28">
        <v>0.38850000000000001</v>
      </c>
      <c r="R22" s="16"/>
      <c r="S22" s="39">
        <v>164390</v>
      </c>
      <c r="T22" s="48">
        <v>3</v>
      </c>
      <c r="U22" s="39">
        <v>54797</v>
      </c>
      <c r="V22" s="39">
        <v>44430</v>
      </c>
      <c r="W22" s="39">
        <v>20956</v>
      </c>
      <c r="X22" s="34">
        <v>0</v>
      </c>
      <c r="Y22" s="28">
        <v>0</v>
      </c>
      <c r="Z22" s="16"/>
      <c r="AA22" s="39">
        <v>432696</v>
      </c>
      <c r="AB22" s="48">
        <v>7</v>
      </c>
      <c r="AC22" s="39">
        <v>61814</v>
      </c>
      <c r="AD22" s="39">
        <v>31441</v>
      </c>
      <c r="AE22" s="39">
        <v>62379</v>
      </c>
      <c r="AF22" s="39">
        <v>318</v>
      </c>
      <c r="AG22" s="28">
        <v>0.25319999999999998</v>
      </c>
      <c r="AH22" s="16"/>
      <c r="AI22" s="39">
        <v>189363</v>
      </c>
      <c r="AJ22" s="48">
        <v>5</v>
      </c>
      <c r="AK22" s="39">
        <v>37873</v>
      </c>
      <c r="AL22" s="39">
        <v>38955</v>
      </c>
      <c r="AM22" s="39">
        <v>17121</v>
      </c>
      <c r="AN22" s="39">
        <v>285</v>
      </c>
      <c r="AO22" s="28">
        <v>0.22539999999999999</v>
      </c>
      <c r="AP22" s="9"/>
    </row>
    <row r="23" spans="1:42" s="8" customFormat="1">
      <c r="A23" s="7"/>
      <c r="B23" s="18" t="s">
        <v>105</v>
      </c>
      <c r="C23" s="39">
        <v>0</v>
      </c>
      <c r="D23" s="48">
        <v>0</v>
      </c>
      <c r="E23" s="39">
        <v>0</v>
      </c>
      <c r="F23" s="39">
        <v>0</v>
      </c>
      <c r="G23" s="39">
        <v>0</v>
      </c>
      <c r="H23" s="39">
        <v>0</v>
      </c>
      <c r="I23" s="28">
        <v>0</v>
      </c>
      <c r="J23" s="16"/>
      <c r="K23" s="39">
        <v>902736</v>
      </c>
      <c r="L23" s="48">
        <v>10</v>
      </c>
      <c r="M23" s="39">
        <v>90274</v>
      </c>
      <c r="N23" s="39">
        <v>83847</v>
      </c>
      <c r="O23" s="39">
        <v>66308</v>
      </c>
      <c r="P23" s="39">
        <v>734</v>
      </c>
      <c r="Q23" s="28">
        <v>0.43469999999999998</v>
      </c>
      <c r="R23" s="16"/>
      <c r="S23" s="39">
        <v>164390</v>
      </c>
      <c r="T23" s="48">
        <v>3</v>
      </c>
      <c r="U23" s="39">
        <v>54797</v>
      </c>
      <c r="V23" s="39">
        <v>44430</v>
      </c>
      <c r="W23" s="39">
        <v>20956</v>
      </c>
      <c r="X23" s="34">
        <v>0</v>
      </c>
      <c r="Y23" s="28">
        <v>0</v>
      </c>
      <c r="Z23" s="16"/>
      <c r="AA23" s="39">
        <v>430834</v>
      </c>
      <c r="AB23" s="48">
        <v>9</v>
      </c>
      <c r="AC23" s="39">
        <v>47870</v>
      </c>
      <c r="AD23" s="39">
        <v>35100</v>
      </c>
      <c r="AE23" s="39">
        <v>49851</v>
      </c>
      <c r="AF23" s="39">
        <v>253</v>
      </c>
      <c r="AG23" s="28">
        <v>0.23619999999999999</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214604</v>
      </c>
      <c r="L49" s="48">
        <v>20</v>
      </c>
      <c r="M49" s="46"/>
      <c r="N49" s="24"/>
      <c r="O49" s="24"/>
      <c r="P49" s="24"/>
      <c r="Q49" s="24"/>
      <c r="S49" s="39">
        <v>271756</v>
      </c>
      <c r="T49" s="48">
        <v>5</v>
      </c>
      <c r="U49" s="25"/>
      <c r="V49" s="25"/>
      <c r="W49" s="25"/>
      <c r="X49" s="25"/>
      <c r="Y49" s="25"/>
      <c r="AA49" s="39">
        <v>0</v>
      </c>
      <c r="AB49" s="48">
        <v>0</v>
      </c>
      <c r="AC49" s="45"/>
      <c r="AD49" s="24"/>
      <c r="AE49" s="24"/>
      <c r="AF49" s="25"/>
      <c r="AG49" s="25"/>
      <c r="AI49" s="39">
        <v>107468</v>
      </c>
      <c r="AJ49" s="48">
        <v>100</v>
      </c>
      <c r="AK49" s="24"/>
      <c r="AL49" s="24"/>
      <c r="AM49" s="24"/>
      <c r="AN49" s="25"/>
      <c r="AO49" s="25"/>
      <c r="AP49" s="9"/>
    </row>
    <row r="50" spans="1:42" s="8" customFormat="1" ht="12.75">
      <c r="A50" s="7"/>
      <c r="B50" s="8" t="s">
        <v>63</v>
      </c>
      <c r="C50" s="39">
        <v>223132.17</v>
      </c>
      <c r="D50" s="48">
        <v>1</v>
      </c>
      <c r="E50" s="26">
        <v>2.5000000000000001E-2</v>
      </c>
      <c r="F50" s="26">
        <v>2.5000000000000001E-2</v>
      </c>
      <c r="G50" s="26">
        <v>0</v>
      </c>
      <c r="H50" s="44">
        <v>105.96</v>
      </c>
      <c r="I50" s="26">
        <v>9.7000000000000003E-2</v>
      </c>
      <c r="K50" s="39">
        <v>203836</v>
      </c>
      <c r="L50" s="48">
        <v>6</v>
      </c>
      <c r="M50" s="26">
        <v>1.6199999999999999E-2</v>
      </c>
      <c r="N50" s="26">
        <v>1.6299999999999999E-2</v>
      </c>
      <c r="O50" s="26">
        <v>4.7999999999999996E-3</v>
      </c>
      <c r="P50" s="44">
        <v>65</v>
      </c>
      <c r="Q50" s="26">
        <v>5.4100000000000002E-2</v>
      </c>
      <c r="S50" s="39">
        <v>138515</v>
      </c>
      <c r="T50" s="48">
        <v>9</v>
      </c>
      <c r="U50" s="26">
        <v>2.35E-2</v>
      </c>
      <c r="V50" s="26">
        <v>1.8800000000000001E-2</v>
      </c>
      <c r="W50" s="26">
        <v>1.0999999999999999E-2</v>
      </c>
      <c r="X50" s="44">
        <v>193</v>
      </c>
      <c r="Y50" s="26">
        <v>0.1988</v>
      </c>
      <c r="AA50" s="43">
        <v>0</v>
      </c>
      <c r="AB50" s="51">
        <v>0</v>
      </c>
      <c r="AC50" s="32">
        <v>0</v>
      </c>
      <c r="AD50" s="26">
        <v>0</v>
      </c>
      <c r="AE50" s="26">
        <v>0</v>
      </c>
      <c r="AF50" s="44">
        <v>0</v>
      </c>
      <c r="AG50" s="26">
        <v>0</v>
      </c>
      <c r="AI50" s="39">
        <v>128335</v>
      </c>
      <c r="AJ50" s="48">
        <v>45</v>
      </c>
      <c r="AK50" s="26">
        <v>3.9899999999999998E-2</v>
      </c>
      <c r="AL50" s="26">
        <v>4.4999999999999998E-2</v>
      </c>
      <c r="AM50" s="26">
        <v>1.77E-2</v>
      </c>
      <c r="AN50" s="44">
        <v>440</v>
      </c>
      <c r="AO50" s="26">
        <v>0.28349999999999997</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51.xml><?xml version="1.0" encoding="utf-8"?>
<worksheet xmlns="http://schemas.openxmlformats.org/spreadsheetml/2006/main" xmlns:r="http://schemas.openxmlformats.org/officeDocument/2006/relationships">
  <sheetPr codeName="Sheet51">
    <pageSetUpPr fitToPage="1"/>
  </sheetPr>
  <dimension ref="A2:AP70"/>
  <sheetViews>
    <sheetView tabSelected="1"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53</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0</v>
      </c>
      <c r="D6" s="48">
        <v>0</v>
      </c>
      <c r="E6" s="39">
        <v>0</v>
      </c>
      <c r="F6" s="39">
        <v>0</v>
      </c>
      <c r="G6" s="39">
        <v>0</v>
      </c>
      <c r="H6" s="39">
        <v>0</v>
      </c>
      <c r="I6" s="28">
        <v>0</v>
      </c>
      <c r="J6" s="16"/>
      <c r="K6" s="39">
        <v>255573</v>
      </c>
      <c r="L6" s="48">
        <v>1</v>
      </c>
      <c r="M6" s="39">
        <v>255573</v>
      </c>
      <c r="N6" s="39">
        <v>255573</v>
      </c>
      <c r="O6" s="39">
        <v>0</v>
      </c>
      <c r="P6" s="39">
        <v>997</v>
      </c>
      <c r="Q6" s="28">
        <v>0.39650000000000002</v>
      </c>
      <c r="R6" s="16"/>
      <c r="S6" s="39">
        <v>0</v>
      </c>
      <c r="T6" s="48">
        <v>0</v>
      </c>
      <c r="U6" s="39">
        <v>0</v>
      </c>
      <c r="V6" s="39">
        <v>0</v>
      </c>
      <c r="W6" s="39">
        <v>0</v>
      </c>
      <c r="X6" s="34">
        <v>0</v>
      </c>
      <c r="Y6" s="28">
        <v>0</v>
      </c>
      <c r="Z6" s="16"/>
      <c r="AA6" s="39">
        <v>0</v>
      </c>
      <c r="AB6" s="48">
        <v>0</v>
      </c>
      <c r="AC6" s="39">
        <v>0</v>
      </c>
      <c r="AD6" s="39">
        <v>0</v>
      </c>
      <c r="AE6" s="39">
        <v>0</v>
      </c>
      <c r="AF6" s="39">
        <v>0</v>
      </c>
      <c r="AG6" s="28">
        <v>0</v>
      </c>
      <c r="AH6" s="16"/>
      <c r="AI6" s="39">
        <v>40263</v>
      </c>
      <c r="AJ6" s="48">
        <v>1</v>
      </c>
      <c r="AK6" s="39">
        <v>40263</v>
      </c>
      <c r="AL6" s="39">
        <v>40263</v>
      </c>
      <c r="AM6" s="39">
        <v>0</v>
      </c>
      <c r="AN6" s="39">
        <v>231</v>
      </c>
      <c r="AO6" s="28">
        <v>0.1779</v>
      </c>
      <c r="AP6" s="9"/>
    </row>
    <row r="7" spans="1:42" s="8" customFormat="1">
      <c r="A7" s="7"/>
      <c r="B7" s="8" t="s">
        <v>74</v>
      </c>
      <c r="C7" s="39">
        <v>0</v>
      </c>
      <c r="D7" s="48">
        <v>0</v>
      </c>
      <c r="E7" s="39">
        <v>0</v>
      </c>
      <c r="F7" s="39">
        <v>0</v>
      </c>
      <c r="G7" s="39">
        <v>0</v>
      </c>
      <c r="H7" s="39">
        <v>0</v>
      </c>
      <c r="I7" s="28">
        <v>0</v>
      </c>
      <c r="J7" s="16"/>
      <c r="K7" s="39">
        <v>0</v>
      </c>
      <c r="L7" s="48">
        <v>0</v>
      </c>
      <c r="M7" s="39">
        <v>0</v>
      </c>
      <c r="N7" s="39">
        <v>0</v>
      </c>
      <c r="O7" s="39">
        <v>0</v>
      </c>
      <c r="P7" s="39">
        <v>0</v>
      </c>
      <c r="Q7" s="28">
        <v>0</v>
      </c>
      <c r="R7" s="16"/>
      <c r="S7" s="39">
        <v>0</v>
      </c>
      <c r="T7" s="48">
        <v>0</v>
      </c>
      <c r="U7" s="39">
        <v>0</v>
      </c>
      <c r="V7" s="39">
        <v>0</v>
      </c>
      <c r="W7" s="39">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75</v>
      </c>
      <c r="C8" s="39">
        <v>0</v>
      </c>
      <c r="D8" s="48">
        <v>0</v>
      </c>
      <c r="E8" s="39">
        <v>0</v>
      </c>
      <c r="F8" s="39">
        <v>0</v>
      </c>
      <c r="G8" s="39">
        <v>0</v>
      </c>
      <c r="H8" s="39">
        <v>0</v>
      </c>
      <c r="I8" s="28">
        <v>0</v>
      </c>
      <c r="J8" s="16"/>
      <c r="K8" s="39">
        <v>0</v>
      </c>
      <c r="L8" s="48">
        <v>0</v>
      </c>
      <c r="M8" s="39">
        <v>0</v>
      </c>
      <c r="N8" s="39">
        <v>0</v>
      </c>
      <c r="O8" s="39">
        <v>0</v>
      </c>
      <c r="P8" s="39">
        <v>0</v>
      </c>
      <c r="Q8" s="28">
        <v>0</v>
      </c>
      <c r="R8" s="16"/>
      <c r="S8" s="39">
        <v>10818</v>
      </c>
      <c r="T8" s="48">
        <v>1</v>
      </c>
      <c r="U8" s="39">
        <v>10818</v>
      </c>
      <c r="V8" s="39">
        <v>10818</v>
      </c>
      <c r="W8" s="39">
        <v>0</v>
      </c>
      <c r="X8" s="34">
        <v>131</v>
      </c>
      <c r="Y8" s="28">
        <v>0.49330000000000002</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76</v>
      </c>
      <c r="C9" s="39">
        <v>0</v>
      </c>
      <c r="D9" s="48">
        <v>0</v>
      </c>
      <c r="E9" s="39">
        <v>0</v>
      </c>
      <c r="F9" s="39">
        <v>0</v>
      </c>
      <c r="G9" s="39">
        <v>0</v>
      </c>
      <c r="H9" s="40"/>
      <c r="I9" s="29"/>
      <c r="J9" s="16"/>
      <c r="K9" s="39">
        <v>1318964</v>
      </c>
      <c r="L9" s="48">
        <v>13</v>
      </c>
      <c r="M9" s="39">
        <v>101459</v>
      </c>
      <c r="N9" s="39">
        <v>43210</v>
      </c>
      <c r="O9" s="39">
        <v>123213</v>
      </c>
      <c r="P9" s="40"/>
      <c r="Q9" s="29"/>
      <c r="R9" s="16"/>
      <c r="S9" s="39">
        <v>83650</v>
      </c>
      <c r="T9" s="48">
        <v>2</v>
      </c>
      <c r="U9" s="39">
        <v>41825</v>
      </c>
      <c r="V9" s="39">
        <v>41825</v>
      </c>
      <c r="W9" s="39">
        <v>1657</v>
      </c>
      <c r="X9" s="37"/>
      <c r="Y9" s="29"/>
      <c r="Z9" s="16"/>
      <c r="AA9" s="39">
        <v>0</v>
      </c>
      <c r="AB9" s="48">
        <v>0</v>
      </c>
      <c r="AC9" s="39">
        <v>0</v>
      </c>
      <c r="AD9" s="39">
        <v>0</v>
      </c>
      <c r="AE9" s="39">
        <v>0</v>
      </c>
      <c r="AF9" s="40"/>
      <c r="AG9" s="29"/>
      <c r="AH9" s="16"/>
      <c r="AI9" s="39">
        <v>0</v>
      </c>
      <c r="AJ9" s="48">
        <v>0</v>
      </c>
      <c r="AK9" s="39">
        <v>0</v>
      </c>
      <c r="AL9" s="39">
        <v>0</v>
      </c>
      <c r="AM9" s="39">
        <v>0</v>
      </c>
      <c r="AN9" s="40"/>
      <c r="AO9" s="29"/>
      <c r="AP9" s="9"/>
    </row>
    <row r="10" spans="1:42" s="8" customFormat="1">
      <c r="A10" s="7"/>
      <c r="B10" s="8" t="s">
        <v>77</v>
      </c>
      <c r="C10" s="39">
        <v>0</v>
      </c>
      <c r="D10" s="48">
        <v>0</v>
      </c>
      <c r="E10" s="39">
        <v>0</v>
      </c>
      <c r="F10" s="39">
        <v>0</v>
      </c>
      <c r="G10" s="39">
        <v>0</v>
      </c>
      <c r="H10" s="40"/>
      <c r="I10" s="29"/>
      <c r="J10" s="16"/>
      <c r="K10" s="39">
        <v>1063172</v>
      </c>
      <c r="L10" s="48">
        <v>13</v>
      </c>
      <c r="M10" s="39">
        <v>81782</v>
      </c>
      <c r="N10" s="39">
        <v>61281</v>
      </c>
      <c r="O10" s="39">
        <v>57349</v>
      </c>
      <c r="P10" s="40"/>
      <c r="Q10" s="29"/>
      <c r="R10" s="16"/>
      <c r="S10" s="39">
        <v>0</v>
      </c>
      <c r="T10" s="48">
        <v>0</v>
      </c>
      <c r="U10" s="39">
        <v>0</v>
      </c>
      <c r="V10" s="39">
        <v>0</v>
      </c>
      <c r="W10" s="39">
        <v>0</v>
      </c>
      <c r="X10" s="37"/>
      <c r="Y10" s="29"/>
      <c r="Z10" s="16"/>
      <c r="AA10" s="39">
        <v>209535</v>
      </c>
      <c r="AB10" s="48">
        <v>2</v>
      </c>
      <c r="AC10" s="39">
        <v>104767</v>
      </c>
      <c r="AD10" s="39">
        <v>104767</v>
      </c>
      <c r="AE10" s="39">
        <v>18033</v>
      </c>
      <c r="AF10" s="40"/>
      <c r="AG10" s="29"/>
      <c r="AH10" s="16"/>
      <c r="AI10" s="39">
        <v>175254</v>
      </c>
      <c r="AJ10" s="48">
        <v>2</v>
      </c>
      <c r="AK10" s="39">
        <v>87627</v>
      </c>
      <c r="AL10" s="39">
        <v>87627</v>
      </c>
      <c r="AM10" s="39">
        <v>87238</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44008</v>
      </c>
      <c r="L12" s="48">
        <v>4</v>
      </c>
      <c r="M12" s="39">
        <v>11002</v>
      </c>
      <c r="N12" s="39">
        <v>12021</v>
      </c>
      <c r="O12" s="39">
        <v>4242</v>
      </c>
      <c r="P12" s="40"/>
      <c r="Q12" s="29"/>
      <c r="R12" s="16"/>
      <c r="S12" s="39">
        <v>0</v>
      </c>
      <c r="T12" s="48">
        <v>0</v>
      </c>
      <c r="U12" s="39">
        <v>0</v>
      </c>
      <c r="V12" s="39">
        <v>0</v>
      </c>
      <c r="W12" s="39">
        <v>0</v>
      </c>
      <c r="X12" s="37"/>
      <c r="Y12" s="29"/>
      <c r="Z12" s="16"/>
      <c r="AA12" s="39">
        <v>11500</v>
      </c>
      <c r="AB12" s="48">
        <v>3</v>
      </c>
      <c r="AC12" s="39">
        <v>3833</v>
      </c>
      <c r="AD12" s="39">
        <v>1500</v>
      </c>
      <c r="AE12" s="39">
        <v>4042</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388155</v>
      </c>
      <c r="L15" s="48">
        <v>6</v>
      </c>
      <c r="M15" s="39">
        <v>64692</v>
      </c>
      <c r="N15" s="39">
        <v>38585</v>
      </c>
      <c r="O15" s="39">
        <v>59423</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0</v>
      </c>
      <c r="D19" s="49">
        <f>D50</f>
        <v>0</v>
      </c>
      <c r="E19" s="41">
        <v>0</v>
      </c>
      <c r="F19" s="40"/>
      <c r="G19" s="40"/>
      <c r="H19" s="40"/>
      <c r="I19" s="29"/>
      <c r="J19" s="17"/>
      <c r="K19" s="41">
        <f>K50*L50*M50*7.85</f>
        <v>0</v>
      </c>
      <c r="L19" s="49">
        <f>L50</f>
        <v>0</v>
      </c>
      <c r="M19" s="41">
        <v>0</v>
      </c>
      <c r="N19" s="40"/>
      <c r="O19" s="40"/>
      <c r="P19" s="40"/>
      <c r="Q19" s="29"/>
      <c r="R19" s="17"/>
      <c r="S19" s="41">
        <f>S50*T50*U50*7.85</f>
        <v>141143.65155000001</v>
      </c>
      <c r="T19" s="49">
        <f>T50</f>
        <v>3</v>
      </c>
      <c r="U19" s="41">
        <f t="shared" ref="U19" si="0">S19/T19</f>
        <v>47047.883850000006</v>
      </c>
      <c r="V19" s="40"/>
      <c r="W19" s="40"/>
      <c r="X19" s="37"/>
      <c r="Y19" s="29"/>
      <c r="Z19" s="17"/>
      <c r="AA19" s="41">
        <f>AA50*AB50*AC50*7.85</f>
        <v>0</v>
      </c>
      <c r="AB19" s="49">
        <f>AB50</f>
        <v>0</v>
      </c>
      <c r="AC19" s="41">
        <v>0</v>
      </c>
      <c r="AD19" s="40"/>
      <c r="AE19" s="40"/>
      <c r="AF19" s="40"/>
      <c r="AG19" s="29"/>
      <c r="AH19" s="17"/>
      <c r="AI19" s="41">
        <f>AI50*AJ50*AK50*7.85</f>
        <v>1089482.57051</v>
      </c>
      <c r="AJ19" s="49">
        <f>AJ50</f>
        <v>17</v>
      </c>
      <c r="AK19" s="41">
        <f>AI19/AJ19</f>
        <v>64087.210030000002</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69880</v>
      </c>
      <c r="L22" s="48">
        <v>1</v>
      </c>
      <c r="M22" s="39">
        <v>69880</v>
      </c>
      <c r="N22" s="39">
        <v>66355</v>
      </c>
      <c r="O22" s="39">
        <v>0</v>
      </c>
      <c r="P22" s="39">
        <v>696</v>
      </c>
      <c r="Q22" s="28">
        <v>0.49669999999999997</v>
      </c>
      <c r="R22" s="16"/>
      <c r="S22" s="39">
        <v>0</v>
      </c>
      <c r="T22" s="48">
        <v>0</v>
      </c>
      <c r="U22" s="39">
        <v>0</v>
      </c>
      <c r="V22" s="39">
        <v>0</v>
      </c>
      <c r="W22" s="39">
        <v>0</v>
      </c>
      <c r="X22" s="34">
        <v>0</v>
      </c>
      <c r="Y22" s="28">
        <v>0</v>
      </c>
      <c r="Z22" s="16"/>
      <c r="AA22" s="39">
        <v>0</v>
      </c>
      <c r="AB22" s="48">
        <v>0</v>
      </c>
      <c r="AC22" s="39">
        <v>0</v>
      </c>
      <c r="AD22" s="39">
        <v>0</v>
      </c>
      <c r="AE22" s="39">
        <v>0</v>
      </c>
      <c r="AF22" s="39">
        <v>0</v>
      </c>
      <c r="AG22" s="28">
        <v>0</v>
      </c>
      <c r="AH22" s="16"/>
      <c r="AI22" s="39">
        <v>95762</v>
      </c>
      <c r="AJ22" s="48">
        <v>2</v>
      </c>
      <c r="AK22" s="39">
        <v>47881</v>
      </c>
      <c r="AL22" s="39">
        <v>47881</v>
      </c>
      <c r="AM22" s="39">
        <v>10773</v>
      </c>
      <c r="AN22" s="39">
        <v>289</v>
      </c>
      <c r="AO22" s="28">
        <v>0.13769999999999999</v>
      </c>
      <c r="AP22" s="9"/>
    </row>
    <row r="23" spans="1:42" s="8" customFormat="1">
      <c r="A23" s="7"/>
      <c r="B23" s="18" t="s">
        <v>105</v>
      </c>
      <c r="C23" s="39">
        <v>0</v>
      </c>
      <c r="D23" s="48">
        <v>0</v>
      </c>
      <c r="E23" s="39">
        <v>0</v>
      </c>
      <c r="F23" s="39">
        <v>0</v>
      </c>
      <c r="G23" s="39">
        <v>0</v>
      </c>
      <c r="H23" s="39">
        <v>0</v>
      </c>
      <c r="I23" s="28">
        <v>0</v>
      </c>
      <c r="J23" s="16"/>
      <c r="K23" s="39">
        <v>66355</v>
      </c>
      <c r="L23" s="48">
        <v>1</v>
      </c>
      <c r="M23" s="39">
        <v>66355</v>
      </c>
      <c r="N23" s="39">
        <v>66355</v>
      </c>
      <c r="O23" s="39">
        <v>0</v>
      </c>
      <c r="P23" s="39">
        <v>696</v>
      </c>
      <c r="Q23" s="28">
        <v>0.49669999999999997</v>
      </c>
      <c r="R23" s="16"/>
      <c r="S23" s="39">
        <v>0</v>
      </c>
      <c r="T23" s="48">
        <v>0</v>
      </c>
      <c r="U23" s="39">
        <v>0</v>
      </c>
      <c r="V23" s="39">
        <v>0</v>
      </c>
      <c r="W23" s="39">
        <v>0</v>
      </c>
      <c r="X23" s="34">
        <v>0</v>
      </c>
      <c r="Y23" s="28">
        <v>0</v>
      </c>
      <c r="Z23" s="16"/>
      <c r="AA23" s="39">
        <v>31092</v>
      </c>
      <c r="AB23" s="48">
        <v>1</v>
      </c>
      <c r="AC23" s="39">
        <v>31092</v>
      </c>
      <c r="AD23" s="39">
        <v>31092</v>
      </c>
      <c r="AE23" s="39">
        <v>0</v>
      </c>
      <c r="AF23" s="39">
        <v>453</v>
      </c>
      <c r="AG23" s="28">
        <v>0.28449999999999998</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630000</v>
      </c>
      <c r="L49" s="48">
        <v>1</v>
      </c>
      <c r="M49" s="46"/>
      <c r="N49" s="24"/>
      <c r="O49" s="24"/>
      <c r="P49" s="24"/>
      <c r="Q49" s="24"/>
      <c r="S49" s="39">
        <v>189855</v>
      </c>
      <c r="T49" s="48">
        <v>7</v>
      </c>
      <c r="U49" s="25"/>
      <c r="V49" s="25"/>
      <c r="W49" s="25"/>
      <c r="X49" s="25"/>
      <c r="Y49" s="25"/>
      <c r="AA49" s="39">
        <v>0</v>
      </c>
      <c r="AB49" s="48">
        <v>0</v>
      </c>
      <c r="AC49" s="45"/>
      <c r="AD49" s="24"/>
      <c r="AE49" s="24"/>
      <c r="AF49" s="25"/>
      <c r="AG49" s="25"/>
      <c r="AI49" s="39">
        <v>151745</v>
      </c>
      <c r="AJ49" s="48">
        <v>19</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9">
        <v>181617</v>
      </c>
      <c r="T50" s="48">
        <v>3</v>
      </c>
      <c r="U50" s="26">
        <v>3.3000000000000002E-2</v>
      </c>
      <c r="V50" s="26">
        <v>3.9E-2</v>
      </c>
      <c r="W50" s="26">
        <v>1.14E-2</v>
      </c>
      <c r="X50" s="44">
        <v>438</v>
      </c>
      <c r="Y50" s="26">
        <v>0.27079999999999999</v>
      </c>
      <c r="AA50" s="43">
        <v>0</v>
      </c>
      <c r="AB50" s="51">
        <v>0</v>
      </c>
      <c r="AC50" s="32">
        <v>0</v>
      </c>
      <c r="AD50" s="26">
        <v>0</v>
      </c>
      <c r="AE50" s="26">
        <v>0</v>
      </c>
      <c r="AF50" s="44">
        <v>0</v>
      </c>
      <c r="AG50" s="26">
        <v>0</v>
      </c>
      <c r="AI50" s="39">
        <v>162629</v>
      </c>
      <c r="AJ50" s="48">
        <v>17</v>
      </c>
      <c r="AK50" s="26">
        <v>5.0200000000000002E-2</v>
      </c>
      <c r="AL50" s="26">
        <v>5.2499999999999998E-2</v>
      </c>
      <c r="AM50" s="26">
        <v>1.2200000000000001E-2</v>
      </c>
      <c r="AN50" s="44">
        <v>616</v>
      </c>
      <c r="AO50" s="26">
        <v>0.36899999999999999</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6.xml><?xml version="1.0" encoding="utf-8"?>
<worksheet xmlns="http://schemas.openxmlformats.org/spreadsheetml/2006/main" xmlns:r="http://schemas.openxmlformats.org/officeDocument/2006/relationships">
  <sheetPr codeName="Sheet6">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9</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9890941.25</v>
      </c>
      <c r="D6" s="48">
        <v>73</v>
      </c>
      <c r="E6" s="39">
        <v>135492.35</v>
      </c>
      <c r="F6" s="39">
        <v>134239.54</v>
      </c>
      <c r="G6" s="39">
        <v>70280.66</v>
      </c>
      <c r="H6" s="39">
        <v>441.11</v>
      </c>
      <c r="I6" s="28">
        <v>0.26069999999999999</v>
      </c>
      <c r="J6" s="16"/>
      <c r="K6" s="39">
        <v>1144848779</v>
      </c>
      <c r="L6" s="48">
        <v>5283</v>
      </c>
      <c r="M6" s="39">
        <v>216704</v>
      </c>
      <c r="N6" s="39">
        <v>200637</v>
      </c>
      <c r="O6" s="39">
        <v>125850</v>
      </c>
      <c r="P6" s="39">
        <v>989</v>
      </c>
      <c r="Q6" s="28">
        <v>0.43059999999999998</v>
      </c>
      <c r="R6" s="16"/>
      <c r="S6" s="39">
        <v>22591517</v>
      </c>
      <c r="T6" s="48">
        <v>173</v>
      </c>
      <c r="U6" s="39">
        <v>130587</v>
      </c>
      <c r="V6" s="39">
        <v>102543</v>
      </c>
      <c r="W6" s="39">
        <v>100397</v>
      </c>
      <c r="X6" s="34">
        <v>839</v>
      </c>
      <c r="Y6" s="28">
        <v>0.39710000000000001</v>
      </c>
      <c r="Z6" s="16"/>
      <c r="AA6" s="39">
        <v>213316944</v>
      </c>
      <c r="AB6" s="48">
        <v>1252</v>
      </c>
      <c r="AC6" s="39">
        <v>170381</v>
      </c>
      <c r="AD6" s="39">
        <v>154043</v>
      </c>
      <c r="AE6" s="39">
        <v>115922</v>
      </c>
      <c r="AF6" s="39">
        <v>1097</v>
      </c>
      <c r="AG6" s="28">
        <v>0.43159999999999998</v>
      </c>
      <c r="AH6" s="16"/>
      <c r="AI6" s="39">
        <v>157995263</v>
      </c>
      <c r="AJ6" s="48">
        <v>1302</v>
      </c>
      <c r="AK6" s="39">
        <v>121348</v>
      </c>
      <c r="AL6" s="39">
        <v>111822</v>
      </c>
      <c r="AM6" s="39">
        <v>69880</v>
      </c>
      <c r="AN6" s="39">
        <v>1069</v>
      </c>
      <c r="AO6" s="28">
        <v>0.43559999999999999</v>
      </c>
      <c r="AP6" s="9"/>
    </row>
    <row r="7" spans="1:42" s="8" customFormat="1">
      <c r="A7" s="7"/>
      <c r="B7" s="8" t="s">
        <v>74</v>
      </c>
      <c r="C7" s="39">
        <v>418954.96</v>
      </c>
      <c r="D7" s="48">
        <v>7</v>
      </c>
      <c r="E7" s="39">
        <v>59850.71</v>
      </c>
      <c r="F7" s="39">
        <v>78210.87</v>
      </c>
      <c r="G7" s="39">
        <v>38591.839999999997</v>
      </c>
      <c r="H7" s="39">
        <v>716.71</v>
      </c>
      <c r="I7" s="28">
        <v>0.32879999999999998</v>
      </c>
      <c r="J7" s="16"/>
      <c r="K7" s="39">
        <v>7084183</v>
      </c>
      <c r="L7" s="48">
        <v>87</v>
      </c>
      <c r="M7" s="39">
        <v>81427</v>
      </c>
      <c r="N7" s="39">
        <v>57040</v>
      </c>
      <c r="O7" s="39">
        <v>73756</v>
      </c>
      <c r="P7" s="39">
        <v>0</v>
      </c>
      <c r="Q7" s="28">
        <v>0</v>
      </c>
      <c r="R7" s="16"/>
      <c r="S7" s="39">
        <v>37159426</v>
      </c>
      <c r="T7" s="48">
        <v>567</v>
      </c>
      <c r="U7" s="39">
        <v>65537</v>
      </c>
      <c r="V7" s="39">
        <v>59062</v>
      </c>
      <c r="W7" s="39">
        <v>48784</v>
      </c>
      <c r="X7" s="34">
        <v>0</v>
      </c>
      <c r="Y7" s="28">
        <v>0</v>
      </c>
      <c r="Z7" s="16"/>
      <c r="AA7" s="39">
        <v>39800</v>
      </c>
      <c r="AB7" s="48">
        <v>1</v>
      </c>
      <c r="AC7" s="39">
        <v>39800</v>
      </c>
      <c r="AD7" s="39">
        <v>39800</v>
      </c>
      <c r="AE7" s="39">
        <v>0</v>
      </c>
      <c r="AF7" s="39">
        <v>0</v>
      </c>
      <c r="AG7" s="28">
        <v>0</v>
      </c>
      <c r="AH7" s="16"/>
      <c r="AI7" s="39">
        <v>214524106</v>
      </c>
      <c r="AJ7" s="48">
        <v>4791</v>
      </c>
      <c r="AK7" s="39">
        <v>44776</v>
      </c>
      <c r="AL7" s="39">
        <v>36369</v>
      </c>
      <c r="AM7" s="39">
        <v>35972</v>
      </c>
      <c r="AN7" s="39">
        <v>0</v>
      </c>
      <c r="AO7" s="28">
        <v>0</v>
      </c>
      <c r="AP7" s="9"/>
    </row>
    <row r="8" spans="1:42" s="8" customFormat="1">
      <c r="A8" s="7"/>
      <c r="B8" s="8" t="s">
        <v>75</v>
      </c>
      <c r="C8" s="39">
        <v>141200</v>
      </c>
      <c r="D8" s="48">
        <v>4</v>
      </c>
      <c r="E8" s="39">
        <v>35300</v>
      </c>
      <c r="F8" s="39">
        <v>39400</v>
      </c>
      <c r="G8" s="39">
        <v>17130.669999999998</v>
      </c>
      <c r="H8" s="39">
        <v>389.21</v>
      </c>
      <c r="I8" s="28">
        <v>0.66490000000000005</v>
      </c>
      <c r="J8" s="16"/>
      <c r="K8" s="39">
        <v>25891732</v>
      </c>
      <c r="L8" s="48">
        <v>336</v>
      </c>
      <c r="M8" s="39">
        <v>77059</v>
      </c>
      <c r="N8" s="39">
        <v>64660</v>
      </c>
      <c r="O8" s="39">
        <v>48746</v>
      </c>
      <c r="P8" s="39">
        <v>182</v>
      </c>
      <c r="Q8" s="28">
        <v>0.68959999999999999</v>
      </c>
      <c r="R8" s="16"/>
      <c r="S8" s="39">
        <v>10371364</v>
      </c>
      <c r="T8" s="48">
        <v>234</v>
      </c>
      <c r="U8" s="39">
        <v>44322</v>
      </c>
      <c r="V8" s="39">
        <v>33123</v>
      </c>
      <c r="W8" s="39">
        <v>39725</v>
      </c>
      <c r="X8" s="34">
        <v>99</v>
      </c>
      <c r="Y8" s="28">
        <v>0.42770000000000002</v>
      </c>
      <c r="Z8" s="16"/>
      <c r="AA8" s="39">
        <v>1886061</v>
      </c>
      <c r="AB8" s="48">
        <v>117</v>
      </c>
      <c r="AC8" s="39">
        <v>16120</v>
      </c>
      <c r="AD8" s="39">
        <v>13124</v>
      </c>
      <c r="AE8" s="39">
        <v>12014</v>
      </c>
      <c r="AF8" s="39">
        <v>122</v>
      </c>
      <c r="AG8" s="28">
        <v>0.3574</v>
      </c>
      <c r="AH8" s="16"/>
      <c r="AI8" s="39">
        <v>0</v>
      </c>
      <c r="AJ8" s="48">
        <v>0</v>
      </c>
      <c r="AK8" s="39">
        <v>0</v>
      </c>
      <c r="AL8" s="39">
        <v>0</v>
      </c>
      <c r="AM8" s="39">
        <v>0</v>
      </c>
      <c r="AN8" s="39">
        <v>0</v>
      </c>
      <c r="AO8" s="28">
        <v>0</v>
      </c>
      <c r="AP8" s="9"/>
    </row>
    <row r="9" spans="1:42" s="8" customFormat="1">
      <c r="A9" s="7"/>
      <c r="B9" s="8" t="s">
        <v>76</v>
      </c>
      <c r="C9" s="39">
        <v>1561787.94</v>
      </c>
      <c r="D9" s="48">
        <v>20</v>
      </c>
      <c r="E9" s="39">
        <v>78089.399999999994</v>
      </c>
      <c r="F9" s="39">
        <v>49110.13</v>
      </c>
      <c r="G9" s="39">
        <v>74037.960000000006</v>
      </c>
      <c r="H9" s="40"/>
      <c r="I9" s="29"/>
      <c r="J9" s="16"/>
      <c r="K9" s="39">
        <v>2608379213</v>
      </c>
      <c r="L9" s="48">
        <v>27261</v>
      </c>
      <c r="M9" s="39">
        <v>95682</v>
      </c>
      <c r="N9" s="39">
        <v>78102</v>
      </c>
      <c r="O9" s="39">
        <v>81375</v>
      </c>
      <c r="P9" s="40"/>
      <c r="Q9" s="29"/>
      <c r="R9" s="16"/>
      <c r="S9" s="39">
        <v>273633003</v>
      </c>
      <c r="T9" s="48">
        <v>2717</v>
      </c>
      <c r="U9" s="39">
        <v>100711</v>
      </c>
      <c r="V9" s="39">
        <v>84363</v>
      </c>
      <c r="W9" s="39">
        <v>69977</v>
      </c>
      <c r="X9" s="37"/>
      <c r="Y9" s="29"/>
      <c r="Z9" s="16"/>
      <c r="AA9" s="39">
        <v>0</v>
      </c>
      <c r="AB9" s="48">
        <v>0</v>
      </c>
      <c r="AC9" s="39">
        <v>0</v>
      </c>
      <c r="AD9" s="39">
        <v>0</v>
      </c>
      <c r="AE9" s="39">
        <v>0</v>
      </c>
      <c r="AF9" s="40"/>
      <c r="AG9" s="29"/>
      <c r="AH9" s="16"/>
      <c r="AI9" s="39">
        <v>135205813</v>
      </c>
      <c r="AJ9" s="48">
        <v>1433</v>
      </c>
      <c r="AK9" s="39">
        <v>94352</v>
      </c>
      <c r="AL9" s="39">
        <v>79397</v>
      </c>
      <c r="AM9" s="39">
        <v>73064</v>
      </c>
      <c r="AN9" s="40"/>
      <c r="AO9" s="29"/>
      <c r="AP9" s="9"/>
    </row>
    <row r="10" spans="1:42" s="8" customFormat="1">
      <c r="A10" s="7"/>
      <c r="B10" s="8" t="s">
        <v>77</v>
      </c>
      <c r="C10" s="39">
        <v>0</v>
      </c>
      <c r="D10" s="48">
        <v>0</v>
      </c>
      <c r="E10" s="39">
        <v>0</v>
      </c>
      <c r="F10" s="39">
        <v>0</v>
      </c>
      <c r="G10" s="39">
        <v>0</v>
      </c>
      <c r="H10" s="40"/>
      <c r="I10" s="29"/>
      <c r="J10" s="16"/>
      <c r="K10" s="39">
        <v>1991619180</v>
      </c>
      <c r="L10" s="48">
        <v>12781</v>
      </c>
      <c r="M10" s="39">
        <v>155827</v>
      </c>
      <c r="N10" s="39">
        <v>143303</v>
      </c>
      <c r="O10" s="39">
        <v>103201</v>
      </c>
      <c r="P10" s="40"/>
      <c r="Q10" s="29"/>
      <c r="R10" s="16"/>
      <c r="S10" s="39">
        <v>52423106</v>
      </c>
      <c r="T10" s="48">
        <v>530</v>
      </c>
      <c r="U10" s="39">
        <v>98912</v>
      </c>
      <c r="V10" s="39">
        <v>81397</v>
      </c>
      <c r="W10" s="39">
        <v>71339</v>
      </c>
      <c r="X10" s="37"/>
      <c r="Y10" s="29"/>
      <c r="Z10" s="16"/>
      <c r="AA10" s="39">
        <v>514631005</v>
      </c>
      <c r="AB10" s="48">
        <v>3326</v>
      </c>
      <c r="AC10" s="39">
        <v>154730</v>
      </c>
      <c r="AD10" s="39">
        <v>141979</v>
      </c>
      <c r="AE10" s="39">
        <v>100410</v>
      </c>
      <c r="AF10" s="40"/>
      <c r="AG10" s="29"/>
      <c r="AH10" s="16"/>
      <c r="AI10" s="39">
        <v>307485295</v>
      </c>
      <c r="AJ10" s="48">
        <v>2944</v>
      </c>
      <c r="AK10" s="39">
        <v>104445</v>
      </c>
      <c r="AL10" s="39">
        <v>89038</v>
      </c>
      <c r="AM10" s="39">
        <v>74334</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206989</v>
      </c>
      <c r="T11" s="48">
        <v>2</v>
      </c>
      <c r="U11" s="39">
        <v>103494</v>
      </c>
      <c r="V11" s="39">
        <v>103494</v>
      </c>
      <c r="W11" s="39">
        <v>4573</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38161044</v>
      </c>
      <c r="L12" s="48">
        <v>4347</v>
      </c>
      <c r="M12" s="39">
        <v>8779</v>
      </c>
      <c r="N12" s="39">
        <v>5886</v>
      </c>
      <c r="O12" s="39">
        <v>6292</v>
      </c>
      <c r="P12" s="40"/>
      <c r="Q12" s="29"/>
      <c r="R12" s="16"/>
      <c r="S12" s="39">
        <v>151684</v>
      </c>
      <c r="T12" s="48">
        <v>17</v>
      </c>
      <c r="U12" s="39">
        <v>8923</v>
      </c>
      <c r="V12" s="39">
        <v>4000</v>
      </c>
      <c r="W12" s="39">
        <v>9016</v>
      </c>
      <c r="X12" s="37"/>
      <c r="Y12" s="29"/>
      <c r="Z12" s="16"/>
      <c r="AA12" s="39">
        <v>9814629</v>
      </c>
      <c r="AB12" s="48">
        <v>484</v>
      </c>
      <c r="AC12" s="39">
        <v>20278</v>
      </c>
      <c r="AD12" s="39">
        <v>18500</v>
      </c>
      <c r="AE12" s="39">
        <v>8561</v>
      </c>
      <c r="AF12" s="40"/>
      <c r="AG12" s="29"/>
      <c r="AH12" s="16"/>
      <c r="AI12" s="39">
        <v>2486262</v>
      </c>
      <c r="AJ12" s="48">
        <v>773</v>
      </c>
      <c r="AK12" s="39">
        <v>3216</v>
      </c>
      <c r="AL12" s="39">
        <v>3000</v>
      </c>
      <c r="AM12" s="39">
        <v>742</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126503</v>
      </c>
      <c r="T13" s="48">
        <v>19</v>
      </c>
      <c r="U13" s="39">
        <v>6658</v>
      </c>
      <c r="V13" s="39">
        <v>7984</v>
      </c>
      <c r="W13" s="39">
        <v>3379</v>
      </c>
      <c r="X13" s="37"/>
      <c r="Y13" s="29"/>
      <c r="Z13" s="16"/>
      <c r="AA13" s="39">
        <v>902997</v>
      </c>
      <c r="AB13" s="48">
        <v>101</v>
      </c>
      <c r="AC13" s="39">
        <v>8941</v>
      </c>
      <c r="AD13" s="39">
        <v>8500</v>
      </c>
      <c r="AE13" s="39">
        <v>5797</v>
      </c>
      <c r="AF13" s="40"/>
      <c r="AG13" s="29"/>
      <c r="AH13" s="16"/>
      <c r="AI13" s="39">
        <v>1038822</v>
      </c>
      <c r="AJ13" s="48">
        <v>142</v>
      </c>
      <c r="AK13" s="39">
        <v>7316</v>
      </c>
      <c r="AL13" s="39">
        <v>5622</v>
      </c>
      <c r="AM13" s="39">
        <v>7274</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0</v>
      </c>
      <c r="L15" s="48">
        <v>0</v>
      </c>
      <c r="M15" s="39">
        <v>0</v>
      </c>
      <c r="N15" s="39">
        <v>0</v>
      </c>
      <c r="O15" s="39">
        <v>0</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3307750</v>
      </c>
      <c r="AB18" s="49">
        <v>29</v>
      </c>
      <c r="AC18" s="41">
        <v>114060</v>
      </c>
      <c r="AD18" s="41">
        <v>82000</v>
      </c>
      <c r="AE18" s="41">
        <v>86634</v>
      </c>
      <c r="AF18" s="40"/>
      <c r="AG18" s="29"/>
      <c r="AH18" s="17"/>
      <c r="AI18" s="41">
        <v>0</v>
      </c>
      <c r="AJ18" s="49">
        <v>0</v>
      </c>
      <c r="AK18" s="41">
        <v>0</v>
      </c>
      <c r="AL18" s="41">
        <v>0</v>
      </c>
      <c r="AM18" s="41">
        <v>0</v>
      </c>
      <c r="AN18" s="40"/>
      <c r="AO18" s="29"/>
      <c r="AP18" s="9"/>
    </row>
    <row r="19" spans="1:42" s="8" customFormat="1">
      <c r="A19" s="7"/>
      <c r="B19" s="8" t="s">
        <v>86</v>
      </c>
      <c r="C19" s="41">
        <f>C50*D50*E50*7.85</f>
        <v>5090121.7678646995</v>
      </c>
      <c r="D19" s="49">
        <f>D50</f>
        <v>63</v>
      </c>
      <c r="E19" s="41">
        <f t="shared" ref="E19" si="0">C19/D19</f>
        <v>80795.583616899996</v>
      </c>
      <c r="F19" s="40"/>
      <c r="G19" s="40"/>
      <c r="H19" s="40"/>
      <c r="I19" s="29"/>
      <c r="J19" s="17"/>
      <c r="K19" s="41">
        <f>K50*L50*M50*7.85</f>
        <v>88788627.729900002</v>
      </c>
      <c r="L19" s="49">
        <f>L50</f>
        <v>1701</v>
      </c>
      <c r="M19" s="41">
        <f>K19/L19</f>
        <v>52197.899900000004</v>
      </c>
      <c r="N19" s="40"/>
      <c r="O19" s="40"/>
      <c r="P19" s="40"/>
      <c r="Q19" s="29"/>
      <c r="R19" s="17"/>
      <c r="S19" s="41">
        <f>S50*T50*U50*7.85</f>
        <v>31271039.415000003</v>
      </c>
      <c r="T19" s="49">
        <f>T50</f>
        <v>648</v>
      </c>
      <c r="U19" s="41">
        <f t="shared" ref="U19" si="1">S19/T19</f>
        <v>48257.776875000003</v>
      </c>
      <c r="V19" s="40"/>
      <c r="W19" s="40"/>
      <c r="X19" s="37"/>
      <c r="Y19" s="29"/>
      <c r="Z19" s="17"/>
      <c r="AA19" s="41">
        <f>AA50*AB50*AC50*7.85</f>
        <v>2894204.9447999997</v>
      </c>
      <c r="AB19" s="49">
        <f>AB50</f>
        <v>65</v>
      </c>
      <c r="AC19" s="41">
        <f>AA19/AB19</f>
        <v>44526.229919999998</v>
      </c>
      <c r="AD19" s="40"/>
      <c r="AE19" s="40"/>
      <c r="AF19" s="40"/>
      <c r="AG19" s="29"/>
      <c r="AH19" s="17"/>
      <c r="AI19" s="41">
        <f>AI50*AJ50*AK50*7.85</f>
        <v>20531661.764899999</v>
      </c>
      <c r="AJ19" s="49">
        <f>AJ50</f>
        <v>323</v>
      </c>
      <c r="AK19" s="41">
        <f>AI19/AJ19</f>
        <v>63565.516299999996</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790488.59</v>
      </c>
      <c r="D22" s="48">
        <v>5</v>
      </c>
      <c r="E22" s="39">
        <v>158097.72</v>
      </c>
      <c r="F22" s="39">
        <v>160855.93</v>
      </c>
      <c r="G22" s="39">
        <v>65720.37</v>
      </c>
      <c r="H22" s="39">
        <v>744.85</v>
      </c>
      <c r="I22" s="28">
        <v>0.47389999999999999</v>
      </c>
      <c r="J22" s="16"/>
      <c r="K22" s="39">
        <v>807889284</v>
      </c>
      <c r="L22" s="48">
        <v>3656</v>
      </c>
      <c r="M22" s="39">
        <v>220976</v>
      </c>
      <c r="N22" s="39">
        <v>209401</v>
      </c>
      <c r="O22" s="39">
        <v>129293</v>
      </c>
      <c r="P22" s="39">
        <v>1052</v>
      </c>
      <c r="Q22" s="28">
        <v>0.44429999999999997</v>
      </c>
      <c r="R22" s="16"/>
      <c r="S22" s="39">
        <v>15479795</v>
      </c>
      <c r="T22" s="48">
        <v>149</v>
      </c>
      <c r="U22" s="39">
        <v>103891</v>
      </c>
      <c r="V22" s="39">
        <v>77133</v>
      </c>
      <c r="W22" s="39">
        <v>107506</v>
      </c>
      <c r="X22" s="34">
        <v>0</v>
      </c>
      <c r="Y22" s="28">
        <v>0</v>
      </c>
      <c r="Z22" s="16"/>
      <c r="AA22" s="39">
        <v>309953787</v>
      </c>
      <c r="AB22" s="48">
        <v>1708</v>
      </c>
      <c r="AC22" s="39">
        <v>181472</v>
      </c>
      <c r="AD22" s="39">
        <v>158387</v>
      </c>
      <c r="AE22" s="39">
        <v>121337</v>
      </c>
      <c r="AF22" s="39">
        <v>780</v>
      </c>
      <c r="AG22" s="28">
        <v>0.35289999999999999</v>
      </c>
      <c r="AH22" s="16"/>
      <c r="AI22" s="39">
        <v>190891504</v>
      </c>
      <c r="AJ22" s="48">
        <v>1604</v>
      </c>
      <c r="AK22" s="39">
        <v>119010</v>
      </c>
      <c r="AL22" s="39">
        <v>108056</v>
      </c>
      <c r="AM22" s="39">
        <v>66455</v>
      </c>
      <c r="AN22" s="39">
        <v>970</v>
      </c>
      <c r="AO22" s="28">
        <v>0.4178</v>
      </c>
      <c r="AP22" s="9"/>
    </row>
    <row r="23" spans="1:42" s="8" customFormat="1">
      <c r="A23" s="7"/>
      <c r="B23" s="18" t="s">
        <v>105</v>
      </c>
      <c r="C23" s="39">
        <v>0</v>
      </c>
      <c r="D23" s="48">
        <v>0</v>
      </c>
      <c r="E23" s="39">
        <v>0</v>
      </c>
      <c r="F23" s="39">
        <v>0</v>
      </c>
      <c r="G23" s="39">
        <v>0</v>
      </c>
      <c r="H23" s="39">
        <v>0</v>
      </c>
      <c r="I23" s="28">
        <v>0</v>
      </c>
      <c r="J23" s="16"/>
      <c r="K23" s="39">
        <v>923391112</v>
      </c>
      <c r="L23" s="48">
        <v>4067</v>
      </c>
      <c r="M23" s="39">
        <v>227045</v>
      </c>
      <c r="N23" s="39">
        <v>210663</v>
      </c>
      <c r="O23" s="39">
        <v>129444</v>
      </c>
      <c r="P23" s="39">
        <v>1054</v>
      </c>
      <c r="Q23" s="28">
        <v>0.4506</v>
      </c>
      <c r="R23" s="16"/>
      <c r="S23" s="39">
        <v>15875859</v>
      </c>
      <c r="T23" s="48">
        <v>153</v>
      </c>
      <c r="U23" s="39">
        <v>103764</v>
      </c>
      <c r="V23" s="39">
        <v>76169</v>
      </c>
      <c r="W23" s="39">
        <v>106950</v>
      </c>
      <c r="X23" s="34">
        <v>0</v>
      </c>
      <c r="Y23" s="28">
        <v>0</v>
      </c>
      <c r="Z23" s="16"/>
      <c r="AA23" s="39">
        <v>361096841</v>
      </c>
      <c r="AB23" s="48">
        <v>2080</v>
      </c>
      <c r="AC23" s="39">
        <v>173604</v>
      </c>
      <c r="AD23" s="39">
        <v>153497</v>
      </c>
      <c r="AE23" s="39">
        <v>113860</v>
      </c>
      <c r="AF23" s="39">
        <v>796</v>
      </c>
      <c r="AG23" s="28">
        <v>0.36349999999999999</v>
      </c>
      <c r="AH23" s="16"/>
      <c r="AI23" s="39">
        <v>149015103</v>
      </c>
      <c r="AJ23" s="48">
        <v>1245</v>
      </c>
      <c r="AK23" s="39">
        <v>119691</v>
      </c>
      <c r="AL23" s="39">
        <v>109843</v>
      </c>
      <c r="AM23" s="39">
        <v>65424</v>
      </c>
      <c r="AN23" s="39">
        <v>971</v>
      </c>
      <c r="AO23" s="28">
        <v>0.4239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504441.09</v>
      </c>
      <c r="D49" s="48">
        <v>5</v>
      </c>
      <c r="E49" s="24"/>
      <c r="F49" s="24"/>
      <c r="G49" s="24"/>
      <c r="H49" s="24"/>
      <c r="I49" s="24"/>
      <c r="K49" s="39">
        <v>383630</v>
      </c>
      <c r="L49" s="48">
        <v>7915</v>
      </c>
      <c r="M49" s="46"/>
      <c r="N49" s="24"/>
      <c r="O49" s="24"/>
      <c r="P49" s="24"/>
      <c r="Q49" s="24"/>
      <c r="S49" s="39">
        <v>384909</v>
      </c>
      <c r="T49" s="48">
        <v>1056</v>
      </c>
      <c r="U49" s="25"/>
      <c r="V49" s="25"/>
      <c r="W49" s="25"/>
      <c r="X49" s="25"/>
      <c r="Y49" s="25"/>
      <c r="AA49" s="39">
        <v>341523</v>
      </c>
      <c r="AB49" s="48">
        <v>737</v>
      </c>
      <c r="AC49" s="45"/>
      <c r="AD49" s="24"/>
      <c r="AE49" s="24"/>
      <c r="AF49" s="25"/>
      <c r="AG49" s="25"/>
      <c r="AI49" s="39">
        <v>378862</v>
      </c>
      <c r="AJ49" s="48">
        <v>3364</v>
      </c>
      <c r="AK49" s="24"/>
      <c r="AL49" s="24"/>
      <c r="AM49" s="24"/>
      <c r="AN49" s="25"/>
      <c r="AO49" s="25"/>
      <c r="AP49" s="9"/>
    </row>
    <row r="50" spans="1:42" s="8" customFormat="1" ht="12.75">
      <c r="A50" s="7"/>
      <c r="B50" s="8" t="s">
        <v>63</v>
      </c>
      <c r="C50" s="39">
        <v>487792.94</v>
      </c>
      <c r="D50" s="48">
        <v>63</v>
      </c>
      <c r="E50" s="26">
        <v>2.1100000000000001E-2</v>
      </c>
      <c r="F50" s="26">
        <v>2.35E-2</v>
      </c>
      <c r="G50" s="26">
        <v>1.0800000000000001E-2</v>
      </c>
      <c r="H50" s="44">
        <v>312.76</v>
      </c>
      <c r="I50" s="26">
        <v>0.1177</v>
      </c>
      <c r="K50" s="39">
        <v>391142</v>
      </c>
      <c r="L50" s="48">
        <v>1701</v>
      </c>
      <c r="M50" s="26">
        <v>1.7000000000000001E-2</v>
      </c>
      <c r="N50" s="26">
        <v>1.6299999999999999E-2</v>
      </c>
      <c r="O50" s="26">
        <v>6.7999999999999996E-3</v>
      </c>
      <c r="P50" s="44">
        <v>180</v>
      </c>
      <c r="Q50" s="26">
        <v>7.9799999999999996E-2</v>
      </c>
      <c r="S50" s="39">
        <v>372575</v>
      </c>
      <c r="T50" s="48">
        <v>648</v>
      </c>
      <c r="U50" s="26">
        <v>1.6500000000000001E-2</v>
      </c>
      <c r="V50" s="26">
        <v>1.6299999999999999E-2</v>
      </c>
      <c r="W50" s="26">
        <v>6.6E-3</v>
      </c>
      <c r="X50" s="44">
        <v>380</v>
      </c>
      <c r="Y50" s="26">
        <v>0.1588</v>
      </c>
      <c r="AA50" s="43">
        <v>308268</v>
      </c>
      <c r="AB50" s="51">
        <v>65</v>
      </c>
      <c r="AC50" s="32">
        <v>1.84E-2</v>
      </c>
      <c r="AD50" s="26">
        <v>1.8800000000000001E-2</v>
      </c>
      <c r="AE50" s="26">
        <v>6.1000000000000004E-3</v>
      </c>
      <c r="AF50" s="44">
        <v>322</v>
      </c>
      <c r="AG50" s="26">
        <v>0.18540000000000001</v>
      </c>
      <c r="AI50" s="39">
        <v>311443</v>
      </c>
      <c r="AJ50" s="48">
        <v>323</v>
      </c>
      <c r="AK50" s="26">
        <v>2.5999999999999999E-2</v>
      </c>
      <c r="AL50" s="26">
        <v>2.5399999999999999E-2</v>
      </c>
      <c r="AM50" s="26">
        <v>9.9000000000000008E-3</v>
      </c>
      <c r="AN50" s="44">
        <v>612</v>
      </c>
      <c r="AO50" s="26">
        <v>0.22209999999999999</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9" sqref="S29"/>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7.xml><?xml version="1.0" encoding="utf-8"?>
<worksheet xmlns="http://schemas.openxmlformats.org/spreadsheetml/2006/main" xmlns:r="http://schemas.openxmlformats.org/officeDocument/2006/relationships">
  <sheetPr codeName="Sheet7">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10</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474658.54</v>
      </c>
      <c r="D6" s="48">
        <v>5</v>
      </c>
      <c r="E6" s="39">
        <v>94931.71</v>
      </c>
      <c r="F6" s="39">
        <v>39200</v>
      </c>
      <c r="G6" s="39">
        <v>107608.16</v>
      </c>
      <c r="H6" s="39">
        <v>570.61</v>
      </c>
      <c r="I6" s="28">
        <v>0.2954</v>
      </c>
      <c r="J6" s="16"/>
      <c r="K6" s="39">
        <v>12218408</v>
      </c>
      <c r="L6" s="48">
        <v>130</v>
      </c>
      <c r="M6" s="39">
        <v>93988</v>
      </c>
      <c r="N6" s="39">
        <v>60875</v>
      </c>
      <c r="O6" s="39">
        <v>116482</v>
      </c>
      <c r="P6" s="39">
        <v>663</v>
      </c>
      <c r="Q6" s="28">
        <v>0.37440000000000001</v>
      </c>
      <c r="R6" s="16"/>
      <c r="S6" s="39">
        <v>679740</v>
      </c>
      <c r="T6" s="48">
        <v>10</v>
      </c>
      <c r="U6" s="39">
        <v>67974</v>
      </c>
      <c r="V6" s="39">
        <v>53013</v>
      </c>
      <c r="W6" s="39">
        <v>47329</v>
      </c>
      <c r="X6" s="34">
        <v>450</v>
      </c>
      <c r="Y6" s="28">
        <v>0.3347</v>
      </c>
      <c r="Z6" s="16"/>
      <c r="AA6" s="39">
        <v>3111665</v>
      </c>
      <c r="AB6" s="48">
        <v>41</v>
      </c>
      <c r="AC6" s="39">
        <v>75894</v>
      </c>
      <c r="AD6" s="39">
        <v>45758</v>
      </c>
      <c r="AE6" s="39">
        <v>122788</v>
      </c>
      <c r="AF6" s="39">
        <v>559</v>
      </c>
      <c r="AG6" s="28">
        <v>0.35299999999999998</v>
      </c>
      <c r="AH6" s="16"/>
      <c r="AI6" s="39">
        <v>1776035</v>
      </c>
      <c r="AJ6" s="48">
        <v>25</v>
      </c>
      <c r="AK6" s="39">
        <v>71041</v>
      </c>
      <c r="AL6" s="39">
        <v>50101</v>
      </c>
      <c r="AM6" s="39">
        <v>63690</v>
      </c>
      <c r="AN6" s="39">
        <v>847</v>
      </c>
      <c r="AO6" s="28">
        <v>0.38109999999999999</v>
      </c>
      <c r="AP6" s="9"/>
    </row>
    <row r="7" spans="1:42" s="8" customFormat="1">
      <c r="A7" s="7"/>
      <c r="B7" s="8" t="s">
        <v>74</v>
      </c>
      <c r="C7" s="39">
        <v>0</v>
      </c>
      <c r="D7" s="48">
        <v>0</v>
      </c>
      <c r="E7" s="39">
        <v>0</v>
      </c>
      <c r="F7" s="39">
        <v>0</v>
      </c>
      <c r="G7" s="39">
        <v>0</v>
      </c>
      <c r="H7" s="39">
        <v>0</v>
      </c>
      <c r="I7" s="28">
        <v>0</v>
      </c>
      <c r="J7" s="16"/>
      <c r="K7" s="39">
        <v>314324</v>
      </c>
      <c r="L7" s="48">
        <v>3</v>
      </c>
      <c r="M7" s="39">
        <v>104775</v>
      </c>
      <c r="N7" s="39">
        <v>53848</v>
      </c>
      <c r="O7" s="39">
        <v>131518</v>
      </c>
      <c r="P7" s="39">
        <v>0</v>
      </c>
      <c r="Q7" s="28">
        <v>0</v>
      </c>
      <c r="R7" s="16"/>
      <c r="S7" s="39">
        <v>132101</v>
      </c>
      <c r="T7" s="48">
        <v>7</v>
      </c>
      <c r="U7" s="39">
        <v>18872</v>
      </c>
      <c r="V7" s="39">
        <v>12646</v>
      </c>
      <c r="W7" s="39">
        <v>20708</v>
      </c>
      <c r="X7" s="34">
        <v>0</v>
      </c>
      <c r="Y7" s="28">
        <v>0</v>
      </c>
      <c r="Z7" s="16"/>
      <c r="AA7" s="39">
        <v>0</v>
      </c>
      <c r="AB7" s="48">
        <v>0</v>
      </c>
      <c r="AC7" s="39">
        <v>0</v>
      </c>
      <c r="AD7" s="39">
        <v>0</v>
      </c>
      <c r="AE7" s="39">
        <v>0</v>
      </c>
      <c r="AF7" s="39">
        <v>0</v>
      </c>
      <c r="AG7" s="28">
        <v>0</v>
      </c>
      <c r="AH7" s="16"/>
      <c r="AI7" s="39">
        <v>232017</v>
      </c>
      <c r="AJ7" s="48">
        <v>9</v>
      </c>
      <c r="AK7" s="39">
        <v>25780</v>
      </c>
      <c r="AL7" s="39">
        <v>19727</v>
      </c>
      <c r="AM7" s="39">
        <v>25665</v>
      </c>
      <c r="AN7" s="39">
        <v>0</v>
      </c>
      <c r="AO7" s="28">
        <v>0</v>
      </c>
      <c r="AP7" s="9"/>
    </row>
    <row r="8" spans="1:42" s="8" customFormat="1">
      <c r="A8" s="7"/>
      <c r="B8" s="8" t="s">
        <v>75</v>
      </c>
      <c r="C8" s="39">
        <v>0</v>
      </c>
      <c r="D8" s="48">
        <v>0</v>
      </c>
      <c r="E8" s="39">
        <v>0</v>
      </c>
      <c r="F8" s="39">
        <v>0</v>
      </c>
      <c r="G8" s="39">
        <v>0</v>
      </c>
      <c r="H8" s="39">
        <v>0</v>
      </c>
      <c r="I8" s="28">
        <v>0</v>
      </c>
      <c r="J8" s="16"/>
      <c r="K8" s="39">
        <v>311442</v>
      </c>
      <c r="L8" s="48">
        <v>5</v>
      </c>
      <c r="M8" s="39">
        <v>62288</v>
      </c>
      <c r="N8" s="39">
        <v>63168</v>
      </c>
      <c r="O8" s="39">
        <v>29444</v>
      </c>
      <c r="P8" s="39">
        <v>0</v>
      </c>
      <c r="Q8" s="28">
        <v>0</v>
      </c>
      <c r="R8" s="16"/>
      <c r="S8" s="39">
        <v>728855</v>
      </c>
      <c r="T8" s="48">
        <v>34</v>
      </c>
      <c r="U8" s="39">
        <v>21437</v>
      </c>
      <c r="V8" s="39">
        <v>18218</v>
      </c>
      <c r="W8" s="39">
        <v>14797</v>
      </c>
      <c r="X8" s="34">
        <v>179</v>
      </c>
      <c r="Y8" s="28">
        <v>0.46820000000000001</v>
      </c>
      <c r="Z8" s="16"/>
      <c r="AA8" s="39">
        <v>6926</v>
      </c>
      <c r="AB8" s="48">
        <v>1</v>
      </c>
      <c r="AC8" s="39">
        <v>6926</v>
      </c>
      <c r="AD8" s="39">
        <v>6926</v>
      </c>
      <c r="AE8" s="39">
        <v>0</v>
      </c>
      <c r="AF8" s="39">
        <v>58</v>
      </c>
      <c r="AG8" s="28">
        <v>0.47160000000000002</v>
      </c>
      <c r="AH8" s="16"/>
      <c r="AI8" s="39">
        <v>0</v>
      </c>
      <c r="AJ8" s="48">
        <v>0</v>
      </c>
      <c r="AK8" s="39">
        <v>0</v>
      </c>
      <c r="AL8" s="39">
        <v>0</v>
      </c>
      <c r="AM8" s="39">
        <v>0</v>
      </c>
      <c r="AN8" s="39">
        <v>0</v>
      </c>
      <c r="AO8" s="28">
        <v>0</v>
      </c>
      <c r="AP8" s="9"/>
    </row>
    <row r="9" spans="1:42" s="8" customFormat="1">
      <c r="A9" s="7"/>
      <c r="B9" s="8" t="s">
        <v>76</v>
      </c>
      <c r="C9" s="39">
        <v>89051.06</v>
      </c>
      <c r="D9" s="48">
        <v>1</v>
      </c>
      <c r="E9" s="39">
        <v>89051.06</v>
      </c>
      <c r="F9" s="39">
        <v>89051.06</v>
      </c>
      <c r="G9" s="39">
        <v>0</v>
      </c>
      <c r="H9" s="40"/>
      <c r="I9" s="29"/>
      <c r="J9" s="16"/>
      <c r="K9" s="39">
        <v>29075507</v>
      </c>
      <c r="L9" s="48">
        <v>555</v>
      </c>
      <c r="M9" s="39">
        <v>52388</v>
      </c>
      <c r="N9" s="39">
        <v>39582</v>
      </c>
      <c r="O9" s="39">
        <v>53726</v>
      </c>
      <c r="P9" s="40"/>
      <c r="Q9" s="29"/>
      <c r="R9" s="16"/>
      <c r="S9" s="39">
        <v>8686659</v>
      </c>
      <c r="T9" s="48">
        <v>156</v>
      </c>
      <c r="U9" s="39">
        <v>55684</v>
      </c>
      <c r="V9" s="39">
        <v>38690</v>
      </c>
      <c r="W9" s="39">
        <v>48323</v>
      </c>
      <c r="X9" s="37"/>
      <c r="Y9" s="29"/>
      <c r="Z9" s="16"/>
      <c r="AA9" s="39">
        <v>0</v>
      </c>
      <c r="AB9" s="48">
        <v>0</v>
      </c>
      <c r="AC9" s="39">
        <v>0</v>
      </c>
      <c r="AD9" s="39">
        <v>0</v>
      </c>
      <c r="AE9" s="39">
        <v>0</v>
      </c>
      <c r="AF9" s="40"/>
      <c r="AG9" s="29"/>
      <c r="AH9" s="16"/>
      <c r="AI9" s="39">
        <v>2043863</v>
      </c>
      <c r="AJ9" s="48">
        <v>21</v>
      </c>
      <c r="AK9" s="39">
        <v>97327</v>
      </c>
      <c r="AL9" s="39">
        <v>45500</v>
      </c>
      <c r="AM9" s="39">
        <v>121786</v>
      </c>
      <c r="AN9" s="40"/>
      <c r="AO9" s="29"/>
      <c r="AP9" s="9"/>
    </row>
    <row r="10" spans="1:42" s="8" customFormat="1">
      <c r="A10" s="7"/>
      <c r="B10" s="8" t="s">
        <v>77</v>
      </c>
      <c r="C10" s="39">
        <v>0</v>
      </c>
      <c r="D10" s="48">
        <v>0</v>
      </c>
      <c r="E10" s="39">
        <v>0</v>
      </c>
      <c r="F10" s="39">
        <v>0</v>
      </c>
      <c r="G10" s="39">
        <v>0</v>
      </c>
      <c r="H10" s="40"/>
      <c r="I10" s="29"/>
      <c r="J10" s="16"/>
      <c r="K10" s="39">
        <v>37082524</v>
      </c>
      <c r="L10" s="48">
        <v>530</v>
      </c>
      <c r="M10" s="39">
        <v>69967</v>
      </c>
      <c r="N10" s="39">
        <v>53162</v>
      </c>
      <c r="O10" s="39">
        <v>70223</v>
      </c>
      <c r="P10" s="40"/>
      <c r="Q10" s="29"/>
      <c r="R10" s="16"/>
      <c r="S10" s="39">
        <v>1279094</v>
      </c>
      <c r="T10" s="48">
        <v>26</v>
      </c>
      <c r="U10" s="39">
        <v>49196</v>
      </c>
      <c r="V10" s="39">
        <v>38369</v>
      </c>
      <c r="W10" s="39">
        <v>44116</v>
      </c>
      <c r="X10" s="37"/>
      <c r="Y10" s="29"/>
      <c r="Z10" s="16"/>
      <c r="AA10" s="39">
        <v>10791301</v>
      </c>
      <c r="AB10" s="48">
        <v>151</v>
      </c>
      <c r="AC10" s="39">
        <v>71466</v>
      </c>
      <c r="AD10" s="39">
        <v>57529</v>
      </c>
      <c r="AE10" s="39">
        <v>80865</v>
      </c>
      <c r="AF10" s="40"/>
      <c r="AG10" s="29"/>
      <c r="AH10" s="16"/>
      <c r="AI10" s="39">
        <v>5101307</v>
      </c>
      <c r="AJ10" s="48">
        <v>78</v>
      </c>
      <c r="AK10" s="39">
        <v>65401</v>
      </c>
      <c r="AL10" s="39">
        <v>49000</v>
      </c>
      <c r="AM10" s="39">
        <v>63971</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1356320</v>
      </c>
      <c r="L12" s="48">
        <v>151</v>
      </c>
      <c r="M12" s="39">
        <v>8982</v>
      </c>
      <c r="N12" s="39">
        <v>7497</v>
      </c>
      <c r="O12" s="39">
        <v>5474</v>
      </c>
      <c r="P12" s="40"/>
      <c r="Q12" s="29"/>
      <c r="R12" s="16"/>
      <c r="S12" s="39">
        <v>3000</v>
      </c>
      <c r="T12" s="48">
        <v>1</v>
      </c>
      <c r="U12" s="39">
        <v>3000</v>
      </c>
      <c r="V12" s="39">
        <v>3000</v>
      </c>
      <c r="W12" s="39">
        <v>0</v>
      </c>
      <c r="X12" s="37"/>
      <c r="Y12" s="29"/>
      <c r="Z12" s="16"/>
      <c r="AA12" s="39">
        <v>249890</v>
      </c>
      <c r="AB12" s="48">
        <v>17</v>
      </c>
      <c r="AC12" s="39">
        <v>14699</v>
      </c>
      <c r="AD12" s="39">
        <v>13500</v>
      </c>
      <c r="AE12" s="39">
        <v>6624</v>
      </c>
      <c r="AF12" s="40"/>
      <c r="AG12" s="29"/>
      <c r="AH12" s="16"/>
      <c r="AI12" s="39">
        <v>21000</v>
      </c>
      <c r="AJ12" s="48">
        <v>7</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8500</v>
      </c>
      <c r="T13" s="48">
        <v>1</v>
      </c>
      <c r="U13" s="39">
        <v>8500</v>
      </c>
      <c r="V13" s="39">
        <v>8500</v>
      </c>
      <c r="W13" s="39">
        <v>0</v>
      </c>
      <c r="X13" s="37"/>
      <c r="Y13" s="29"/>
      <c r="Z13" s="16"/>
      <c r="AA13" s="39">
        <v>51660</v>
      </c>
      <c r="AB13" s="48">
        <v>7</v>
      </c>
      <c r="AC13" s="39">
        <v>7380</v>
      </c>
      <c r="AD13" s="39">
        <v>8500</v>
      </c>
      <c r="AE13" s="39">
        <v>1474</v>
      </c>
      <c r="AF13" s="40"/>
      <c r="AG13" s="29"/>
      <c r="AH13" s="16"/>
      <c r="AI13" s="39">
        <v>11839</v>
      </c>
      <c r="AJ13" s="48">
        <v>3</v>
      </c>
      <c r="AK13" s="39">
        <v>3946</v>
      </c>
      <c r="AL13" s="39">
        <v>4330</v>
      </c>
      <c r="AM13" s="39">
        <v>696</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9828315</v>
      </c>
      <c r="L15" s="48">
        <v>184</v>
      </c>
      <c r="M15" s="39">
        <v>53415</v>
      </c>
      <c r="N15" s="39">
        <v>41442</v>
      </c>
      <c r="O15" s="39">
        <v>56265</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276000</v>
      </c>
      <c r="AB18" s="49">
        <v>3</v>
      </c>
      <c r="AC18" s="41">
        <v>92000</v>
      </c>
      <c r="AD18" s="41">
        <v>91000</v>
      </c>
      <c r="AE18" s="41">
        <v>22517</v>
      </c>
      <c r="AF18" s="40"/>
      <c r="AG18" s="29"/>
      <c r="AH18" s="17"/>
      <c r="AI18" s="41">
        <v>0</v>
      </c>
      <c r="AJ18" s="49">
        <v>0</v>
      </c>
      <c r="AK18" s="41">
        <v>0</v>
      </c>
      <c r="AL18" s="41">
        <v>0</v>
      </c>
      <c r="AM18" s="41">
        <v>0</v>
      </c>
      <c r="AN18" s="40"/>
      <c r="AO18" s="29"/>
      <c r="AP18" s="9"/>
    </row>
    <row r="19" spans="1:42" s="8" customFormat="1">
      <c r="A19" s="7"/>
      <c r="B19" s="8" t="s">
        <v>86</v>
      </c>
      <c r="C19" s="41">
        <f>C50*D50*E50*7.85</f>
        <v>499947.02292539994</v>
      </c>
      <c r="D19" s="49">
        <f>D50</f>
        <v>6</v>
      </c>
      <c r="E19" s="41">
        <f t="shared" ref="E19" si="0">C19/D19</f>
        <v>83324.50382089999</v>
      </c>
      <c r="F19" s="40"/>
      <c r="G19" s="40"/>
      <c r="H19" s="40"/>
      <c r="I19" s="29"/>
      <c r="J19" s="17"/>
      <c r="K19" s="41">
        <f>K50*L50*M50*7.85</f>
        <v>1296443.9850000001</v>
      </c>
      <c r="L19" s="49">
        <f>L50</f>
        <v>50</v>
      </c>
      <c r="M19" s="41">
        <f>K19/L19</f>
        <v>25928.879700000001</v>
      </c>
      <c r="N19" s="40"/>
      <c r="O19" s="40"/>
      <c r="P19" s="40"/>
      <c r="Q19" s="29"/>
      <c r="R19" s="17"/>
      <c r="S19" s="41">
        <f>S50*T50*U50*7.85</f>
        <v>2378302.4565300001</v>
      </c>
      <c r="T19" s="49">
        <f>T50</f>
        <v>67</v>
      </c>
      <c r="U19" s="41">
        <f t="shared" ref="U19" si="1">S19/T19</f>
        <v>35497.051590000003</v>
      </c>
      <c r="V19" s="40"/>
      <c r="W19" s="40"/>
      <c r="X19" s="37"/>
      <c r="Y19" s="29"/>
      <c r="Z19" s="17"/>
      <c r="AA19" s="41">
        <f>AA50*AB50*AC50*7.85</f>
        <v>0</v>
      </c>
      <c r="AB19" s="49">
        <f>AB50</f>
        <v>0</v>
      </c>
      <c r="AC19" s="41">
        <v>0</v>
      </c>
      <c r="AD19" s="40"/>
      <c r="AE19" s="40"/>
      <c r="AF19" s="40"/>
      <c r="AG19" s="29"/>
      <c r="AH19" s="17"/>
      <c r="AI19" s="41">
        <f>AI50*AJ50*AK50*7.85</f>
        <v>6119682.8647499997</v>
      </c>
      <c r="AJ19" s="49">
        <f>AJ50</f>
        <v>105</v>
      </c>
      <c r="AK19" s="41">
        <f>AI19/AJ19</f>
        <v>58282.693950000001</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6375735</v>
      </c>
      <c r="L22" s="48">
        <v>77</v>
      </c>
      <c r="M22" s="39">
        <v>82802</v>
      </c>
      <c r="N22" s="39">
        <v>74517</v>
      </c>
      <c r="O22" s="39">
        <v>56620</v>
      </c>
      <c r="P22" s="39">
        <v>623</v>
      </c>
      <c r="Q22" s="28">
        <v>0.38600000000000001</v>
      </c>
      <c r="R22" s="16"/>
      <c r="S22" s="39">
        <v>313244</v>
      </c>
      <c r="T22" s="48">
        <v>9</v>
      </c>
      <c r="U22" s="39">
        <v>34805</v>
      </c>
      <c r="V22" s="39">
        <v>34915</v>
      </c>
      <c r="W22" s="39">
        <v>18792</v>
      </c>
      <c r="X22" s="34">
        <v>0</v>
      </c>
      <c r="Y22" s="28">
        <v>0</v>
      </c>
      <c r="Z22" s="16"/>
      <c r="AA22" s="39">
        <v>4250575</v>
      </c>
      <c r="AB22" s="48">
        <v>49</v>
      </c>
      <c r="AC22" s="39">
        <v>86746</v>
      </c>
      <c r="AD22" s="39">
        <v>49377</v>
      </c>
      <c r="AE22" s="39">
        <v>120010</v>
      </c>
      <c r="AF22" s="39">
        <v>580</v>
      </c>
      <c r="AG22" s="28">
        <v>0.33179999999999998</v>
      </c>
      <c r="AH22" s="16"/>
      <c r="AI22" s="39">
        <v>1412359</v>
      </c>
      <c r="AJ22" s="48">
        <v>31</v>
      </c>
      <c r="AK22" s="39">
        <v>45560</v>
      </c>
      <c r="AL22" s="39">
        <v>37466</v>
      </c>
      <c r="AM22" s="39">
        <v>36218</v>
      </c>
      <c r="AN22" s="39">
        <v>824</v>
      </c>
      <c r="AO22" s="28">
        <v>0.41660000000000003</v>
      </c>
      <c r="AP22" s="9"/>
    </row>
    <row r="23" spans="1:42" s="8" customFormat="1">
      <c r="A23" s="7"/>
      <c r="B23" s="18" t="s">
        <v>105</v>
      </c>
      <c r="C23" s="39">
        <v>0</v>
      </c>
      <c r="D23" s="48">
        <v>0</v>
      </c>
      <c r="E23" s="39">
        <v>0</v>
      </c>
      <c r="F23" s="39">
        <v>0</v>
      </c>
      <c r="G23" s="39">
        <v>0</v>
      </c>
      <c r="H23" s="39">
        <v>0</v>
      </c>
      <c r="I23" s="28">
        <v>0</v>
      </c>
      <c r="J23" s="16"/>
      <c r="K23" s="39">
        <v>6391900</v>
      </c>
      <c r="L23" s="48">
        <v>84</v>
      </c>
      <c r="M23" s="39">
        <v>76094</v>
      </c>
      <c r="N23" s="39">
        <v>62154</v>
      </c>
      <c r="O23" s="39">
        <v>56713</v>
      </c>
      <c r="P23" s="39">
        <v>598</v>
      </c>
      <c r="Q23" s="28">
        <v>0.40400000000000003</v>
      </c>
      <c r="R23" s="16"/>
      <c r="S23" s="39">
        <v>308655</v>
      </c>
      <c r="T23" s="48">
        <v>9</v>
      </c>
      <c r="U23" s="39">
        <v>34295</v>
      </c>
      <c r="V23" s="39">
        <v>34915</v>
      </c>
      <c r="W23" s="39">
        <v>18025</v>
      </c>
      <c r="X23" s="34">
        <v>0</v>
      </c>
      <c r="Y23" s="28">
        <v>0</v>
      </c>
      <c r="Z23" s="16"/>
      <c r="AA23" s="39">
        <v>5836270</v>
      </c>
      <c r="AB23" s="48">
        <v>67</v>
      </c>
      <c r="AC23" s="39">
        <v>87109</v>
      </c>
      <c r="AD23" s="39">
        <v>49377</v>
      </c>
      <c r="AE23" s="39">
        <v>119048</v>
      </c>
      <c r="AF23" s="39">
        <v>641</v>
      </c>
      <c r="AG23" s="28">
        <v>0.35</v>
      </c>
      <c r="AH23" s="16"/>
      <c r="AI23" s="39">
        <v>1016924</v>
      </c>
      <c r="AJ23" s="48">
        <v>18</v>
      </c>
      <c r="AK23" s="39">
        <v>56496</v>
      </c>
      <c r="AL23" s="39">
        <v>35163</v>
      </c>
      <c r="AM23" s="39">
        <v>57816</v>
      </c>
      <c r="AN23" s="39">
        <v>1087</v>
      </c>
      <c r="AO23" s="28">
        <v>0.43149999999999999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502810.24</v>
      </c>
      <c r="D49" s="48">
        <v>3</v>
      </c>
      <c r="E49" s="24"/>
      <c r="F49" s="24"/>
      <c r="G49" s="24"/>
      <c r="H49" s="24"/>
      <c r="I49" s="24"/>
      <c r="K49" s="39">
        <v>299927</v>
      </c>
      <c r="L49" s="48">
        <v>219</v>
      </c>
      <c r="M49" s="46"/>
      <c r="N49" s="24"/>
      <c r="O49" s="24"/>
      <c r="P49" s="24"/>
      <c r="Q49" s="24"/>
      <c r="S49" s="39">
        <v>178717</v>
      </c>
      <c r="T49" s="48">
        <v>80</v>
      </c>
      <c r="U49" s="25"/>
      <c r="V49" s="25"/>
      <c r="W49" s="25"/>
      <c r="X49" s="25"/>
      <c r="Y49" s="25"/>
      <c r="AA49" s="39">
        <v>285642</v>
      </c>
      <c r="AB49" s="48">
        <v>5</v>
      </c>
      <c r="AC49" s="45"/>
      <c r="AD49" s="24"/>
      <c r="AE49" s="24"/>
      <c r="AF49" s="25"/>
      <c r="AG49" s="25"/>
      <c r="AI49" s="39">
        <v>214842</v>
      </c>
      <c r="AJ49" s="48">
        <v>211</v>
      </c>
      <c r="AK49" s="24"/>
      <c r="AL49" s="24"/>
      <c r="AM49" s="24"/>
      <c r="AN49" s="25"/>
      <c r="AO49" s="25"/>
      <c r="AP49" s="9"/>
    </row>
    <row r="50" spans="1:42" s="8" customFormat="1" ht="12.75">
      <c r="A50" s="7"/>
      <c r="B50" s="8" t="s">
        <v>63</v>
      </c>
      <c r="C50" s="39">
        <v>463519.06</v>
      </c>
      <c r="D50" s="48">
        <v>6</v>
      </c>
      <c r="E50" s="26">
        <v>2.29E-2</v>
      </c>
      <c r="F50" s="26">
        <v>2.3599999999999999E-2</v>
      </c>
      <c r="G50" s="26">
        <v>2.7000000000000001E-3</v>
      </c>
      <c r="H50" s="44">
        <v>191.77</v>
      </c>
      <c r="I50" s="26">
        <v>9.5399999999999999E-2</v>
      </c>
      <c r="K50" s="39">
        <v>268540</v>
      </c>
      <c r="L50" s="48">
        <v>50</v>
      </c>
      <c r="M50" s="26">
        <v>1.23E-2</v>
      </c>
      <c r="N50" s="26">
        <v>1.1299999999999999E-2</v>
      </c>
      <c r="O50" s="26">
        <v>5.1999999999999998E-3</v>
      </c>
      <c r="P50" s="44">
        <v>-62</v>
      </c>
      <c r="Q50" s="26">
        <v>-4.4200000000000003E-2</v>
      </c>
      <c r="S50" s="39">
        <v>165638</v>
      </c>
      <c r="T50" s="48">
        <v>67</v>
      </c>
      <c r="U50" s="26">
        <v>2.7300000000000001E-2</v>
      </c>
      <c r="V50" s="26">
        <v>2.7400000000000001E-2</v>
      </c>
      <c r="W50" s="26">
        <v>8.3000000000000001E-3</v>
      </c>
      <c r="X50" s="44">
        <v>321</v>
      </c>
      <c r="Y50" s="26">
        <v>0.2329</v>
      </c>
      <c r="AA50" s="43">
        <v>0</v>
      </c>
      <c r="AB50" s="51">
        <v>0</v>
      </c>
      <c r="AC50" s="32">
        <v>0</v>
      </c>
      <c r="AD50" s="26">
        <v>0</v>
      </c>
      <c r="AE50" s="26">
        <v>0</v>
      </c>
      <c r="AF50" s="44">
        <v>0</v>
      </c>
      <c r="AG50" s="26">
        <v>0</v>
      </c>
      <c r="AI50" s="39">
        <v>194870</v>
      </c>
      <c r="AJ50" s="48">
        <v>105</v>
      </c>
      <c r="AK50" s="26">
        <v>3.8100000000000002E-2</v>
      </c>
      <c r="AL50" s="26">
        <v>4.4999999999999998E-2</v>
      </c>
      <c r="AM50" s="26">
        <v>1.7500000000000002E-2</v>
      </c>
      <c r="AN50" s="44">
        <v>600</v>
      </c>
      <c r="AO50" s="26">
        <v>0.29289999999999999</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8.xml><?xml version="1.0" encoding="utf-8"?>
<worksheet xmlns="http://schemas.openxmlformats.org/spreadsheetml/2006/main" xmlns:r="http://schemas.openxmlformats.org/officeDocument/2006/relationships">
  <sheetPr codeName="Sheet8">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11</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222412.97</v>
      </c>
      <c r="D6" s="48">
        <v>4</v>
      </c>
      <c r="E6" s="39">
        <v>55603.24</v>
      </c>
      <c r="F6" s="39">
        <v>51406.49</v>
      </c>
      <c r="G6" s="39">
        <v>23864.28</v>
      </c>
      <c r="H6" s="39">
        <v>259.08</v>
      </c>
      <c r="I6" s="28">
        <v>0.30230000000000001</v>
      </c>
      <c r="J6" s="16"/>
      <c r="K6" s="39">
        <v>28198215</v>
      </c>
      <c r="L6" s="48">
        <v>237</v>
      </c>
      <c r="M6" s="39">
        <v>118980</v>
      </c>
      <c r="N6" s="39">
        <v>99838</v>
      </c>
      <c r="O6" s="39">
        <v>102216</v>
      </c>
      <c r="P6" s="39">
        <v>804</v>
      </c>
      <c r="Q6" s="28">
        <v>0.45500000000000002</v>
      </c>
      <c r="R6" s="16"/>
      <c r="S6" s="39">
        <v>2149760</v>
      </c>
      <c r="T6" s="48">
        <v>23</v>
      </c>
      <c r="U6" s="39">
        <v>93468</v>
      </c>
      <c r="V6" s="39">
        <v>73867</v>
      </c>
      <c r="W6" s="39">
        <v>61582</v>
      </c>
      <c r="X6" s="34">
        <v>555</v>
      </c>
      <c r="Y6" s="28">
        <v>0.36820000000000003</v>
      </c>
      <c r="Z6" s="16"/>
      <c r="AA6" s="39">
        <v>7446140</v>
      </c>
      <c r="AB6" s="48">
        <v>80</v>
      </c>
      <c r="AC6" s="39">
        <v>93077</v>
      </c>
      <c r="AD6" s="39">
        <v>74311</v>
      </c>
      <c r="AE6" s="39">
        <v>90445</v>
      </c>
      <c r="AF6" s="39">
        <v>720</v>
      </c>
      <c r="AG6" s="28">
        <v>0.42109999999999997</v>
      </c>
      <c r="AH6" s="16"/>
      <c r="AI6" s="39">
        <v>2730433</v>
      </c>
      <c r="AJ6" s="48">
        <v>33</v>
      </c>
      <c r="AK6" s="39">
        <v>82740</v>
      </c>
      <c r="AL6" s="39">
        <v>72971</v>
      </c>
      <c r="AM6" s="39">
        <v>44194</v>
      </c>
      <c r="AN6" s="39">
        <v>864</v>
      </c>
      <c r="AO6" s="28">
        <v>0.44850000000000001</v>
      </c>
      <c r="AP6" s="9"/>
    </row>
    <row r="7" spans="1:42" s="8" customFormat="1">
      <c r="A7" s="7"/>
      <c r="B7" s="8" t="s">
        <v>74</v>
      </c>
      <c r="C7" s="39">
        <v>0</v>
      </c>
      <c r="D7" s="48">
        <v>0</v>
      </c>
      <c r="E7" s="39">
        <v>0</v>
      </c>
      <c r="F7" s="39">
        <v>0</v>
      </c>
      <c r="G7" s="39">
        <v>0</v>
      </c>
      <c r="H7" s="39">
        <v>0</v>
      </c>
      <c r="I7" s="28">
        <v>0</v>
      </c>
      <c r="J7" s="16"/>
      <c r="K7" s="39">
        <v>502893</v>
      </c>
      <c r="L7" s="48">
        <v>4</v>
      </c>
      <c r="M7" s="39">
        <v>125723</v>
      </c>
      <c r="N7" s="39">
        <v>19622</v>
      </c>
      <c r="O7" s="39">
        <v>82622</v>
      </c>
      <c r="P7" s="39">
        <v>0</v>
      </c>
      <c r="Q7" s="28">
        <v>0</v>
      </c>
      <c r="R7" s="16"/>
      <c r="S7" s="39">
        <v>551802</v>
      </c>
      <c r="T7" s="48">
        <v>21</v>
      </c>
      <c r="U7" s="39">
        <v>26276</v>
      </c>
      <c r="V7" s="39">
        <v>23170</v>
      </c>
      <c r="W7" s="39">
        <v>16056</v>
      </c>
      <c r="X7" s="34">
        <v>0</v>
      </c>
      <c r="Y7" s="28">
        <v>0</v>
      </c>
      <c r="Z7" s="16"/>
      <c r="AA7" s="39">
        <v>0</v>
      </c>
      <c r="AB7" s="48">
        <v>0</v>
      </c>
      <c r="AC7" s="39">
        <v>0</v>
      </c>
      <c r="AD7" s="39">
        <v>0</v>
      </c>
      <c r="AE7" s="39">
        <v>0</v>
      </c>
      <c r="AF7" s="39">
        <v>0</v>
      </c>
      <c r="AG7" s="28">
        <v>0</v>
      </c>
      <c r="AH7" s="16"/>
      <c r="AI7" s="39">
        <v>312507</v>
      </c>
      <c r="AJ7" s="48">
        <v>10</v>
      </c>
      <c r="AK7" s="39">
        <v>31251</v>
      </c>
      <c r="AL7" s="39">
        <v>20689</v>
      </c>
      <c r="AM7" s="39">
        <v>32485</v>
      </c>
      <c r="AN7" s="39">
        <v>0</v>
      </c>
      <c r="AO7" s="28">
        <v>0</v>
      </c>
      <c r="AP7" s="9"/>
    </row>
    <row r="8" spans="1:42" s="8" customFormat="1">
      <c r="A8" s="7"/>
      <c r="B8" s="8" t="s">
        <v>75</v>
      </c>
      <c r="C8" s="39">
        <v>7500</v>
      </c>
      <c r="D8" s="48">
        <v>1</v>
      </c>
      <c r="E8" s="39">
        <v>7500</v>
      </c>
      <c r="F8" s="39">
        <v>7500</v>
      </c>
      <c r="G8" s="39">
        <v>0</v>
      </c>
      <c r="H8" s="39">
        <v>78.400000000000006</v>
      </c>
      <c r="I8" s="28">
        <v>0.70230000000000004</v>
      </c>
      <c r="J8" s="16"/>
      <c r="K8" s="39">
        <v>539461</v>
      </c>
      <c r="L8" s="48">
        <v>11</v>
      </c>
      <c r="M8" s="39">
        <v>49042</v>
      </c>
      <c r="N8" s="39">
        <v>38473</v>
      </c>
      <c r="O8" s="39">
        <v>36992</v>
      </c>
      <c r="P8" s="39">
        <v>260</v>
      </c>
      <c r="Q8" s="28">
        <v>0.93420000000000003</v>
      </c>
      <c r="R8" s="16"/>
      <c r="S8" s="39">
        <v>510678</v>
      </c>
      <c r="T8" s="48">
        <v>22</v>
      </c>
      <c r="U8" s="39">
        <v>23213</v>
      </c>
      <c r="V8" s="39">
        <v>14800</v>
      </c>
      <c r="W8" s="39">
        <v>20325</v>
      </c>
      <c r="X8" s="34">
        <v>176</v>
      </c>
      <c r="Y8" s="28">
        <v>0.41749999999999998</v>
      </c>
      <c r="Z8" s="16"/>
      <c r="AA8" s="39">
        <v>19424</v>
      </c>
      <c r="AB8" s="48">
        <v>3</v>
      </c>
      <c r="AC8" s="39">
        <v>6475</v>
      </c>
      <c r="AD8" s="39">
        <v>5711</v>
      </c>
      <c r="AE8" s="39">
        <v>6478</v>
      </c>
      <c r="AF8" s="39">
        <v>104</v>
      </c>
      <c r="AG8" s="28">
        <v>0.28079999999999999</v>
      </c>
      <c r="AH8" s="16"/>
      <c r="AI8" s="39">
        <v>0</v>
      </c>
      <c r="AJ8" s="48">
        <v>0</v>
      </c>
      <c r="AK8" s="39">
        <v>0</v>
      </c>
      <c r="AL8" s="39">
        <v>0</v>
      </c>
      <c r="AM8" s="39">
        <v>0</v>
      </c>
      <c r="AN8" s="39">
        <v>0</v>
      </c>
      <c r="AO8" s="28">
        <v>0</v>
      </c>
      <c r="AP8" s="9"/>
    </row>
    <row r="9" spans="1:42" s="8" customFormat="1">
      <c r="A9" s="7"/>
      <c r="B9" s="8" t="s">
        <v>76</v>
      </c>
      <c r="C9" s="39">
        <v>72922.759999999995</v>
      </c>
      <c r="D9" s="48">
        <v>2</v>
      </c>
      <c r="E9" s="39">
        <v>36461.379999999997</v>
      </c>
      <c r="F9" s="39">
        <v>36461.379999999997</v>
      </c>
      <c r="G9" s="39">
        <v>27357.49</v>
      </c>
      <c r="H9" s="40"/>
      <c r="I9" s="29"/>
      <c r="J9" s="16"/>
      <c r="K9" s="39">
        <v>43120504</v>
      </c>
      <c r="L9" s="48">
        <v>652</v>
      </c>
      <c r="M9" s="39">
        <v>66136</v>
      </c>
      <c r="N9" s="39">
        <v>48835</v>
      </c>
      <c r="O9" s="39">
        <v>62710</v>
      </c>
      <c r="P9" s="40"/>
      <c r="Q9" s="29"/>
      <c r="R9" s="16"/>
      <c r="S9" s="39">
        <v>20955172</v>
      </c>
      <c r="T9" s="48">
        <v>276</v>
      </c>
      <c r="U9" s="39">
        <v>75925</v>
      </c>
      <c r="V9" s="39">
        <v>56051</v>
      </c>
      <c r="W9" s="39">
        <v>87926</v>
      </c>
      <c r="X9" s="37"/>
      <c r="Y9" s="29"/>
      <c r="Z9" s="16"/>
      <c r="AA9" s="39">
        <v>0</v>
      </c>
      <c r="AB9" s="48">
        <v>0</v>
      </c>
      <c r="AC9" s="39">
        <v>0</v>
      </c>
      <c r="AD9" s="39">
        <v>0</v>
      </c>
      <c r="AE9" s="39">
        <v>0</v>
      </c>
      <c r="AF9" s="40"/>
      <c r="AG9" s="29"/>
      <c r="AH9" s="16"/>
      <c r="AI9" s="39">
        <v>895184</v>
      </c>
      <c r="AJ9" s="48">
        <v>9</v>
      </c>
      <c r="AK9" s="39">
        <v>99465</v>
      </c>
      <c r="AL9" s="39">
        <v>59229</v>
      </c>
      <c r="AM9" s="39">
        <v>87473</v>
      </c>
      <c r="AN9" s="40"/>
      <c r="AO9" s="29"/>
      <c r="AP9" s="9"/>
    </row>
    <row r="10" spans="1:42" s="8" customFormat="1">
      <c r="A10" s="7"/>
      <c r="B10" s="8" t="s">
        <v>77</v>
      </c>
      <c r="C10" s="39">
        <v>0</v>
      </c>
      <c r="D10" s="48">
        <v>0</v>
      </c>
      <c r="E10" s="39">
        <v>0</v>
      </c>
      <c r="F10" s="39">
        <v>0</v>
      </c>
      <c r="G10" s="39">
        <v>0</v>
      </c>
      <c r="H10" s="40"/>
      <c r="I10" s="29"/>
      <c r="J10" s="16"/>
      <c r="K10" s="39">
        <v>25994441</v>
      </c>
      <c r="L10" s="48">
        <v>261</v>
      </c>
      <c r="M10" s="39">
        <v>99596</v>
      </c>
      <c r="N10" s="39">
        <v>87078</v>
      </c>
      <c r="O10" s="39">
        <v>67148</v>
      </c>
      <c r="P10" s="40"/>
      <c r="Q10" s="29"/>
      <c r="R10" s="16"/>
      <c r="S10" s="39">
        <v>802567</v>
      </c>
      <c r="T10" s="48">
        <v>9</v>
      </c>
      <c r="U10" s="39">
        <v>89174</v>
      </c>
      <c r="V10" s="39">
        <v>53379</v>
      </c>
      <c r="W10" s="39">
        <v>68232</v>
      </c>
      <c r="X10" s="37"/>
      <c r="Y10" s="29"/>
      <c r="Z10" s="16"/>
      <c r="AA10" s="39">
        <v>9191827</v>
      </c>
      <c r="AB10" s="48">
        <v>84</v>
      </c>
      <c r="AC10" s="39">
        <v>109427</v>
      </c>
      <c r="AD10" s="39">
        <v>87910</v>
      </c>
      <c r="AE10" s="39">
        <v>115708</v>
      </c>
      <c r="AF10" s="40"/>
      <c r="AG10" s="29"/>
      <c r="AH10" s="16"/>
      <c r="AI10" s="39">
        <v>2451382</v>
      </c>
      <c r="AJ10" s="48">
        <v>30</v>
      </c>
      <c r="AK10" s="39">
        <v>81713</v>
      </c>
      <c r="AL10" s="39">
        <v>65645</v>
      </c>
      <c r="AM10" s="39">
        <v>52177</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863120</v>
      </c>
      <c r="L12" s="48">
        <v>91</v>
      </c>
      <c r="M12" s="39">
        <v>9485</v>
      </c>
      <c r="N12" s="39">
        <v>6744</v>
      </c>
      <c r="O12" s="39">
        <v>6974</v>
      </c>
      <c r="P12" s="40"/>
      <c r="Q12" s="29"/>
      <c r="R12" s="16"/>
      <c r="S12" s="39">
        <v>19522</v>
      </c>
      <c r="T12" s="48">
        <v>1</v>
      </c>
      <c r="U12" s="39">
        <v>19522</v>
      </c>
      <c r="V12" s="39">
        <v>19522</v>
      </c>
      <c r="W12" s="39">
        <v>0</v>
      </c>
      <c r="X12" s="37"/>
      <c r="Y12" s="29"/>
      <c r="Z12" s="16"/>
      <c r="AA12" s="39">
        <v>689137</v>
      </c>
      <c r="AB12" s="48">
        <v>26</v>
      </c>
      <c r="AC12" s="39">
        <v>26505</v>
      </c>
      <c r="AD12" s="39">
        <v>24721</v>
      </c>
      <c r="AE12" s="39">
        <v>12810</v>
      </c>
      <c r="AF12" s="40"/>
      <c r="AG12" s="29"/>
      <c r="AH12" s="16"/>
      <c r="AI12" s="39">
        <v>18000</v>
      </c>
      <c r="AJ12" s="48">
        <v>6</v>
      </c>
      <c r="AK12" s="39">
        <v>3000</v>
      </c>
      <c r="AL12" s="39">
        <v>3000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47500</v>
      </c>
      <c r="AB13" s="48">
        <v>6</v>
      </c>
      <c r="AC13" s="39">
        <v>7917</v>
      </c>
      <c r="AD13" s="39">
        <v>8500</v>
      </c>
      <c r="AE13" s="39">
        <v>1429</v>
      </c>
      <c r="AF13" s="40"/>
      <c r="AG13" s="29"/>
      <c r="AH13" s="16"/>
      <c r="AI13" s="39">
        <v>8500</v>
      </c>
      <c r="AJ13" s="48">
        <v>1</v>
      </c>
      <c r="AK13" s="39">
        <v>8500</v>
      </c>
      <c r="AL13" s="39">
        <v>8500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4033605</v>
      </c>
      <c r="L15" s="48">
        <v>77</v>
      </c>
      <c r="M15" s="39">
        <v>52384</v>
      </c>
      <c r="N15" s="39">
        <v>41880</v>
      </c>
      <c r="O15" s="39">
        <v>45532</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810286.92122250004</v>
      </c>
      <c r="D19" s="49">
        <f>D50</f>
        <v>10</v>
      </c>
      <c r="E19" s="41">
        <f t="shared" ref="E19" si="0">C19/D19</f>
        <v>81028.69212225001</v>
      </c>
      <c r="F19" s="40"/>
      <c r="G19" s="40"/>
      <c r="H19" s="40"/>
      <c r="I19" s="29"/>
      <c r="J19" s="17"/>
      <c r="K19" s="41">
        <f>K50*L50*M50*7.85</f>
        <v>2366520.81072</v>
      </c>
      <c r="L19" s="49">
        <f>L50</f>
        <v>66</v>
      </c>
      <c r="M19" s="41">
        <f>K19/L19</f>
        <v>35856.375919999999</v>
      </c>
      <c r="N19" s="40"/>
      <c r="O19" s="40"/>
      <c r="P19" s="40"/>
      <c r="Q19" s="29"/>
      <c r="R19" s="17"/>
      <c r="S19" s="41">
        <f>S50*T50*U50*7.85</f>
        <v>2145966.2624399997</v>
      </c>
      <c r="T19" s="49">
        <f>T50</f>
        <v>57</v>
      </c>
      <c r="U19" s="41">
        <f t="shared" ref="U19" si="1">S19/T19</f>
        <v>37648.530919999997</v>
      </c>
      <c r="V19" s="40"/>
      <c r="W19" s="40"/>
      <c r="X19" s="37"/>
      <c r="Y19" s="29"/>
      <c r="Z19" s="17"/>
      <c r="AA19" s="41">
        <f>AA50*AB50*AC50*7.85</f>
        <v>0</v>
      </c>
      <c r="AB19" s="49">
        <f>AB50</f>
        <v>0</v>
      </c>
      <c r="AC19" s="41">
        <v>0</v>
      </c>
      <c r="AD19" s="40"/>
      <c r="AE19" s="40"/>
      <c r="AF19" s="40"/>
      <c r="AG19" s="29"/>
      <c r="AH19" s="17"/>
      <c r="AI19" s="41">
        <f>AI50*AJ50*AK50*7.85</f>
        <v>2583875.8936799997</v>
      </c>
      <c r="AJ19" s="49">
        <f>AJ50</f>
        <v>62</v>
      </c>
      <c r="AK19" s="41">
        <f>AI19/AJ19</f>
        <v>41675.417639999992</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73144.89</v>
      </c>
      <c r="D22" s="48">
        <v>1</v>
      </c>
      <c r="E22" s="39">
        <v>73144.89</v>
      </c>
      <c r="F22" s="39">
        <v>73144.89</v>
      </c>
      <c r="G22" s="39">
        <v>0</v>
      </c>
      <c r="H22" s="39">
        <v>405.78</v>
      </c>
      <c r="I22" s="28">
        <v>0.40570000000000001</v>
      </c>
      <c r="J22" s="16"/>
      <c r="K22" s="39">
        <v>21264767</v>
      </c>
      <c r="L22" s="48">
        <v>185</v>
      </c>
      <c r="M22" s="39">
        <v>114945</v>
      </c>
      <c r="N22" s="39">
        <v>102149</v>
      </c>
      <c r="O22" s="39">
        <v>76060</v>
      </c>
      <c r="P22" s="39">
        <v>799</v>
      </c>
      <c r="Q22" s="28">
        <v>0.44490000000000002</v>
      </c>
      <c r="R22" s="16"/>
      <c r="S22" s="39">
        <v>1103303</v>
      </c>
      <c r="T22" s="48">
        <v>20</v>
      </c>
      <c r="U22" s="39">
        <v>55165</v>
      </c>
      <c r="V22" s="39">
        <v>55855</v>
      </c>
      <c r="W22" s="39">
        <v>40930</v>
      </c>
      <c r="X22" s="34">
        <v>0</v>
      </c>
      <c r="Y22" s="28">
        <v>0</v>
      </c>
      <c r="Z22" s="16"/>
      <c r="AA22" s="39">
        <v>11312790</v>
      </c>
      <c r="AB22" s="48">
        <v>97</v>
      </c>
      <c r="AC22" s="39">
        <v>116627</v>
      </c>
      <c r="AD22" s="39">
        <v>85358</v>
      </c>
      <c r="AE22" s="39">
        <v>124239</v>
      </c>
      <c r="AF22" s="39">
        <v>682</v>
      </c>
      <c r="AG22" s="28">
        <v>0.38159999999999999</v>
      </c>
      <c r="AH22" s="16"/>
      <c r="AI22" s="39">
        <v>2657137</v>
      </c>
      <c r="AJ22" s="48">
        <v>33</v>
      </c>
      <c r="AK22" s="39">
        <v>80519</v>
      </c>
      <c r="AL22" s="39">
        <v>72553</v>
      </c>
      <c r="AM22" s="39">
        <v>46065</v>
      </c>
      <c r="AN22" s="39">
        <v>815</v>
      </c>
      <c r="AO22" s="28">
        <v>0.371</v>
      </c>
      <c r="AP22" s="9"/>
    </row>
    <row r="23" spans="1:42" s="8" customFormat="1">
      <c r="A23" s="7"/>
      <c r="B23" s="18" t="s">
        <v>105</v>
      </c>
      <c r="C23" s="39">
        <v>0</v>
      </c>
      <c r="D23" s="48">
        <v>0</v>
      </c>
      <c r="E23" s="39">
        <v>0</v>
      </c>
      <c r="F23" s="39">
        <v>0</v>
      </c>
      <c r="G23" s="39">
        <v>0</v>
      </c>
      <c r="H23" s="39">
        <v>0</v>
      </c>
      <c r="I23" s="28">
        <v>0</v>
      </c>
      <c r="J23" s="16"/>
      <c r="K23" s="39">
        <v>22324915</v>
      </c>
      <c r="L23" s="48">
        <v>198</v>
      </c>
      <c r="M23" s="39">
        <v>112752</v>
      </c>
      <c r="N23" s="39">
        <v>95078</v>
      </c>
      <c r="O23" s="39">
        <v>76134</v>
      </c>
      <c r="P23" s="39">
        <v>774</v>
      </c>
      <c r="Q23" s="28">
        <v>0.47070000000000001</v>
      </c>
      <c r="R23" s="16"/>
      <c r="S23" s="39">
        <v>1141479</v>
      </c>
      <c r="T23" s="48">
        <v>21</v>
      </c>
      <c r="U23" s="39">
        <v>54356</v>
      </c>
      <c r="V23" s="39">
        <v>55890</v>
      </c>
      <c r="W23" s="39">
        <v>40035</v>
      </c>
      <c r="X23" s="34">
        <v>0</v>
      </c>
      <c r="Y23" s="28">
        <v>0</v>
      </c>
      <c r="Z23" s="16"/>
      <c r="AA23" s="39">
        <v>13439858</v>
      </c>
      <c r="AB23" s="48">
        <v>138</v>
      </c>
      <c r="AC23" s="39">
        <v>97390</v>
      </c>
      <c r="AD23" s="39">
        <v>70861</v>
      </c>
      <c r="AE23" s="39">
        <v>80706</v>
      </c>
      <c r="AF23" s="39">
        <v>621</v>
      </c>
      <c r="AG23" s="28">
        <v>0.37119999999999997</v>
      </c>
      <c r="AH23" s="16"/>
      <c r="AI23" s="39">
        <v>1637079</v>
      </c>
      <c r="AJ23" s="48">
        <v>17</v>
      </c>
      <c r="AK23" s="39">
        <v>96299</v>
      </c>
      <c r="AL23" s="39">
        <v>103005</v>
      </c>
      <c r="AM23" s="39">
        <v>44526</v>
      </c>
      <c r="AN23" s="39">
        <v>895</v>
      </c>
      <c r="AO23" s="28">
        <v>0.45989999999999998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354143.44</v>
      </c>
      <c r="D49" s="48">
        <v>2</v>
      </c>
      <c r="E49" s="24"/>
      <c r="F49" s="24"/>
      <c r="G49" s="24"/>
      <c r="H49" s="24"/>
      <c r="I49" s="24"/>
      <c r="K49" s="39">
        <v>247751</v>
      </c>
      <c r="L49" s="48">
        <v>329</v>
      </c>
      <c r="M49" s="46"/>
      <c r="N49" s="24"/>
      <c r="O49" s="24"/>
      <c r="P49" s="24"/>
      <c r="Q49" s="24"/>
      <c r="S49" s="39">
        <v>240612</v>
      </c>
      <c r="T49" s="48">
        <v>51</v>
      </c>
      <c r="U49" s="25"/>
      <c r="V49" s="25"/>
      <c r="W49" s="25"/>
      <c r="X49" s="25"/>
      <c r="Y49" s="25"/>
      <c r="AA49" s="39">
        <v>267133</v>
      </c>
      <c r="AB49" s="48">
        <v>4</v>
      </c>
      <c r="AC49" s="45"/>
      <c r="AD49" s="24"/>
      <c r="AE49" s="24"/>
      <c r="AF49" s="25"/>
      <c r="AG49" s="25"/>
      <c r="AI49" s="39">
        <v>212070</v>
      </c>
      <c r="AJ49" s="48">
        <v>144</v>
      </c>
      <c r="AK49" s="24"/>
      <c r="AL49" s="24"/>
      <c r="AM49" s="24"/>
      <c r="AN49" s="25"/>
      <c r="AO49" s="25"/>
      <c r="AP49" s="9"/>
    </row>
    <row r="50" spans="1:42" s="8" customFormat="1" ht="12.75">
      <c r="A50" s="7"/>
      <c r="B50" s="8" t="s">
        <v>63</v>
      </c>
      <c r="C50" s="39">
        <v>404789.27</v>
      </c>
      <c r="D50" s="48">
        <v>10</v>
      </c>
      <c r="E50" s="26">
        <v>2.5499999999999998E-2</v>
      </c>
      <c r="F50" s="26">
        <v>2.4799999999999999E-2</v>
      </c>
      <c r="G50" s="26">
        <v>3.7000000000000002E-3</v>
      </c>
      <c r="H50" s="44">
        <v>361.96</v>
      </c>
      <c r="I50" s="26">
        <v>0.1522</v>
      </c>
      <c r="K50" s="39">
        <v>235448</v>
      </c>
      <c r="L50" s="48">
        <v>66</v>
      </c>
      <c r="M50" s="26">
        <v>1.9400000000000001E-2</v>
      </c>
      <c r="N50" s="26">
        <v>0.02</v>
      </c>
      <c r="O50" s="26">
        <v>6.4999999999999997E-3</v>
      </c>
      <c r="P50" s="44">
        <v>231</v>
      </c>
      <c r="Q50" s="26">
        <v>0.15659999999999999</v>
      </c>
      <c r="S50" s="39">
        <v>226226</v>
      </c>
      <c r="T50" s="48">
        <v>57</v>
      </c>
      <c r="U50" s="26">
        <v>2.12E-2</v>
      </c>
      <c r="V50" s="26">
        <v>0.02</v>
      </c>
      <c r="W50" s="26">
        <v>7.7000000000000002E-3</v>
      </c>
      <c r="X50" s="44">
        <v>334</v>
      </c>
      <c r="Y50" s="26">
        <v>0.20469999999999999</v>
      </c>
      <c r="AA50" s="43">
        <v>0</v>
      </c>
      <c r="AB50" s="51">
        <v>0</v>
      </c>
      <c r="AC50" s="32">
        <v>0</v>
      </c>
      <c r="AD50" s="26">
        <v>0</v>
      </c>
      <c r="AE50" s="26">
        <v>0</v>
      </c>
      <c r="AF50" s="44">
        <v>0</v>
      </c>
      <c r="AG50" s="26">
        <v>0</v>
      </c>
      <c r="AI50" s="39">
        <v>192354</v>
      </c>
      <c r="AJ50" s="48">
        <v>62</v>
      </c>
      <c r="AK50" s="26">
        <v>2.76E-2</v>
      </c>
      <c r="AL50" s="26">
        <v>2.4899999999999999E-2</v>
      </c>
      <c r="AM50" s="26">
        <v>1.0999999999999999E-2</v>
      </c>
      <c r="AN50" s="44">
        <v>409</v>
      </c>
      <c r="AO50" s="26">
        <v>0.2283</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U22" sqref="U22"/>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xl/worksheets/sheet9.xml><?xml version="1.0" encoding="utf-8"?>
<worksheet xmlns="http://schemas.openxmlformats.org/spreadsheetml/2006/main" xmlns:r="http://schemas.openxmlformats.org/officeDocument/2006/relationships">
  <sheetPr codeName="Sheet9">
    <pageSetUpPr fitToPage="1"/>
  </sheetPr>
  <dimension ref="A2:AP70"/>
  <sheetViews>
    <sheetView zoomScale="80" zoomScaleNormal="80" workbookViewId="0">
      <pane xSplit="2" ySplit="3" topLeftCell="C4" activePane="bottomRight" state="frozen"/>
      <selection activeCell="D26" sqref="D26"/>
      <selection pane="topRight" activeCell="D26" sqref="D26"/>
      <selection pane="bottomLeft" activeCell="D26" sqref="D26"/>
      <selection pane="bottomRight" activeCell="C4" sqref="C4"/>
    </sheetView>
  </sheetViews>
  <sheetFormatPr defaultRowHeight="15"/>
  <cols>
    <col min="1" max="1" width="6.28515625" style="1" customWidth="1"/>
    <col min="2" max="2" width="74.5703125" style="2" bestFit="1"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2" t="s">
        <v>64</v>
      </c>
      <c r="D2" s="52"/>
      <c r="E2" s="52"/>
      <c r="F2" s="52"/>
      <c r="G2" s="52"/>
      <c r="H2" s="52"/>
      <c r="I2" s="52"/>
      <c r="K2" s="52" t="s">
        <v>65</v>
      </c>
      <c r="L2" s="52"/>
      <c r="M2" s="52"/>
      <c r="N2" s="52"/>
      <c r="O2" s="52"/>
      <c r="P2" s="52"/>
      <c r="Q2" s="52"/>
      <c r="S2" s="52" t="s">
        <v>2</v>
      </c>
      <c r="T2" s="52"/>
      <c r="U2" s="52"/>
      <c r="V2" s="52"/>
      <c r="W2" s="52"/>
      <c r="X2" s="52"/>
      <c r="Y2" s="52"/>
      <c r="AA2" s="52" t="s">
        <v>3</v>
      </c>
      <c r="AB2" s="52"/>
      <c r="AC2" s="52"/>
      <c r="AD2" s="52"/>
      <c r="AE2" s="52"/>
      <c r="AF2" s="52"/>
      <c r="AG2" s="52"/>
      <c r="AI2" s="52" t="s">
        <v>4</v>
      </c>
      <c r="AJ2" s="52"/>
      <c r="AK2" s="52"/>
      <c r="AL2" s="52"/>
      <c r="AM2" s="52"/>
      <c r="AN2" s="52"/>
      <c r="AO2" s="52"/>
    </row>
    <row r="3" spans="1:42" ht="33.75" customHeight="1" thickBot="1">
      <c r="B3" s="3" t="s">
        <v>12</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73</v>
      </c>
      <c r="C6" s="39">
        <v>75300</v>
      </c>
      <c r="D6" s="48">
        <v>1</v>
      </c>
      <c r="E6" s="39">
        <v>75300</v>
      </c>
      <c r="F6" s="39">
        <v>75300</v>
      </c>
      <c r="G6" s="39">
        <v>0</v>
      </c>
      <c r="H6" s="39">
        <v>240.35</v>
      </c>
      <c r="I6" s="28">
        <v>0.3049</v>
      </c>
      <c r="J6" s="16"/>
      <c r="K6" s="39">
        <v>1216031</v>
      </c>
      <c r="L6" s="48">
        <v>14</v>
      </c>
      <c r="M6" s="39">
        <v>86859</v>
      </c>
      <c r="N6" s="39">
        <v>74346</v>
      </c>
      <c r="O6" s="39">
        <v>40491</v>
      </c>
      <c r="P6" s="39">
        <v>554</v>
      </c>
      <c r="Q6" s="28">
        <v>0.36480000000000001</v>
      </c>
      <c r="R6" s="16"/>
      <c r="S6" s="39">
        <v>486850</v>
      </c>
      <c r="T6" s="48">
        <v>3</v>
      </c>
      <c r="U6" s="39">
        <v>162283</v>
      </c>
      <c r="V6" s="39">
        <v>132050</v>
      </c>
      <c r="W6" s="39">
        <v>86403</v>
      </c>
      <c r="X6" s="34">
        <v>1158</v>
      </c>
      <c r="Y6" s="28">
        <v>0.59460000000000002</v>
      </c>
      <c r="Z6" s="16"/>
      <c r="AA6" s="39">
        <v>1448964</v>
      </c>
      <c r="AB6" s="48">
        <v>9</v>
      </c>
      <c r="AC6" s="39">
        <v>160996</v>
      </c>
      <c r="AD6" s="39">
        <v>97999</v>
      </c>
      <c r="AE6" s="39">
        <v>202772</v>
      </c>
      <c r="AF6" s="39">
        <v>823</v>
      </c>
      <c r="AG6" s="28">
        <v>0.4229</v>
      </c>
      <c r="AH6" s="16"/>
      <c r="AI6" s="39">
        <v>140939</v>
      </c>
      <c r="AJ6" s="48">
        <v>2</v>
      </c>
      <c r="AK6" s="39">
        <v>70469</v>
      </c>
      <c r="AL6" s="39">
        <v>70469</v>
      </c>
      <c r="AM6" s="39">
        <v>56242</v>
      </c>
      <c r="AN6" s="39">
        <v>380</v>
      </c>
      <c r="AO6" s="28">
        <v>0.3397</v>
      </c>
      <c r="AP6" s="9"/>
    </row>
    <row r="7" spans="1:42" s="8" customFormat="1">
      <c r="A7" s="7"/>
      <c r="B7" s="8" t="s">
        <v>74</v>
      </c>
      <c r="C7" s="39">
        <v>0</v>
      </c>
      <c r="D7" s="48">
        <v>0</v>
      </c>
      <c r="E7" s="39">
        <v>0</v>
      </c>
      <c r="F7" s="39">
        <v>0</v>
      </c>
      <c r="G7" s="39">
        <v>0</v>
      </c>
      <c r="H7" s="39">
        <v>0</v>
      </c>
      <c r="I7" s="28">
        <v>0</v>
      </c>
      <c r="J7" s="16"/>
      <c r="K7" s="39">
        <v>92669</v>
      </c>
      <c r="L7" s="48">
        <v>1</v>
      </c>
      <c r="M7" s="39">
        <v>92669</v>
      </c>
      <c r="N7" s="39">
        <v>65280</v>
      </c>
      <c r="O7" s="39">
        <v>60641</v>
      </c>
      <c r="P7" s="39">
        <v>0</v>
      </c>
      <c r="Q7" s="28">
        <v>0</v>
      </c>
      <c r="R7" s="16"/>
      <c r="S7" s="39">
        <v>0</v>
      </c>
      <c r="T7" s="48">
        <v>0</v>
      </c>
      <c r="U7" s="39">
        <v>0</v>
      </c>
      <c r="V7" s="39">
        <v>0</v>
      </c>
      <c r="W7" s="39">
        <v>0</v>
      </c>
      <c r="X7" s="34">
        <v>0</v>
      </c>
      <c r="Y7" s="28">
        <v>0</v>
      </c>
      <c r="Z7" s="16"/>
      <c r="AA7" s="39">
        <v>0</v>
      </c>
      <c r="AB7" s="48">
        <v>0</v>
      </c>
      <c r="AC7" s="39">
        <v>0</v>
      </c>
      <c r="AD7" s="39">
        <v>0</v>
      </c>
      <c r="AE7" s="39">
        <v>0</v>
      </c>
      <c r="AF7" s="39">
        <v>0</v>
      </c>
      <c r="AG7" s="28">
        <v>0</v>
      </c>
      <c r="AH7" s="16"/>
      <c r="AI7" s="39">
        <v>42983</v>
      </c>
      <c r="AJ7" s="48">
        <v>4</v>
      </c>
      <c r="AK7" s="39">
        <v>10746</v>
      </c>
      <c r="AL7" s="39">
        <v>9522</v>
      </c>
      <c r="AM7" s="39">
        <v>3677</v>
      </c>
      <c r="AN7" s="39">
        <v>0</v>
      </c>
      <c r="AO7" s="28">
        <v>0</v>
      </c>
      <c r="AP7" s="9"/>
    </row>
    <row r="8" spans="1:42" s="8" customFormat="1">
      <c r="A8" s="7"/>
      <c r="B8" s="8" t="s">
        <v>75</v>
      </c>
      <c r="C8" s="39">
        <v>0</v>
      </c>
      <c r="D8" s="48">
        <v>0</v>
      </c>
      <c r="E8" s="39">
        <v>0</v>
      </c>
      <c r="F8" s="39">
        <v>0</v>
      </c>
      <c r="G8" s="39">
        <v>0</v>
      </c>
      <c r="H8" s="39">
        <v>0</v>
      </c>
      <c r="I8" s="28">
        <v>0</v>
      </c>
      <c r="J8" s="16"/>
      <c r="K8" s="39">
        <v>291774</v>
      </c>
      <c r="L8" s="48">
        <v>2</v>
      </c>
      <c r="M8" s="39">
        <v>145887</v>
      </c>
      <c r="N8" s="39">
        <v>145887</v>
      </c>
      <c r="O8" s="39">
        <v>95387</v>
      </c>
      <c r="P8" s="39">
        <v>0</v>
      </c>
      <c r="Q8" s="28">
        <v>0</v>
      </c>
      <c r="R8" s="16"/>
      <c r="S8" s="39">
        <v>0</v>
      </c>
      <c r="T8" s="48">
        <v>0</v>
      </c>
      <c r="U8" s="39">
        <v>0</v>
      </c>
      <c r="V8" s="39">
        <v>0</v>
      </c>
      <c r="W8" s="39">
        <v>0</v>
      </c>
      <c r="X8" s="34">
        <v>0</v>
      </c>
      <c r="Y8" s="28">
        <v>0</v>
      </c>
      <c r="Z8" s="16"/>
      <c r="AA8" s="39">
        <v>15632</v>
      </c>
      <c r="AB8" s="48">
        <v>1</v>
      </c>
      <c r="AC8" s="39">
        <v>15632</v>
      </c>
      <c r="AD8" s="39">
        <v>15632</v>
      </c>
      <c r="AE8" s="39">
        <v>0</v>
      </c>
      <c r="AF8" s="39">
        <v>443</v>
      </c>
      <c r="AG8" s="28">
        <v>0.66190000000000004</v>
      </c>
      <c r="AH8" s="16"/>
      <c r="AI8" s="39">
        <v>0</v>
      </c>
      <c r="AJ8" s="48">
        <v>0</v>
      </c>
      <c r="AK8" s="39">
        <v>0</v>
      </c>
      <c r="AL8" s="39">
        <v>0</v>
      </c>
      <c r="AM8" s="39">
        <v>0</v>
      </c>
      <c r="AN8" s="39">
        <v>0</v>
      </c>
      <c r="AO8" s="28">
        <v>0</v>
      </c>
      <c r="AP8" s="9"/>
    </row>
    <row r="9" spans="1:42" s="8" customFormat="1">
      <c r="A9" s="7"/>
      <c r="B9" s="8" t="s">
        <v>76</v>
      </c>
      <c r="C9" s="39">
        <v>0</v>
      </c>
      <c r="D9" s="48">
        <v>0</v>
      </c>
      <c r="E9" s="39">
        <v>0</v>
      </c>
      <c r="F9" s="39">
        <v>0</v>
      </c>
      <c r="G9" s="39">
        <v>0</v>
      </c>
      <c r="H9" s="40"/>
      <c r="I9" s="29"/>
      <c r="J9" s="16"/>
      <c r="K9" s="39">
        <v>15023053</v>
      </c>
      <c r="L9" s="48">
        <v>208</v>
      </c>
      <c r="M9" s="39">
        <v>72226</v>
      </c>
      <c r="N9" s="39">
        <v>55048</v>
      </c>
      <c r="O9" s="39">
        <v>64794</v>
      </c>
      <c r="P9" s="40"/>
      <c r="Q9" s="29"/>
      <c r="R9" s="16"/>
      <c r="S9" s="39">
        <v>3373669</v>
      </c>
      <c r="T9" s="48">
        <v>32</v>
      </c>
      <c r="U9" s="39">
        <v>105427</v>
      </c>
      <c r="V9" s="39">
        <v>81578</v>
      </c>
      <c r="W9" s="39">
        <v>76400</v>
      </c>
      <c r="X9" s="37"/>
      <c r="Y9" s="29"/>
      <c r="Z9" s="16"/>
      <c r="AA9" s="39">
        <v>0</v>
      </c>
      <c r="AB9" s="48">
        <v>0</v>
      </c>
      <c r="AC9" s="39">
        <v>0</v>
      </c>
      <c r="AD9" s="39">
        <v>0</v>
      </c>
      <c r="AE9" s="39">
        <v>0</v>
      </c>
      <c r="AF9" s="40"/>
      <c r="AG9" s="29"/>
      <c r="AH9" s="16"/>
      <c r="AI9" s="39">
        <v>163706</v>
      </c>
      <c r="AJ9" s="48">
        <v>4</v>
      </c>
      <c r="AK9" s="39">
        <v>40927</v>
      </c>
      <c r="AL9" s="39">
        <v>45165</v>
      </c>
      <c r="AM9" s="39">
        <v>26182</v>
      </c>
      <c r="AN9" s="40"/>
      <c r="AO9" s="29"/>
      <c r="AP9" s="9"/>
    </row>
    <row r="10" spans="1:42" s="8" customFormat="1">
      <c r="A10" s="7"/>
      <c r="B10" s="8" t="s">
        <v>77</v>
      </c>
      <c r="C10" s="39">
        <v>0</v>
      </c>
      <c r="D10" s="48">
        <v>0</v>
      </c>
      <c r="E10" s="39">
        <v>0</v>
      </c>
      <c r="F10" s="39">
        <v>0</v>
      </c>
      <c r="G10" s="39">
        <v>0</v>
      </c>
      <c r="H10" s="40"/>
      <c r="I10" s="29"/>
      <c r="J10" s="16"/>
      <c r="K10" s="39">
        <v>3332169</v>
      </c>
      <c r="L10" s="48">
        <v>32</v>
      </c>
      <c r="M10" s="39">
        <v>104130</v>
      </c>
      <c r="N10" s="39">
        <v>100550</v>
      </c>
      <c r="O10" s="39">
        <v>61917</v>
      </c>
      <c r="P10" s="40"/>
      <c r="Q10" s="29"/>
      <c r="R10" s="16"/>
      <c r="S10" s="39">
        <v>414026</v>
      </c>
      <c r="T10" s="48">
        <v>2</v>
      </c>
      <c r="U10" s="39">
        <v>207013</v>
      </c>
      <c r="V10" s="39">
        <v>207013</v>
      </c>
      <c r="W10" s="39">
        <v>19590</v>
      </c>
      <c r="X10" s="37"/>
      <c r="Y10" s="29"/>
      <c r="Z10" s="16"/>
      <c r="AA10" s="39">
        <v>2118477</v>
      </c>
      <c r="AB10" s="48">
        <v>16</v>
      </c>
      <c r="AC10" s="39">
        <v>132405</v>
      </c>
      <c r="AD10" s="39">
        <v>114793</v>
      </c>
      <c r="AE10" s="39">
        <v>85853</v>
      </c>
      <c r="AF10" s="40"/>
      <c r="AG10" s="29"/>
      <c r="AH10" s="16"/>
      <c r="AI10" s="39">
        <v>391070</v>
      </c>
      <c r="AJ10" s="48">
        <v>6</v>
      </c>
      <c r="AK10" s="39">
        <v>65178</v>
      </c>
      <c r="AL10" s="39">
        <v>54829</v>
      </c>
      <c r="AM10" s="39">
        <v>31335</v>
      </c>
      <c r="AN10" s="40"/>
      <c r="AO10" s="29"/>
      <c r="AP10" s="9"/>
    </row>
    <row r="11" spans="1:42" s="8" customFormat="1">
      <c r="A11" s="7"/>
      <c r="B11" s="8" t="s">
        <v>78</v>
      </c>
      <c r="C11" s="39">
        <v>0</v>
      </c>
      <c r="D11" s="48">
        <v>0</v>
      </c>
      <c r="E11" s="39">
        <v>0</v>
      </c>
      <c r="F11" s="39">
        <v>0</v>
      </c>
      <c r="G11" s="39">
        <v>0</v>
      </c>
      <c r="H11" s="40"/>
      <c r="I11" s="29"/>
      <c r="J11" s="16"/>
      <c r="K11" s="39">
        <v>0</v>
      </c>
      <c r="L11" s="48">
        <v>0</v>
      </c>
      <c r="M11" s="39">
        <v>0</v>
      </c>
      <c r="N11" s="39">
        <v>0</v>
      </c>
      <c r="O11" s="39">
        <v>0</v>
      </c>
      <c r="P11" s="40"/>
      <c r="Q11" s="29"/>
      <c r="R11" s="16"/>
      <c r="S11" s="39">
        <v>0</v>
      </c>
      <c r="T11" s="48">
        <v>0</v>
      </c>
      <c r="U11" s="39">
        <v>0</v>
      </c>
      <c r="V11" s="39">
        <v>0</v>
      </c>
      <c r="W11" s="39">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79</v>
      </c>
      <c r="C12" s="39">
        <v>0</v>
      </c>
      <c r="D12" s="48">
        <v>0</v>
      </c>
      <c r="E12" s="39">
        <v>0</v>
      </c>
      <c r="F12" s="39">
        <v>0</v>
      </c>
      <c r="G12" s="39">
        <v>0</v>
      </c>
      <c r="H12" s="40"/>
      <c r="I12" s="29"/>
      <c r="J12" s="16"/>
      <c r="K12" s="39">
        <v>132809</v>
      </c>
      <c r="L12" s="48">
        <v>12</v>
      </c>
      <c r="M12" s="39">
        <v>11067</v>
      </c>
      <c r="N12" s="39">
        <v>10772</v>
      </c>
      <c r="O12" s="39">
        <v>6553</v>
      </c>
      <c r="P12" s="40"/>
      <c r="Q12" s="29"/>
      <c r="R12" s="16"/>
      <c r="S12" s="39">
        <v>0</v>
      </c>
      <c r="T12" s="48">
        <v>0</v>
      </c>
      <c r="U12" s="39">
        <v>0</v>
      </c>
      <c r="V12" s="39">
        <v>0</v>
      </c>
      <c r="W12" s="39">
        <v>0</v>
      </c>
      <c r="X12" s="37"/>
      <c r="Y12" s="29"/>
      <c r="Z12" s="16"/>
      <c r="AA12" s="39">
        <v>89000</v>
      </c>
      <c r="AB12" s="48">
        <v>4</v>
      </c>
      <c r="AC12" s="39">
        <v>22250</v>
      </c>
      <c r="AD12" s="39">
        <v>21000</v>
      </c>
      <c r="AE12" s="39">
        <v>4787</v>
      </c>
      <c r="AF12" s="40"/>
      <c r="AG12" s="29"/>
      <c r="AH12" s="16"/>
      <c r="AI12" s="39">
        <v>0</v>
      </c>
      <c r="AJ12" s="48">
        <v>0</v>
      </c>
      <c r="AK12" s="39">
        <v>0</v>
      </c>
      <c r="AL12" s="39">
        <v>0</v>
      </c>
      <c r="AM12" s="39">
        <v>0</v>
      </c>
      <c r="AN12" s="40"/>
      <c r="AO12" s="29"/>
      <c r="AP12" s="9"/>
    </row>
    <row r="13" spans="1:42" s="8" customFormat="1">
      <c r="A13" s="7"/>
      <c r="B13" s="8" t="s">
        <v>80</v>
      </c>
      <c r="C13" s="39">
        <v>0</v>
      </c>
      <c r="D13" s="48">
        <v>0</v>
      </c>
      <c r="E13" s="39">
        <v>0</v>
      </c>
      <c r="F13" s="39">
        <v>0</v>
      </c>
      <c r="G13" s="39">
        <v>0</v>
      </c>
      <c r="H13" s="40"/>
      <c r="I13" s="29"/>
      <c r="J13" s="16"/>
      <c r="K13" s="39">
        <v>0</v>
      </c>
      <c r="L13" s="48">
        <v>0</v>
      </c>
      <c r="M13" s="39">
        <v>0</v>
      </c>
      <c r="N13" s="39">
        <v>0</v>
      </c>
      <c r="O13" s="39">
        <v>0</v>
      </c>
      <c r="P13" s="40"/>
      <c r="Q13" s="29"/>
      <c r="R13" s="16"/>
      <c r="S13" s="39">
        <v>0</v>
      </c>
      <c r="T13" s="48">
        <v>0</v>
      </c>
      <c r="U13" s="39">
        <v>0</v>
      </c>
      <c r="V13" s="39">
        <v>0</v>
      </c>
      <c r="W13" s="39">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81</v>
      </c>
      <c r="C14" s="39">
        <v>0</v>
      </c>
      <c r="D14" s="48">
        <v>0</v>
      </c>
      <c r="E14" s="39">
        <v>0</v>
      </c>
      <c r="F14" s="39">
        <v>0</v>
      </c>
      <c r="G14" s="39">
        <v>0</v>
      </c>
      <c r="H14" s="39">
        <v>0</v>
      </c>
      <c r="I14" s="28">
        <v>0</v>
      </c>
      <c r="J14" s="16"/>
      <c r="K14" s="39">
        <v>0</v>
      </c>
      <c r="L14" s="48">
        <v>0</v>
      </c>
      <c r="M14" s="39">
        <v>0</v>
      </c>
      <c r="N14" s="39">
        <v>0</v>
      </c>
      <c r="O14" s="39">
        <v>0</v>
      </c>
      <c r="P14" s="39">
        <v>0</v>
      </c>
      <c r="Q14" s="28">
        <v>0</v>
      </c>
      <c r="R14" s="16"/>
      <c r="S14" s="39">
        <v>0</v>
      </c>
      <c r="T14" s="48">
        <v>0</v>
      </c>
      <c r="U14" s="39">
        <v>0</v>
      </c>
      <c r="V14" s="39">
        <v>0</v>
      </c>
      <c r="W14" s="39">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82</v>
      </c>
      <c r="C15" s="39">
        <v>0</v>
      </c>
      <c r="D15" s="48">
        <v>0</v>
      </c>
      <c r="E15" s="39">
        <v>0</v>
      </c>
      <c r="F15" s="39">
        <v>0</v>
      </c>
      <c r="G15" s="39">
        <v>0</v>
      </c>
      <c r="H15" s="40"/>
      <c r="I15" s="29"/>
      <c r="J15" s="16"/>
      <c r="K15" s="39">
        <v>2053960</v>
      </c>
      <c r="L15" s="48">
        <v>27</v>
      </c>
      <c r="M15" s="39">
        <v>76073</v>
      </c>
      <c r="N15" s="39">
        <v>73684</v>
      </c>
      <c r="O15" s="39">
        <v>50167</v>
      </c>
      <c r="P15" s="40"/>
      <c r="Q15" s="29"/>
      <c r="R15" s="16"/>
      <c r="S15" s="39">
        <v>0</v>
      </c>
      <c r="T15" s="48">
        <v>0</v>
      </c>
      <c r="U15" s="39">
        <v>0</v>
      </c>
      <c r="V15" s="39">
        <v>0</v>
      </c>
      <c r="W15" s="39">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83</v>
      </c>
      <c r="C16" s="39">
        <v>0</v>
      </c>
      <c r="D16" s="48">
        <v>0</v>
      </c>
      <c r="E16" s="39">
        <v>0</v>
      </c>
      <c r="F16" s="39">
        <v>0</v>
      </c>
      <c r="G16" s="39">
        <v>0</v>
      </c>
      <c r="H16" s="40"/>
      <c r="I16" s="29"/>
      <c r="J16" s="16"/>
      <c r="K16" s="39">
        <v>0</v>
      </c>
      <c r="L16" s="48">
        <v>0</v>
      </c>
      <c r="M16" s="39">
        <v>0</v>
      </c>
      <c r="N16" s="39">
        <v>0</v>
      </c>
      <c r="O16" s="39">
        <v>0</v>
      </c>
      <c r="P16" s="40"/>
      <c r="Q16" s="29"/>
      <c r="R16" s="16"/>
      <c r="S16" s="39">
        <v>0</v>
      </c>
      <c r="T16" s="48">
        <v>0</v>
      </c>
      <c r="U16" s="39">
        <v>0</v>
      </c>
      <c r="V16" s="39">
        <v>0</v>
      </c>
      <c r="W16" s="39">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84</v>
      </c>
      <c r="C17" s="39">
        <v>0</v>
      </c>
      <c r="D17" s="48">
        <v>0</v>
      </c>
      <c r="E17" s="39">
        <v>0</v>
      </c>
      <c r="F17" s="39">
        <v>0</v>
      </c>
      <c r="G17" s="39">
        <v>0</v>
      </c>
      <c r="H17" s="40"/>
      <c r="I17" s="29"/>
      <c r="J17" s="16"/>
      <c r="K17" s="39">
        <v>0</v>
      </c>
      <c r="L17" s="48">
        <v>0</v>
      </c>
      <c r="M17" s="39">
        <v>0</v>
      </c>
      <c r="N17" s="39">
        <v>0</v>
      </c>
      <c r="O17" s="39">
        <v>0</v>
      </c>
      <c r="P17" s="40"/>
      <c r="Q17" s="29"/>
      <c r="R17" s="16"/>
      <c r="S17" s="39">
        <v>0</v>
      </c>
      <c r="T17" s="48">
        <v>0</v>
      </c>
      <c r="U17" s="39">
        <v>0</v>
      </c>
      <c r="V17" s="39">
        <v>0</v>
      </c>
      <c r="W17" s="39">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85</v>
      </c>
      <c r="C18" s="41">
        <v>0</v>
      </c>
      <c r="D18" s="49">
        <v>0</v>
      </c>
      <c r="E18" s="41">
        <v>0</v>
      </c>
      <c r="F18" s="41">
        <v>0</v>
      </c>
      <c r="G18" s="41">
        <v>0</v>
      </c>
      <c r="H18" s="40"/>
      <c r="I18" s="29"/>
      <c r="J18" s="17"/>
      <c r="K18" s="41">
        <v>0</v>
      </c>
      <c r="L18" s="49">
        <v>0</v>
      </c>
      <c r="M18" s="41">
        <v>0</v>
      </c>
      <c r="N18" s="41">
        <v>0</v>
      </c>
      <c r="O18" s="41">
        <v>0</v>
      </c>
      <c r="P18" s="40"/>
      <c r="Q18" s="29"/>
      <c r="R18" s="17"/>
      <c r="S18" s="41">
        <v>0</v>
      </c>
      <c r="T18" s="49">
        <v>0</v>
      </c>
      <c r="U18" s="41">
        <v>0</v>
      </c>
      <c r="V18" s="41">
        <v>0</v>
      </c>
      <c r="W18" s="41">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86</v>
      </c>
      <c r="C19" s="41">
        <f>C50*D50*E50*7.85</f>
        <v>0</v>
      </c>
      <c r="D19" s="49">
        <f>D50</f>
        <v>0</v>
      </c>
      <c r="E19" s="41">
        <v>0</v>
      </c>
      <c r="F19" s="40"/>
      <c r="G19" s="40"/>
      <c r="H19" s="40"/>
      <c r="I19" s="29"/>
      <c r="J19" s="17"/>
      <c r="K19" s="41">
        <f>K50*L50*M50*7.85</f>
        <v>1202303.31216</v>
      </c>
      <c r="L19" s="49">
        <f>L50</f>
        <v>24</v>
      </c>
      <c r="M19" s="41">
        <f>K19/L19</f>
        <v>50095.971339999996</v>
      </c>
      <c r="N19" s="40"/>
      <c r="O19" s="40"/>
      <c r="P19" s="40"/>
      <c r="Q19" s="29"/>
      <c r="R19" s="17"/>
      <c r="S19" s="41">
        <f>S50*T50*U50*7.85</f>
        <v>77152.79084999999</v>
      </c>
      <c r="T19" s="49">
        <f>T50</f>
        <v>1</v>
      </c>
      <c r="U19" s="41">
        <f t="shared" ref="U19" si="0">S19/T19</f>
        <v>77152.79084999999</v>
      </c>
      <c r="V19" s="40"/>
      <c r="W19" s="40"/>
      <c r="X19" s="37"/>
      <c r="Y19" s="29"/>
      <c r="Z19" s="17"/>
      <c r="AA19" s="41">
        <f>AA50*AB50*AC50*7.85</f>
        <v>0</v>
      </c>
      <c r="AB19" s="49">
        <f>AB50</f>
        <v>0</v>
      </c>
      <c r="AC19" s="41">
        <v>0</v>
      </c>
      <c r="AD19" s="40"/>
      <c r="AE19" s="40"/>
      <c r="AF19" s="40"/>
      <c r="AG19" s="29"/>
      <c r="AH19" s="17"/>
      <c r="AI19" s="41">
        <f>AI50*AJ50*AK50*7.85</f>
        <v>205282.44549999997</v>
      </c>
      <c r="AJ19" s="49">
        <f>AJ50</f>
        <v>5</v>
      </c>
      <c r="AK19" s="41">
        <f>AI19/AJ19</f>
        <v>41056.489099999992</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42"/>
      <c r="T20" s="50"/>
      <c r="U20" s="42"/>
      <c r="V20" s="42"/>
      <c r="W20" s="42"/>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43"/>
      <c r="T21" s="51"/>
      <c r="U21" s="43"/>
      <c r="V21" s="43"/>
      <c r="W21" s="43"/>
      <c r="X21" s="21"/>
      <c r="Y21" s="31"/>
      <c r="AA21" s="43"/>
      <c r="AB21" s="51"/>
      <c r="AC21" s="43"/>
      <c r="AD21" s="43"/>
      <c r="AE21" s="43"/>
      <c r="AF21" s="43"/>
      <c r="AG21" s="31"/>
      <c r="AI21" s="43"/>
      <c r="AJ21" s="51"/>
      <c r="AK21" s="43"/>
      <c r="AL21" s="43"/>
      <c r="AM21" s="43"/>
      <c r="AN21" s="43"/>
      <c r="AO21" s="31"/>
      <c r="AP21" s="9"/>
    </row>
    <row r="22" spans="1:42" s="8" customFormat="1">
      <c r="A22" s="7"/>
      <c r="B22" s="18" t="s">
        <v>87</v>
      </c>
      <c r="C22" s="39">
        <v>0</v>
      </c>
      <c r="D22" s="48">
        <v>0</v>
      </c>
      <c r="E22" s="39">
        <v>0</v>
      </c>
      <c r="F22" s="39">
        <v>0</v>
      </c>
      <c r="G22" s="39">
        <v>0</v>
      </c>
      <c r="H22" s="39">
        <v>0</v>
      </c>
      <c r="I22" s="28">
        <v>0</v>
      </c>
      <c r="J22" s="16"/>
      <c r="K22" s="39">
        <v>1502433</v>
      </c>
      <c r="L22" s="48">
        <v>16</v>
      </c>
      <c r="M22" s="39">
        <v>93902</v>
      </c>
      <c r="N22" s="39">
        <v>97734</v>
      </c>
      <c r="O22" s="39">
        <v>60336</v>
      </c>
      <c r="P22" s="39">
        <v>661</v>
      </c>
      <c r="Q22" s="28">
        <v>0.36630000000000001</v>
      </c>
      <c r="R22" s="16"/>
      <c r="S22" s="39">
        <v>0</v>
      </c>
      <c r="T22" s="48">
        <v>0</v>
      </c>
      <c r="U22" s="39">
        <v>0</v>
      </c>
      <c r="V22" s="39">
        <v>0</v>
      </c>
      <c r="W22" s="39">
        <v>0</v>
      </c>
      <c r="X22" s="34">
        <v>0</v>
      </c>
      <c r="Y22" s="28">
        <v>0</v>
      </c>
      <c r="Z22" s="16"/>
      <c r="AA22" s="39">
        <v>1071907</v>
      </c>
      <c r="AB22" s="48">
        <v>12</v>
      </c>
      <c r="AC22" s="39">
        <v>89326</v>
      </c>
      <c r="AD22" s="39">
        <v>87003</v>
      </c>
      <c r="AE22" s="39">
        <v>54195</v>
      </c>
      <c r="AF22" s="39">
        <v>339</v>
      </c>
      <c r="AG22" s="28">
        <v>0.2606</v>
      </c>
      <c r="AH22" s="16"/>
      <c r="AI22" s="39">
        <v>240415</v>
      </c>
      <c r="AJ22" s="48">
        <v>2</v>
      </c>
      <c r="AK22" s="39">
        <v>120208</v>
      </c>
      <c r="AL22" s="39">
        <v>120208</v>
      </c>
      <c r="AM22" s="39">
        <v>4762</v>
      </c>
      <c r="AN22" s="39">
        <v>1389</v>
      </c>
      <c r="AO22" s="28">
        <v>0.65820000000000001</v>
      </c>
      <c r="AP22" s="9"/>
    </row>
    <row r="23" spans="1:42" s="8" customFormat="1">
      <c r="A23" s="7"/>
      <c r="B23" s="18" t="s">
        <v>105</v>
      </c>
      <c r="C23" s="39">
        <v>0</v>
      </c>
      <c r="D23" s="48">
        <v>0</v>
      </c>
      <c r="E23" s="39">
        <v>0</v>
      </c>
      <c r="F23" s="39">
        <v>0</v>
      </c>
      <c r="G23" s="39">
        <v>0</v>
      </c>
      <c r="H23" s="39">
        <v>0</v>
      </c>
      <c r="I23" s="28">
        <v>0</v>
      </c>
      <c r="J23" s="16"/>
      <c r="K23" s="39">
        <v>2767702</v>
      </c>
      <c r="L23" s="48">
        <v>25</v>
      </c>
      <c r="M23" s="39">
        <v>110708</v>
      </c>
      <c r="N23" s="39">
        <v>99168</v>
      </c>
      <c r="O23" s="39">
        <v>51936</v>
      </c>
      <c r="P23" s="39">
        <v>603</v>
      </c>
      <c r="Q23" s="28">
        <v>0.3543</v>
      </c>
      <c r="R23" s="16"/>
      <c r="S23" s="39">
        <v>0</v>
      </c>
      <c r="T23" s="48">
        <v>0</v>
      </c>
      <c r="U23" s="39">
        <v>0</v>
      </c>
      <c r="V23" s="39">
        <v>0</v>
      </c>
      <c r="W23" s="39">
        <v>0</v>
      </c>
      <c r="X23" s="34">
        <v>0</v>
      </c>
      <c r="Y23" s="28">
        <v>0</v>
      </c>
      <c r="Z23" s="16"/>
      <c r="AA23" s="39">
        <v>835139</v>
      </c>
      <c r="AB23" s="48">
        <v>8</v>
      </c>
      <c r="AC23" s="39">
        <v>104392</v>
      </c>
      <c r="AD23" s="39">
        <v>105074</v>
      </c>
      <c r="AE23" s="39">
        <v>81060</v>
      </c>
      <c r="AF23" s="39">
        <v>428</v>
      </c>
      <c r="AG23" s="28">
        <v>0.26379999999999998</v>
      </c>
      <c r="AH23" s="16"/>
      <c r="AI23" s="39">
        <v>332800</v>
      </c>
      <c r="AJ23" s="48">
        <v>3</v>
      </c>
      <c r="AK23" s="39">
        <v>110933</v>
      </c>
      <c r="AL23" s="39">
        <v>116840</v>
      </c>
      <c r="AM23" s="39">
        <v>16413</v>
      </c>
      <c r="AN23" s="39">
        <v>1434</v>
      </c>
      <c r="AO23" s="28">
        <v>0.64190000000000003</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88</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89</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90</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91</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92</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93</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94</v>
      </c>
      <c r="S35" s="21"/>
      <c r="T35" s="21"/>
      <c r="U35" s="21"/>
      <c r="V35" s="21"/>
      <c r="W35" s="21"/>
      <c r="X35" s="21"/>
      <c r="AG35" s="31"/>
      <c r="AO35" s="31"/>
      <c r="AP35" s="9"/>
    </row>
    <row r="36" spans="1:42" s="8" customFormat="1">
      <c r="A36" s="7"/>
      <c r="B36" s="22" t="s">
        <v>95</v>
      </c>
      <c r="S36" s="21"/>
      <c r="T36" s="21"/>
      <c r="U36" s="21"/>
      <c r="V36" s="21"/>
      <c r="W36" s="21"/>
      <c r="X36" s="21"/>
      <c r="AG36" s="31"/>
      <c r="AO36" s="31"/>
      <c r="AP36" s="9"/>
    </row>
    <row r="37" spans="1:42" s="8" customFormat="1">
      <c r="A37" s="7"/>
      <c r="B37" s="22" t="s">
        <v>96</v>
      </c>
      <c r="S37" s="21"/>
      <c r="T37" s="21"/>
      <c r="U37" s="21"/>
      <c r="V37" s="21"/>
      <c r="W37" s="21"/>
      <c r="X37" s="21"/>
      <c r="AG37" s="31"/>
      <c r="AO37" s="31"/>
      <c r="AP37" s="9"/>
    </row>
    <row r="38" spans="1:42" s="8" customFormat="1">
      <c r="A38" s="7"/>
      <c r="B38" s="22" t="s">
        <v>97</v>
      </c>
      <c r="S38" s="21"/>
      <c r="T38" s="21"/>
      <c r="U38" s="21"/>
      <c r="V38" s="21"/>
      <c r="W38" s="21"/>
      <c r="X38" s="21"/>
      <c r="AG38" s="31"/>
      <c r="AP38" s="9"/>
    </row>
    <row r="39" spans="1:42" s="8" customFormat="1">
      <c r="A39" s="7"/>
      <c r="B39" s="22" t="s">
        <v>98</v>
      </c>
      <c r="S39" s="21"/>
      <c r="T39" s="21"/>
      <c r="U39" s="21"/>
      <c r="V39" s="21"/>
      <c r="W39" s="21"/>
      <c r="X39" s="21"/>
      <c r="AG39" s="31"/>
      <c r="AP39" s="9"/>
    </row>
    <row r="40" spans="1:42" s="8" customFormat="1">
      <c r="A40" s="7"/>
      <c r="B40" s="22" t="s">
        <v>99</v>
      </c>
      <c r="S40" s="21"/>
      <c r="T40" s="21"/>
      <c r="U40" s="21"/>
      <c r="V40" s="21"/>
      <c r="W40" s="21"/>
      <c r="X40" s="21"/>
      <c r="AG40" s="31"/>
      <c r="AP40" s="9"/>
    </row>
    <row r="41" spans="1:42" s="8" customFormat="1">
      <c r="A41" s="7"/>
      <c r="B41" s="22" t="s">
        <v>100</v>
      </c>
      <c r="S41" s="21"/>
      <c r="T41" s="21"/>
      <c r="U41" s="21"/>
      <c r="V41" s="21"/>
      <c r="W41" s="21"/>
      <c r="X41" s="21"/>
      <c r="AG41" s="31"/>
      <c r="AP41" s="9"/>
    </row>
    <row r="42" spans="1:42" s="8" customFormat="1">
      <c r="A42" s="7"/>
      <c r="B42" s="22" t="s">
        <v>108</v>
      </c>
      <c r="AP42" s="9"/>
    </row>
    <row r="43" spans="1:42" s="8" customFormat="1" ht="12.75">
      <c r="A43" s="7"/>
      <c r="B43" s="23" t="s">
        <v>109</v>
      </c>
      <c r="AP43" s="9"/>
    </row>
    <row r="44" spans="1:42" s="8" customFormat="1" ht="12.75">
      <c r="A44" s="7"/>
      <c r="B44" s="23" t="s">
        <v>104</v>
      </c>
      <c r="AP44" s="9"/>
    </row>
    <row r="45" spans="1:42" s="8" customFormat="1" ht="12.75">
      <c r="A45" s="7"/>
      <c r="B45" s="23"/>
      <c r="AP45" s="9"/>
    </row>
    <row r="46" spans="1:42" s="8" customFormat="1" ht="12.75">
      <c r="A46" s="7"/>
      <c r="B46" s="23"/>
      <c r="AP46" s="9"/>
    </row>
    <row r="47" spans="1:42" s="8" customFormat="1" ht="12.75">
      <c r="A47" s="7"/>
      <c r="C47" s="52" t="s">
        <v>64</v>
      </c>
      <c r="D47" s="52"/>
      <c r="E47" s="52"/>
      <c r="F47" s="52"/>
      <c r="G47" s="52"/>
      <c r="H47" s="52"/>
      <c r="I47" s="52"/>
      <c r="K47" s="52" t="s">
        <v>65</v>
      </c>
      <c r="L47" s="52"/>
      <c r="M47" s="52"/>
      <c r="N47" s="52"/>
      <c r="O47" s="52"/>
      <c r="P47" s="52"/>
      <c r="Q47" s="52"/>
      <c r="S47" s="52" t="s">
        <v>2</v>
      </c>
      <c r="T47" s="52"/>
      <c r="U47" s="52"/>
      <c r="V47" s="52"/>
      <c r="W47" s="52"/>
      <c r="X47" s="52"/>
      <c r="Y47" s="52"/>
      <c r="AA47" s="52" t="s">
        <v>3</v>
      </c>
      <c r="AB47" s="52"/>
      <c r="AC47" s="52"/>
      <c r="AD47" s="52"/>
      <c r="AE47" s="52"/>
      <c r="AF47" s="52"/>
      <c r="AG47" s="52"/>
      <c r="AI47" s="52" t="s">
        <v>4</v>
      </c>
      <c r="AJ47" s="52"/>
      <c r="AK47" s="52"/>
      <c r="AL47" s="52"/>
      <c r="AM47" s="52"/>
      <c r="AN47" s="52"/>
      <c r="AO47" s="52"/>
      <c r="AP47" s="9"/>
    </row>
    <row r="48" spans="1:42" s="8" customFormat="1" ht="26.25" thickBot="1">
      <c r="A48" s="7"/>
      <c r="C48" s="12" t="s">
        <v>61</v>
      </c>
      <c r="D48" s="12" t="s">
        <v>1</v>
      </c>
      <c r="E48" s="12" t="s">
        <v>57</v>
      </c>
      <c r="F48" s="12" t="s">
        <v>101</v>
      </c>
      <c r="G48" s="12" t="s">
        <v>70</v>
      </c>
      <c r="H48" s="12" t="s">
        <v>71</v>
      </c>
      <c r="I48" s="12" t="s">
        <v>102</v>
      </c>
      <c r="K48" s="12" t="s">
        <v>61</v>
      </c>
      <c r="L48" s="12" t="s">
        <v>1</v>
      </c>
      <c r="M48" s="12" t="s">
        <v>57</v>
      </c>
      <c r="N48" s="12" t="s">
        <v>101</v>
      </c>
      <c r="O48" s="12" t="s">
        <v>70</v>
      </c>
      <c r="P48" s="12" t="s">
        <v>71</v>
      </c>
      <c r="Q48" s="12" t="s">
        <v>102</v>
      </c>
      <c r="S48" s="12" t="s">
        <v>61</v>
      </c>
      <c r="T48" s="12" t="s">
        <v>1</v>
      </c>
      <c r="U48" s="12" t="s">
        <v>57</v>
      </c>
      <c r="V48" s="12" t="s">
        <v>101</v>
      </c>
      <c r="W48" s="12" t="s">
        <v>70</v>
      </c>
      <c r="X48" s="12" t="s">
        <v>71</v>
      </c>
      <c r="Y48" s="12" t="s">
        <v>102</v>
      </c>
      <c r="AA48" s="12" t="s">
        <v>61</v>
      </c>
      <c r="AB48" s="12" t="s">
        <v>1</v>
      </c>
      <c r="AC48" s="12" t="s">
        <v>57</v>
      </c>
      <c r="AD48" s="12" t="s">
        <v>101</v>
      </c>
      <c r="AE48" s="12" t="s">
        <v>70</v>
      </c>
      <c r="AF48" s="12" t="s">
        <v>71</v>
      </c>
      <c r="AG48" s="12" t="s">
        <v>102</v>
      </c>
      <c r="AI48" s="12" t="s">
        <v>61</v>
      </c>
      <c r="AJ48" s="12" t="s">
        <v>1</v>
      </c>
      <c r="AK48" s="12" t="s">
        <v>57</v>
      </c>
      <c r="AL48" s="12" t="s">
        <v>101</v>
      </c>
      <c r="AM48" s="12" t="s">
        <v>70</v>
      </c>
      <c r="AN48" s="12" t="s">
        <v>71</v>
      </c>
      <c r="AO48" s="12" t="s">
        <v>102</v>
      </c>
      <c r="AP48" s="9"/>
    </row>
    <row r="49" spans="1:42" s="8" customFormat="1" ht="12.75">
      <c r="A49" s="7"/>
      <c r="B49" s="8" t="s">
        <v>67</v>
      </c>
      <c r="C49" s="39">
        <v>0</v>
      </c>
      <c r="D49" s="48">
        <v>0</v>
      </c>
      <c r="E49" s="24"/>
      <c r="F49" s="24"/>
      <c r="G49" s="24"/>
      <c r="H49" s="24"/>
      <c r="I49" s="24"/>
      <c r="K49" s="39">
        <v>289830</v>
      </c>
      <c r="L49" s="48">
        <v>105</v>
      </c>
      <c r="M49" s="46"/>
      <c r="N49" s="24"/>
      <c r="O49" s="24"/>
      <c r="P49" s="24"/>
      <c r="Q49" s="24"/>
      <c r="S49" s="39">
        <v>206655</v>
      </c>
      <c r="T49" s="48">
        <v>3</v>
      </c>
      <c r="U49" s="25"/>
      <c r="V49" s="25"/>
      <c r="W49" s="25"/>
      <c r="X49" s="25"/>
      <c r="Y49" s="25"/>
      <c r="AA49" s="39">
        <v>442352</v>
      </c>
      <c r="AB49" s="48">
        <v>4</v>
      </c>
      <c r="AC49" s="45"/>
      <c r="AD49" s="24"/>
      <c r="AE49" s="24"/>
      <c r="AF49" s="25"/>
      <c r="AG49" s="25"/>
      <c r="AI49" s="39">
        <v>311123</v>
      </c>
      <c r="AJ49" s="48">
        <v>22</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270409</v>
      </c>
      <c r="L50" s="48">
        <v>24</v>
      </c>
      <c r="M50" s="26">
        <v>2.3599999999999999E-2</v>
      </c>
      <c r="N50" s="26">
        <v>2.3800000000000002E-2</v>
      </c>
      <c r="O50" s="26">
        <v>4.7000000000000002E-3</v>
      </c>
      <c r="P50" s="44">
        <v>358</v>
      </c>
      <c r="Q50" s="26">
        <v>0.20669999999999999</v>
      </c>
      <c r="S50" s="39">
        <v>380945</v>
      </c>
      <c r="T50" s="48">
        <v>1</v>
      </c>
      <c r="U50" s="26">
        <v>2.58E-2</v>
      </c>
      <c r="V50" s="26">
        <v>2.58E-2</v>
      </c>
      <c r="W50" s="26">
        <v>0</v>
      </c>
      <c r="X50" s="44">
        <v>585</v>
      </c>
      <c r="Y50" s="26">
        <v>0.2024</v>
      </c>
      <c r="AA50" s="43">
        <v>0</v>
      </c>
      <c r="AB50" s="51">
        <v>0</v>
      </c>
      <c r="AC50" s="32">
        <v>0</v>
      </c>
      <c r="AD50" s="26">
        <v>0</v>
      </c>
      <c r="AE50" s="26">
        <v>0</v>
      </c>
      <c r="AF50" s="44">
        <v>0</v>
      </c>
      <c r="AG50" s="26">
        <v>0</v>
      </c>
      <c r="AI50" s="39">
        <v>237733</v>
      </c>
      <c r="AJ50" s="48">
        <v>5</v>
      </c>
      <c r="AK50" s="26">
        <v>2.1999999999999999E-2</v>
      </c>
      <c r="AL50" s="26">
        <v>2.07E-2</v>
      </c>
      <c r="AM50" s="26">
        <v>4.4999999999999997E-3</v>
      </c>
      <c r="AN50" s="44">
        <v>386</v>
      </c>
      <c r="AO50" s="26">
        <v>0.2016</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68</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106</v>
      </c>
      <c r="AP54" s="9"/>
    </row>
    <row r="55" spans="1:42" s="8" customFormat="1">
      <c r="A55" s="7"/>
      <c r="B55" s="22" t="s">
        <v>110</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U15" sqref="U1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1</vt:i4>
      </vt:variant>
    </vt:vector>
  </HeadingPairs>
  <TitlesOfParts>
    <vt:vector size="52" baseType="lpstr">
      <vt:lpstr>National</vt:lpstr>
      <vt:lpstr>AK</vt:lpstr>
      <vt:lpstr>AL</vt:lpstr>
      <vt:lpstr>AR</vt:lpstr>
      <vt:lpstr>AZ</vt:lpstr>
      <vt:lpstr>CA</vt:lpstr>
      <vt:lpstr>CO</vt:lpstr>
      <vt:lpstr>CT</vt:lpstr>
      <vt:lpstr>DC</vt:lpstr>
      <vt:lpstr>DE</vt:lpstr>
      <vt:lpstr>FL</vt:lpstr>
      <vt:lpstr>GA</vt:lpstr>
      <vt:lpstr>HI</vt:lpstr>
      <vt:lpstr>IA</vt:lpstr>
      <vt:lpstr>ID</vt:lpstr>
      <vt:lpstr>IL</vt:lpstr>
      <vt:lpstr>IN</vt:lpstr>
      <vt:lpstr>KS</vt:lpstr>
      <vt:lpstr>KY</vt:lpstr>
      <vt:lpstr>LA</vt:lpstr>
      <vt:lpstr>MA</vt:lpstr>
      <vt:lpstr>MD</vt:lpstr>
      <vt:lpstr>ME</vt:lpstr>
      <vt:lpstr>MI</vt:lpstr>
      <vt:lpstr>MN</vt:lpstr>
      <vt:lpstr>MO</vt:lpstr>
      <vt:lpstr>MS</vt:lpstr>
      <vt:lpstr>MT</vt:lpstr>
      <vt:lpstr>NC</vt:lpstr>
      <vt:lpstr>ND</vt:lpstr>
      <vt:lpstr>NE</vt:lpstr>
      <vt:lpstr>NH</vt:lpstr>
      <vt:lpstr>NJ</vt:lpstr>
      <vt:lpstr>NM</vt:lpstr>
      <vt:lpstr>NV</vt:lpstr>
      <vt:lpstr>NY</vt:lpstr>
      <vt:lpstr>OH</vt:lpstr>
      <vt:lpstr>OR</vt:lpstr>
      <vt:lpstr>PA</vt:lpstr>
      <vt:lpstr>RI</vt:lpstr>
      <vt:lpstr>SC</vt:lpstr>
      <vt:lpstr>SD</vt:lpstr>
      <vt:lpstr>TN</vt:lpstr>
      <vt:lpstr>TX</vt:lpstr>
      <vt:lpstr>UT</vt:lpstr>
      <vt:lpstr>VA</vt:lpstr>
      <vt:lpstr>VT</vt:lpstr>
      <vt:lpstr>WA</vt:lpstr>
      <vt:lpstr>WI</vt:lpstr>
      <vt:lpstr>WV</vt:lpstr>
      <vt:lpstr>WY</vt:lpstr>
      <vt:lpstr>National!Print_Area</vt:lpstr>
    </vt:vector>
  </TitlesOfParts>
  <Company>BDO USA, LLP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MAGERME</dc:creator>
  <cp:lastModifiedBy>Randy Davis</cp:lastModifiedBy>
  <cp:lastPrinted>2012-11-06T00:39:40Z</cp:lastPrinted>
  <dcterms:created xsi:type="dcterms:W3CDTF">2012-08-22T22:45:12Z</dcterms:created>
  <dcterms:modified xsi:type="dcterms:W3CDTF">2013-02-21T16:08:30Z</dcterms:modified>
</cp:coreProperties>
</file>