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35" windowWidth="19440" windowHeight="9765" tabRatio="911"/>
  </bookViews>
  <sheets>
    <sheet name="National" sheetId="1" r:id="rId1"/>
    <sheet name="AK" sheetId="2" r:id="rId2"/>
    <sheet name="AL" sheetId="3" r:id="rId3"/>
    <sheet name="AR" sheetId="4" r:id="rId4"/>
    <sheet name="AZ" sheetId="5" r:id="rId5"/>
    <sheet name="CA" sheetId="6" r:id="rId6"/>
    <sheet name="CO" sheetId="7" r:id="rId7"/>
    <sheet name="CT" sheetId="8" r:id="rId8"/>
    <sheet name="DC" sheetId="9" r:id="rId9"/>
    <sheet name="DE" sheetId="10" r:id="rId10"/>
    <sheet name="FL" sheetId="11" r:id="rId11"/>
    <sheet name="GA" sheetId="12" r:id="rId12"/>
    <sheet name="HI" sheetId="13" r:id="rId13"/>
    <sheet name="IA" sheetId="14" r:id="rId14"/>
    <sheet name="ID" sheetId="15" r:id="rId15"/>
    <sheet name="IL" sheetId="16" r:id="rId16"/>
    <sheet name="IN" sheetId="17" r:id="rId17"/>
    <sheet name="KS" sheetId="18" r:id="rId18"/>
    <sheet name="KY" sheetId="19" r:id="rId19"/>
    <sheet name="LA" sheetId="20" r:id="rId20"/>
    <sheet name="MA" sheetId="21" r:id="rId21"/>
    <sheet name="MD" sheetId="22" r:id="rId22"/>
    <sheet name="ME" sheetId="23" r:id="rId23"/>
    <sheet name="MI" sheetId="24" r:id="rId24"/>
    <sheet name="MN" sheetId="25" r:id="rId25"/>
    <sheet name="MO" sheetId="26" r:id="rId26"/>
    <sheet name="MS" sheetId="27" r:id="rId27"/>
    <sheet name="MT" sheetId="28" r:id="rId28"/>
    <sheet name="NC" sheetId="29" r:id="rId29"/>
    <sheet name="ND" sheetId="30" r:id="rId30"/>
    <sheet name="NE" sheetId="31" r:id="rId31"/>
    <sheet name="NH" sheetId="32" r:id="rId32"/>
    <sheet name="NJ" sheetId="33" r:id="rId33"/>
    <sheet name="NM" sheetId="34" r:id="rId34"/>
    <sheet name="NV" sheetId="35" r:id="rId35"/>
    <sheet name="NY" sheetId="36" r:id="rId36"/>
    <sheet name="OH" sheetId="37" r:id="rId37"/>
    <sheet name="OR" sheetId="38" r:id="rId38"/>
    <sheet name="PA" sheetId="39" r:id="rId39"/>
    <sheet name="RI" sheetId="40" r:id="rId40"/>
    <sheet name="SC" sheetId="41" r:id="rId41"/>
    <sheet name="SD" sheetId="42" r:id="rId42"/>
    <sheet name="TN" sheetId="43" r:id="rId43"/>
    <sheet name="TX" sheetId="44" r:id="rId44"/>
    <sheet name="UT" sheetId="45" r:id="rId45"/>
    <sheet name="VA" sheetId="46" r:id="rId46"/>
    <sheet name="VT" sheetId="47" r:id="rId47"/>
    <sheet name="WA" sheetId="48" r:id="rId48"/>
    <sheet name="WI" sheetId="49" r:id="rId49"/>
    <sheet name="WV" sheetId="50" r:id="rId50"/>
    <sheet name="WY" sheetId="51" r:id="rId51"/>
  </sheets>
  <definedNames>
    <definedName name="_xlnm.Print_Area" localSheetId="0">National!$A$1:$AP$56</definedName>
  </definedNames>
  <calcPr calcId="125725"/>
  <customWorkbookViews>
    <customWorkbookView name="taylornc - Personal View" guid="{32961CA0-39C0-4D62-B563-F49551B9AD58}" mergeInterval="0" personalView="1" maximized="1" xWindow="1" yWindow="1" windowWidth="1600" windowHeight="709" activeSheetId="35"/>
    <customWorkbookView name="Sam Brown - Personal View" guid="{93C47C55-29AC-4460-AFFA-0C6C0D9989E5}" mergeInterval="0" personalView="1" maximized="1" xWindow="1" yWindow="1" windowWidth="1440" windowHeight="670" activeSheetId="23"/>
  </customWorkbookViews>
</workbook>
</file>

<file path=xl/calcChain.xml><?xml version="1.0" encoding="utf-8"?>
<calcChain xmlns="http://schemas.openxmlformats.org/spreadsheetml/2006/main">
  <c r="AI19" i="1"/>
  <c r="AI19" i="2"/>
  <c r="AI19" i="3"/>
  <c r="AI19" i="4"/>
  <c r="AI19" i="5"/>
  <c r="AI19" i="6"/>
  <c r="AI19" i="7"/>
  <c r="AI19" i="8"/>
  <c r="AI19" i="9"/>
  <c r="AI19" i="10"/>
  <c r="AI19" i="11"/>
  <c r="AI19" i="12"/>
  <c r="AI19" i="13"/>
  <c r="AI19" i="14"/>
  <c r="AI19" i="15"/>
  <c r="AI19" i="16"/>
  <c r="AI19" i="17"/>
  <c r="AI19" i="18"/>
  <c r="AI19" i="19"/>
  <c r="AI19" i="20"/>
  <c r="AI19" i="21"/>
  <c r="AI19" i="22"/>
  <c r="AI19" i="23"/>
  <c r="AI19" i="24"/>
  <c r="AI19" i="25"/>
  <c r="AI19" i="26"/>
  <c r="AI19" i="27"/>
  <c r="AI19" i="28"/>
  <c r="AI19" i="29"/>
  <c r="AI19" i="30"/>
  <c r="AI19" i="31"/>
  <c r="AI19" i="32"/>
  <c r="AI19" i="33"/>
  <c r="AI19" i="34"/>
  <c r="AI19" i="35"/>
  <c r="AI19" i="36"/>
  <c r="AI19" i="37"/>
  <c r="AI19" i="38"/>
  <c r="AI19" i="39"/>
  <c r="AI19" i="40"/>
  <c r="AI19" i="41"/>
  <c r="AI19" i="42"/>
  <c r="AI19" i="43"/>
  <c r="AI19" i="44"/>
  <c r="AI19" i="45"/>
  <c r="AI19" i="46"/>
  <c r="AI19" i="47"/>
  <c r="AI19" i="48"/>
  <c r="AI19" i="49"/>
  <c r="AI19" i="50"/>
  <c r="AI19" i="51"/>
  <c r="AA19" i="1"/>
  <c r="AA19" i="2"/>
  <c r="AA19" i="3"/>
  <c r="AA19" i="4"/>
  <c r="AA19" i="5"/>
  <c r="AA19" i="6"/>
  <c r="AA19" i="7"/>
  <c r="AA19" i="8"/>
  <c r="AA19" i="9"/>
  <c r="AA19" i="10"/>
  <c r="AA19" i="11"/>
  <c r="AA19" i="12"/>
  <c r="AA19" i="13"/>
  <c r="AA19" i="14"/>
  <c r="AA19" i="15"/>
  <c r="AA19" i="16"/>
  <c r="AA19" i="17"/>
  <c r="AA19" i="18"/>
  <c r="AA19" i="19"/>
  <c r="AA19" i="20"/>
  <c r="AA19" i="21"/>
  <c r="AA19" i="22"/>
  <c r="AA19" i="23"/>
  <c r="AA19" i="24"/>
  <c r="AA19" i="25"/>
  <c r="AA19" i="26"/>
  <c r="AA19" i="27"/>
  <c r="AA19" i="28"/>
  <c r="AA19" i="29"/>
  <c r="AA19" i="30"/>
  <c r="AA19" i="31"/>
  <c r="AA19" i="32"/>
  <c r="AA19" i="33"/>
  <c r="AA19" i="34"/>
  <c r="AA19" i="35"/>
  <c r="AA19" i="36"/>
  <c r="AA19" i="37"/>
  <c r="AA19" i="38"/>
  <c r="AA19" i="39"/>
  <c r="AA19" i="40"/>
  <c r="AA19" i="41"/>
  <c r="AA19" i="42"/>
  <c r="AA19" i="43"/>
  <c r="AA19" i="44"/>
  <c r="AA19" i="45"/>
  <c r="AA19" i="46"/>
  <c r="AA19" i="47"/>
  <c r="AA19" i="48"/>
  <c r="AA19" i="49"/>
  <c r="AA19" i="50"/>
  <c r="AA19" i="51"/>
  <c r="S19" i="1"/>
  <c r="S19" i="2"/>
  <c r="S19" i="3"/>
  <c r="S19" i="4"/>
  <c r="S19" i="5"/>
  <c r="S19" i="6"/>
  <c r="S19" i="7"/>
  <c r="S19" i="8"/>
  <c r="S19" i="9"/>
  <c r="S19" i="10"/>
  <c r="S19" i="11"/>
  <c r="S19" i="12"/>
  <c r="S19" i="13"/>
  <c r="S19" i="14"/>
  <c r="S19" i="15"/>
  <c r="S19" i="16"/>
  <c r="S19" i="17"/>
  <c r="S19" i="18"/>
  <c r="S19" i="19"/>
  <c r="S19" i="20"/>
  <c r="S19" i="21"/>
  <c r="S19" i="22"/>
  <c r="S19" i="23"/>
  <c r="S19" i="24"/>
  <c r="S19" i="25"/>
  <c r="S19" i="26"/>
  <c r="S19" i="27"/>
  <c r="S19" i="28"/>
  <c r="S19" i="29"/>
  <c r="S19" i="30"/>
  <c r="S19" i="31"/>
  <c r="S19" i="32"/>
  <c r="S19" i="33"/>
  <c r="S19" i="34"/>
  <c r="S19" i="35"/>
  <c r="S19" i="36"/>
  <c r="S19" i="37"/>
  <c r="S19" i="38"/>
  <c r="S19" i="39"/>
  <c r="S19" i="40"/>
  <c r="S19" i="41"/>
  <c r="S19" i="42"/>
  <c r="S19" i="43"/>
  <c r="S19" i="44"/>
  <c r="S19" i="45"/>
  <c r="S19" i="46"/>
  <c r="S19" i="47"/>
  <c r="S19" i="48"/>
  <c r="S19" i="49"/>
  <c r="S19" i="50"/>
  <c r="S19" i="51"/>
  <c r="K19" i="1"/>
  <c r="K19" i="2"/>
  <c r="K19" i="3"/>
  <c r="K19" i="4"/>
  <c r="K19" i="5"/>
  <c r="K19" i="6"/>
  <c r="K19" i="7"/>
  <c r="K19" i="8"/>
  <c r="K19" i="9"/>
  <c r="K19" i="10"/>
  <c r="K19" i="11"/>
  <c r="K19" i="12"/>
  <c r="K19" i="13"/>
  <c r="K19" i="14"/>
  <c r="K19" i="15"/>
  <c r="K19" i="16"/>
  <c r="K19" i="17"/>
  <c r="K19" i="18"/>
  <c r="K19" i="19"/>
  <c r="K19" i="20"/>
  <c r="K19" i="21"/>
  <c r="K19" i="22"/>
  <c r="K19" i="23"/>
  <c r="K19" i="24"/>
  <c r="K19" i="25"/>
  <c r="K19" i="26"/>
  <c r="K19" i="27"/>
  <c r="K19" i="28"/>
  <c r="K19" i="29"/>
  <c r="K19" i="30"/>
  <c r="K19" i="31"/>
  <c r="K19" i="32"/>
  <c r="K19" i="33"/>
  <c r="K19" i="34"/>
  <c r="K19" i="35"/>
  <c r="K19" i="36"/>
  <c r="K19" i="37"/>
  <c r="K19" i="38"/>
  <c r="K19" i="39"/>
  <c r="K19" i="40"/>
  <c r="K19" i="41"/>
  <c r="K19" i="42"/>
  <c r="K19" i="43"/>
  <c r="K19" i="44"/>
  <c r="K19" i="45"/>
  <c r="K19" i="46"/>
  <c r="K19" i="47"/>
  <c r="K19" i="48"/>
  <c r="K19" i="49"/>
  <c r="K19" i="50"/>
  <c r="K19" i="51"/>
  <c r="C19" i="1"/>
  <c r="C19" i="2"/>
  <c r="C19" i="3"/>
  <c r="C19" i="4"/>
  <c r="C19" i="5"/>
  <c r="C19" i="6"/>
  <c r="C19" i="7"/>
  <c r="C19" i="8"/>
  <c r="C19" i="9"/>
  <c r="C19" i="10"/>
  <c r="C19" i="11"/>
  <c r="C19" i="12"/>
  <c r="C19" i="13"/>
  <c r="C19" i="14"/>
  <c r="C19" i="15"/>
  <c r="C19" i="16"/>
  <c r="C19" i="17"/>
  <c r="C19" i="18"/>
  <c r="C19" i="19"/>
  <c r="C19" i="20"/>
  <c r="C19" i="21"/>
  <c r="C19" i="22"/>
  <c r="C19" i="23"/>
  <c r="C19" i="24"/>
  <c r="C19" i="25"/>
  <c r="C19" i="26"/>
  <c r="C19" i="27"/>
  <c r="C19" i="28"/>
  <c r="C19" i="29"/>
  <c r="C19" i="30"/>
  <c r="C19" i="31"/>
  <c r="C19" i="32"/>
  <c r="C19" i="33"/>
  <c r="C19" i="34"/>
  <c r="C19" i="35"/>
  <c r="C19" i="36"/>
  <c r="C19" i="37"/>
  <c r="C19" i="38"/>
  <c r="C19" i="39"/>
  <c r="C19" i="40"/>
  <c r="C19" i="41"/>
  <c r="C19" i="42"/>
  <c r="C19" i="43"/>
  <c r="C19" i="44"/>
  <c r="C19" i="45"/>
  <c r="C19" i="46"/>
  <c r="C19" i="47"/>
  <c r="C19" i="48"/>
  <c r="C19" i="49"/>
  <c r="C19" i="50"/>
  <c r="C19" i="51"/>
  <c r="AC19" i="8" l="1"/>
  <c r="AC19" i="24"/>
  <c r="AC19" i="40"/>
  <c r="AK19" i="36"/>
  <c r="AK19" i="37"/>
  <c r="AK19" i="42"/>
  <c r="AB19" i="3"/>
  <c r="AC19" s="1"/>
  <c r="AB19" i="4"/>
  <c r="AC19" s="1"/>
  <c r="AB19" i="5"/>
  <c r="AC19" s="1"/>
  <c r="AB19" i="6"/>
  <c r="AC19" s="1"/>
  <c r="AB19" i="7"/>
  <c r="AC19" s="1"/>
  <c r="AB19" i="8"/>
  <c r="AB19" i="9"/>
  <c r="AC19" s="1"/>
  <c r="AB19" i="10"/>
  <c r="AC19" s="1"/>
  <c r="AB19" i="11"/>
  <c r="AC19" s="1"/>
  <c r="AB19" i="12"/>
  <c r="AC19" s="1"/>
  <c r="AB19" i="13"/>
  <c r="AC19" s="1"/>
  <c r="AB19" i="14"/>
  <c r="AC19" s="1"/>
  <c r="AB19" i="15"/>
  <c r="AC19" s="1"/>
  <c r="AB19" i="16"/>
  <c r="AC19" s="1"/>
  <c r="AB19" i="17"/>
  <c r="AC19" s="1"/>
  <c r="AB19" i="18"/>
  <c r="AC19" s="1"/>
  <c r="AB19" i="19"/>
  <c r="AC19" s="1"/>
  <c r="AB19" i="20"/>
  <c r="AC19" s="1"/>
  <c r="AB19" i="21"/>
  <c r="AC19" s="1"/>
  <c r="AB19" i="22"/>
  <c r="AC19" s="1"/>
  <c r="AB19" i="23"/>
  <c r="AC19" s="1"/>
  <c r="AB19" i="24"/>
  <c r="AB19" i="25"/>
  <c r="AC19" s="1"/>
  <c r="AB19" i="26"/>
  <c r="AC19" s="1"/>
  <c r="AB19" i="27"/>
  <c r="AC19" s="1"/>
  <c r="AB19" i="28"/>
  <c r="AB19" i="29"/>
  <c r="AC19" s="1"/>
  <c r="AB19" i="30"/>
  <c r="AB19" i="31"/>
  <c r="AB19" i="32"/>
  <c r="AC19" s="1"/>
  <c r="AB19" i="33"/>
  <c r="AC19" s="1"/>
  <c r="AB19" i="34"/>
  <c r="AC19" s="1"/>
  <c r="AB19" i="35"/>
  <c r="AC19" s="1"/>
  <c r="AB19" i="36"/>
  <c r="AC19" s="1"/>
  <c r="AB19" i="37"/>
  <c r="AC19" s="1"/>
  <c r="AB19" i="38"/>
  <c r="AC19" s="1"/>
  <c r="AB19" i="39"/>
  <c r="AC19" s="1"/>
  <c r="AB19" i="40"/>
  <c r="AB19" i="41"/>
  <c r="AC19" s="1"/>
  <c r="AB19" i="42"/>
  <c r="AB19" i="43"/>
  <c r="AC19" s="1"/>
  <c r="AB19" i="44"/>
  <c r="AC19" s="1"/>
  <c r="AB19" i="45"/>
  <c r="AC19" s="1"/>
  <c r="AB19" i="46"/>
  <c r="AC19" s="1"/>
  <c r="AB19" i="47"/>
  <c r="AB19" i="48"/>
  <c r="AC19" s="1"/>
  <c r="AB19" i="49"/>
  <c r="AC19" s="1"/>
  <c r="AB19" i="50"/>
  <c r="AC19" s="1"/>
  <c r="AB19" i="51"/>
  <c r="AB19" i="2"/>
  <c r="AJ19" i="3"/>
  <c r="AK19" s="1"/>
  <c r="AJ19" i="4"/>
  <c r="AK19" s="1"/>
  <c r="AJ19" i="5"/>
  <c r="AK19" s="1"/>
  <c r="AJ19" i="6"/>
  <c r="AK19" s="1"/>
  <c r="AJ19" i="7"/>
  <c r="AK19" s="1"/>
  <c r="AJ19" i="8"/>
  <c r="AK19" s="1"/>
  <c r="AJ19" i="9"/>
  <c r="AK19" s="1"/>
  <c r="AJ19" i="10"/>
  <c r="AK19" s="1"/>
  <c r="AJ19" i="11"/>
  <c r="AK19" s="1"/>
  <c r="AJ19" i="12"/>
  <c r="AK19" s="1"/>
  <c r="AJ19" i="13"/>
  <c r="AK19" s="1"/>
  <c r="AJ19" i="14"/>
  <c r="AK19" s="1"/>
  <c r="AJ19" i="15"/>
  <c r="AK19" s="1"/>
  <c r="AJ19" i="16"/>
  <c r="AK19" s="1"/>
  <c r="AJ19" i="17"/>
  <c r="AK19" s="1"/>
  <c r="AJ19" i="18"/>
  <c r="AK19" s="1"/>
  <c r="AJ19" i="19"/>
  <c r="AK19" s="1"/>
  <c r="AJ19" i="20"/>
  <c r="AK19" s="1"/>
  <c r="AJ19" i="21"/>
  <c r="AK19" s="1"/>
  <c r="AJ19" i="22"/>
  <c r="AK19" s="1"/>
  <c r="AJ19" i="23"/>
  <c r="AK19" s="1"/>
  <c r="AJ19" i="24"/>
  <c r="AK19" s="1"/>
  <c r="AJ19" i="25"/>
  <c r="AK19" s="1"/>
  <c r="AJ19" i="26"/>
  <c r="AK19" s="1"/>
  <c r="AJ19" i="27"/>
  <c r="AK19" s="1"/>
  <c r="AJ19" i="28"/>
  <c r="AK19" s="1"/>
  <c r="AJ19" i="29"/>
  <c r="AK19" s="1"/>
  <c r="AJ19" i="30"/>
  <c r="AK19" s="1"/>
  <c r="AJ19" i="31"/>
  <c r="AK19" s="1"/>
  <c r="AJ19" i="32"/>
  <c r="AK19" s="1"/>
  <c r="AJ19" i="33"/>
  <c r="AK19" s="1"/>
  <c r="AJ19" i="34"/>
  <c r="AK19" s="1"/>
  <c r="AJ19" i="35"/>
  <c r="AK19" s="1"/>
  <c r="AJ19" i="36"/>
  <c r="AJ19" i="37"/>
  <c r="AJ19" i="38"/>
  <c r="AK19" s="1"/>
  <c r="AJ19" i="39"/>
  <c r="AK19" s="1"/>
  <c r="AJ19" i="40"/>
  <c r="AK19" s="1"/>
  <c r="AJ19" i="41"/>
  <c r="AK19" s="1"/>
  <c r="AJ19" i="42"/>
  <c r="AJ19" i="43"/>
  <c r="AK19" s="1"/>
  <c r="AJ19" i="44"/>
  <c r="AK19" s="1"/>
  <c r="AJ19" i="45"/>
  <c r="AK19" s="1"/>
  <c r="AJ19" i="46"/>
  <c r="AK19" s="1"/>
  <c r="AJ19" i="47"/>
  <c r="AK19" s="1"/>
  <c r="AJ19" i="48"/>
  <c r="AK19" s="1"/>
  <c r="AJ19" i="49"/>
  <c r="AK19" s="1"/>
  <c r="AJ19" i="50"/>
  <c r="AK19" s="1"/>
  <c r="AJ19" i="51"/>
  <c r="AK19" s="1"/>
  <c r="AJ19" i="2"/>
  <c r="AK19" s="1"/>
  <c r="T19" i="3"/>
  <c r="U19" s="1"/>
  <c r="L19"/>
  <c r="D19"/>
  <c r="T19" i="4"/>
  <c r="L19"/>
  <c r="D19"/>
  <c r="T19" i="5"/>
  <c r="M19"/>
  <c r="L19"/>
  <c r="D19"/>
  <c r="T19" i="6"/>
  <c r="U19" s="1"/>
  <c r="L19"/>
  <c r="M19" s="1"/>
  <c r="D19"/>
  <c r="T19" i="7"/>
  <c r="U19" s="1"/>
  <c r="L19"/>
  <c r="D19"/>
  <c r="T19" i="8"/>
  <c r="L19"/>
  <c r="D19"/>
  <c r="E19" s="1"/>
  <c r="T19" i="9"/>
  <c r="L19"/>
  <c r="M19" s="1"/>
  <c r="D19"/>
  <c r="T19" i="10"/>
  <c r="U19" s="1"/>
  <c r="L19"/>
  <c r="M19" s="1"/>
  <c r="D19"/>
  <c r="T19" i="11"/>
  <c r="U19" s="1"/>
  <c r="L19"/>
  <c r="D19"/>
  <c r="T19" i="12"/>
  <c r="L19"/>
  <c r="D19"/>
  <c r="E19" s="1"/>
  <c r="T19" i="13"/>
  <c r="L19"/>
  <c r="M19"/>
  <c r="D19"/>
  <c r="E19" s="1"/>
  <c r="T19" i="14"/>
  <c r="L19"/>
  <c r="M19"/>
  <c r="D19"/>
  <c r="T19" i="15"/>
  <c r="L19"/>
  <c r="D19"/>
  <c r="T19" i="16"/>
  <c r="L19"/>
  <c r="D19"/>
  <c r="E19" s="1"/>
  <c r="T19" i="17"/>
  <c r="L19"/>
  <c r="D19"/>
  <c r="E19" s="1"/>
  <c r="U19" i="18"/>
  <c r="T19"/>
  <c r="L19"/>
  <c r="D19"/>
  <c r="T19" i="19"/>
  <c r="U19" s="1"/>
  <c r="L19"/>
  <c r="D19"/>
  <c r="T19" i="20"/>
  <c r="L19"/>
  <c r="D19"/>
  <c r="T19" i="21"/>
  <c r="U19" s="1"/>
  <c r="L19"/>
  <c r="M19" s="1"/>
  <c r="D19"/>
  <c r="T19" i="22"/>
  <c r="U19" s="1"/>
  <c r="L19"/>
  <c r="M19" s="1"/>
  <c r="D19"/>
  <c r="T19" i="23"/>
  <c r="U19" s="1"/>
  <c r="L19"/>
  <c r="D19"/>
  <c r="T19" i="24"/>
  <c r="L19"/>
  <c r="M19" s="1"/>
  <c r="E19"/>
  <c r="D19"/>
  <c r="T19" i="25"/>
  <c r="L19"/>
  <c r="M19" s="1"/>
  <c r="D19"/>
  <c r="E19" s="1"/>
  <c r="T19" i="26"/>
  <c r="U19" s="1"/>
  <c r="L19"/>
  <c r="M19" s="1"/>
  <c r="D19"/>
  <c r="T19" i="27"/>
  <c r="U19" s="1"/>
  <c r="L19"/>
  <c r="D19"/>
  <c r="E19" s="1"/>
  <c r="T19" i="28"/>
  <c r="U19" s="1"/>
  <c r="L19"/>
  <c r="D19"/>
  <c r="E19" s="1"/>
  <c r="T19" i="29"/>
  <c r="L19"/>
  <c r="M19" s="1"/>
  <c r="D19"/>
  <c r="E19" s="1"/>
  <c r="T19" i="30"/>
  <c r="L19"/>
  <c r="D19"/>
  <c r="T19" i="31"/>
  <c r="L19"/>
  <c r="M19" s="1"/>
  <c r="D19"/>
  <c r="T19" i="32"/>
  <c r="L19"/>
  <c r="D19"/>
  <c r="E19" s="1"/>
  <c r="T19" i="33"/>
  <c r="L19"/>
  <c r="D19"/>
  <c r="E19" s="1"/>
  <c r="T19" i="34"/>
  <c r="U19" s="1"/>
  <c r="L19"/>
  <c r="D19"/>
  <c r="E19" s="1"/>
  <c r="T19" i="35"/>
  <c r="U19" s="1"/>
  <c r="L19"/>
  <c r="D19"/>
  <c r="T19" i="36"/>
  <c r="L19"/>
  <c r="D19"/>
  <c r="T19" i="37"/>
  <c r="U19" s="1"/>
  <c r="L19"/>
  <c r="M19" s="1"/>
  <c r="D19"/>
  <c r="T19" i="38"/>
  <c r="U19" s="1"/>
  <c r="L19"/>
  <c r="M19" s="1"/>
  <c r="D19"/>
  <c r="T19" i="39"/>
  <c r="U19" s="1"/>
  <c r="L19"/>
  <c r="D19"/>
  <c r="T19" i="40"/>
  <c r="L19"/>
  <c r="M19"/>
  <c r="D19"/>
  <c r="E19" s="1"/>
  <c r="T19" i="41"/>
  <c r="L19"/>
  <c r="M19"/>
  <c r="D19"/>
  <c r="E19" s="1"/>
  <c r="T19" i="42"/>
  <c r="L19"/>
  <c r="M19" s="1"/>
  <c r="D19"/>
  <c r="T19" i="43"/>
  <c r="U19" s="1"/>
  <c r="L19"/>
  <c r="D19"/>
  <c r="E19" s="1"/>
  <c r="T19" i="44"/>
  <c r="U19" s="1"/>
  <c r="L19"/>
  <c r="D19"/>
  <c r="E19" s="1"/>
  <c r="T19" i="45"/>
  <c r="L19"/>
  <c r="M19"/>
  <c r="D19"/>
  <c r="E19" s="1"/>
  <c r="T19" i="46"/>
  <c r="L19"/>
  <c r="M19" s="1"/>
  <c r="D19"/>
  <c r="T19" i="47"/>
  <c r="L19"/>
  <c r="M19"/>
  <c r="D19"/>
  <c r="T19" i="48"/>
  <c r="L19"/>
  <c r="D19"/>
  <c r="E19" s="1"/>
  <c r="T19" i="49"/>
  <c r="L19"/>
  <c r="D19"/>
  <c r="E19"/>
  <c r="T19" i="50"/>
  <c r="U19" s="1"/>
  <c r="L19"/>
  <c r="D19"/>
  <c r="E19" s="1"/>
  <c r="T19" i="51"/>
  <c r="U19" s="1"/>
  <c r="L19"/>
  <c r="D19"/>
  <c r="T19" i="2"/>
  <c r="L19"/>
  <c r="D19"/>
  <c r="D19" i="1"/>
  <c r="E19" s="1"/>
  <c r="AJ19"/>
  <c r="AB19"/>
  <c r="T19"/>
  <c r="L19"/>
  <c r="E19" i="2" l="1"/>
  <c r="M19" i="49"/>
  <c r="U19" i="46"/>
  <c r="E19" i="42"/>
  <c r="E19" i="36"/>
  <c r="U19" i="31"/>
  <c r="U19" i="20"/>
  <c r="U19" i="14"/>
  <c r="E19" i="5"/>
  <c r="E19" i="4"/>
  <c r="M19" i="48"/>
  <c r="U19" i="45"/>
  <c r="E19" i="35"/>
  <c r="M19" i="32"/>
  <c r="U19" i="29"/>
  <c r="U19" i="2"/>
  <c r="M19" i="50"/>
  <c r="M19" i="39"/>
  <c r="E19" i="37"/>
  <c r="U19" i="36"/>
  <c r="M19" i="34"/>
  <c r="M19" i="33"/>
  <c r="E19" i="26"/>
  <c r="M19" i="23"/>
  <c r="E19" i="21"/>
  <c r="E19" i="20"/>
  <c r="M19" i="18"/>
  <c r="M19" i="17"/>
  <c r="U19" i="15"/>
  <c r="M19" i="2"/>
  <c r="U19" i="49"/>
  <c r="U19" i="48"/>
  <c r="E19" i="47"/>
  <c r="E19" i="46"/>
  <c r="M19" i="44"/>
  <c r="M19" i="43"/>
  <c r="U19" i="41"/>
  <c r="E19" i="39"/>
  <c r="E19" i="38"/>
  <c r="U19" i="33"/>
  <c r="E19" i="31"/>
  <c r="M19" i="28"/>
  <c r="M19" i="27"/>
  <c r="U19" i="25"/>
  <c r="M19" i="20"/>
  <c r="U19" i="17"/>
  <c r="M19" i="12"/>
  <c r="M19" i="11"/>
  <c r="E19" i="7"/>
  <c r="M19" i="4"/>
  <c r="M19" i="3"/>
  <c r="U19" i="40"/>
  <c r="M19" i="36"/>
  <c r="M19" i="35"/>
  <c r="U19" i="32"/>
  <c r="U19" i="24"/>
  <c r="E19" i="22"/>
  <c r="M19" i="19"/>
  <c r="U19" i="16"/>
  <c r="E19" i="15"/>
  <c r="E19" i="14"/>
  <c r="U19" i="9"/>
  <c r="U19" i="8"/>
  <c r="E19" i="6"/>
  <c r="E19" i="19"/>
  <c r="E19" i="18"/>
  <c r="M19" i="16"/>
  <c r="M19" i="15"/>
  <c r="U19" i="13"/>
  <c r="U19" i="12"/>
  <c r="E19" i="11"/>
  <c r="E19" i="10"/>
  <c r="M19" i="8"/>
  <c r="M19" i="7"/>
  <c r="U19" i="5"/>
  <c r="U19" i="4"/>
  <c r="E19" i="3"/>
  <c r="M19" i="1" l="1"/>
  <c r="AK19" l="1"/>
  <c r="AC19"/>
  <c r="U19"/>
</calcChain>
</file>

<file path=xl/sharedStrings.xml><?xml version="1.0" encoding="utf-8"?>
<sst xmlns="http://schemas.openxmlformats.org/spreadsheetml/2006/main" count="6304" uniqueCount="114">
  <si>
    <t>CONSUMER RELIEF</t>
  </si>
  <si>
    <t>No. of Borrowers</t>
  </si>
  <si>
    <t>CITI</t>
  </si>
  <si>
    <t>CHASE</t>
  </si>
  <si>
    <t>WELLS</t>
  </si>
  <si>
    <t>State: AK</t>
  </si>
  <si>
    <t>State: AL</t>
  </si>
  <si>
    <t>State: AR</t>
  </si>
  <si>
    <t>State: AZ</t>
  </si>
  <si>
    <t>State: CA</t>
  </si>
  <si>
    <t>State: CO</t>
  </si>
  <si>
    <t>State: CT</t>
  </si>
  <si>
    <t>State: DC</t>
  </si>
  <si>
    <t>State: DE</t>
  </si>
  <si>
    <t>State: FL</t>
  </si>
  <si>
    <t>State: GA</t>
  </si>
  <si>
    <t>State: HI</t>
  </si>
  <si>
    <t>State: IA</t>
  </si>
  <si>
    <t>State: ID</t>
  </si>
  <si>
    <t>State: IL</t>
  </si>
  <si>
    <t>State: IN</t>
  </si>
  <si>
    <t>State: KS</t>
  </si>
  <si>
    <t>State: KY</t>
  </si>
  <si>
    <t>State: LA</t>
  </si>
  <si>
    <t>State: MA</t>
  </si>
  <si>
    <t>State: MD</t>
  </si>
  <si>
    <t>State: MI</t>
  </si>
  <si>
    <t>State: MN</t>
  </si>
  <si>
    <t>State: MO</t>
  </si>
  <si>
    <t>State: MS</t>
  </si>
  <si>
    <t>State: MT</t>
  </si>
  <si>
    <t>State: NC</t>
  </si>
  <si>
    <t>State: ND</t>
  </si>
  <si>
    <t>State: NE</t>
  </si>
  <si>
    <t>State: NH</t>
  </si>
  <si>
    <t>State: NJ</t>
  </si>
  <si>
    <t>State: NM</t>
  </si>
  <si>
    <t>State: NV</t>
  </si>
  <si>
    <t>State: NY</t>
  </si>
  <si>
    <t>State: OH</t>
  </si>
  <si>
    <t>State: OR</t>
  </si>
  <si>
    <t>State: PA</t>
  </si>
  <si>
    <t>State: RI</t>
  </si>
  <si>
    <t>State: SC</t>
  </si>
  <si>
    <t>State: SD</t>
  </si>
  <si>
    <t>State: TN</t>
  </si>
  <si>
    <t>State: TX</t>
  </si>
  <si>
    <t>State: UT</t>
  </si>
  <si>
    <t>State: VA</t>
  </si>
  <si>
    <t>State: VT</t>
  </si>
  <si>
    <t>State: WA</t>
  </si>
  <si>
    <t>State: WI</t>
  </si>
  <si>
    <t>State: WV</t>
  </si>
  <si>
    <t>State: WY</t>
  </si>
  <si>
    <t>State: ME</t>
  </si>
  <si>
    <t>National Totals</t>
  </si>
  <si>
    <t>Definitions:</t>
  </si>
  <si>
    <t>Average Rate Reduction</t>
  </si>
  <si>
    <t>• Any differences in adding are due to rounding.</t>
  </si>
  <si>
    <t>Notes:</t>
  </si>
  <si>
    <t>Aggregate Amount of Relief/ Benefit</t>
  </si>
  <si>
    <t>Average Loan Balance</t>
  </si>
  <si>
    <t>CONSUMER RELIEF - IN PROCESS</t>
  </si>
  <si>
    <t xml:space="preserve">Refinances Completed </t>
  </si>
  <si>
    <t>BANK OF AMERICA</t>
  </si>
  <si>
    <t>Average Amount of Relief/Benefit</t>
  </si>
  <si>
    <t>Refinance Solicitations/Offers/Approvals*</t>
  </si>
  <si>
    <t xml:space="preserve">              * Refinance Solicitations/Offers/Approvals represents the first lien mortgages considered for refinancing where loan to value exceeds 80% and would not qualify for Servicer’s generally available refinancing program as of 9/30/11. This includes mandatory solicitation borrowers under 9.a. of Exhibit D.</t>
  </si>
  <si>
    <t>Median Amount of Relief</t>
  </si>
  <si>
    <t>Standard Deviation</t>
  </si>
  <si>
    <t>Avg Mo Pmt Change excl Escrow ($)</t>
  </si>
  <si>
    <t>Avg Mo Pmt Change Excl Escrow (%)</t>
  </si>
  <si>
    <r>
      <t xml:space="preserve">Completed 1st Lien Modification Forgiveness </t>
    </r>
    <r>
      <rPr>
        <vertAlign val="superscript"/>
        <sz val="10"/>
        <rFont val="Calibri"/>
        <family val="2"/>
        <scheme val="minor"/>
      </rPr>
      <t>1</t>
    </r>
  </si>
  <si>
    <r>
      <t xml:space="preserve">Completed Forgiveness of pre 3/1/2012 Forbearance </t>
    </r>
    <r>
      <rPr>
        <vertAlign val="superscript"/>
        <sz val="10"/>
        <rFont val="Calibri"/>
        <family val="2"/>
        <scheme val="minor"/>
      </rPr>
      <t>2</t>
    </r>
  </si>
  <si>
    <r>
      <t xml:space="preserve">Completed 2nd Lien Modification Forgiveness </t>
    </r>
    <r>
      <rPr>
        <vertAlign val="superscript"/>
        <sz val="10"/>
        <rFont val="Calibri"/>
        <family val="2"/>
        <scheme val="minor"/>
      </rPr>
      <t>3</t>
    </r>
  </si>
  <si>
    <r>
      <t xml:space="preserve">Completed 2nd Lien Extinguishments </t>
    </r>
    <r>
      <rPr>
        <vertAlign val="superscript"/>
        <sz val="10"/>
        <rFont val="Calibri"/>
        <family val="2"/>
        <scheme val="minor"/>
      </rPr>
      <t>4</t>
    </r>
  </si>
  <si>
    <r>
      <t xml:space="preserve">Short Sales Completed/Deficiency Forgiven </t>
    </r>
    <r>
      <rPr>
        <vertAlign val="superscript"/>
        <sz val="10"/>
        <rFont val="Calibri"/>
        <family val="2"/>
        <scheme val="minor"/>
      </rPr>
      <t>5</t>
    </r>
  </si>
  <si>
    <r>
      <t xml:space="preserve">Deeds in Lieu Completed/Deficiency Forgiven </t>
    </r>
    <r>
      <rPr>
        <vertAlign val="superscript"/>
        <sz val="10"/>
        <rFont val="Calibri"/>
        <family val="2"/>
        <scheme val="minor"/>
      </rPr>
      <t>6</t>
    </r>
  </si>
  <si>
    <r>
      <t xml:space="preserve">Enhanced Borrower Transitional Funds Paid by Servicer (excess of $1,500) </t>
    </r>
    <r>
      <rPr>
        <vertAlign val="superscript"/>
        <sz val="10"/>
        <rFont val="Calibri"/>
        <family val="2"/>
        <scheme val="minor"/>
      </rPr>
      <t>7</t>
    </r>
  </si>
  <si>
    <r>
      <t xml:space="preserve">Servicer Payments to Unrelated 2nd Lien Holder for Release of 2nd Lien </t>
    </r>
    <r>
      <rPr>
        <vertAlign val="superscript"/>
        <sz val="10"/>
        <rFont val="Calibri"/>
        <family val="2"/>
        <scheme val="minor"/>
      </rPr>
      <t>8</t>
    </r>
  </si>
  <si>
    <r>
      <t xml:space="preserve">Forbearance for Unemployed Borrowers </t>
    </r>
    <r>
      <rPr>
        <vertAlign val="superscript"/>
        <sz val="10"/>
        <rFont val="Calibri"/>
        <family val="2"/>
        <scheme val="minor"/>
      </rPr>
      <t>9</t>
    </r>
  </si>
  <si>
    <r>
      <t xml:space="preserve">Deficiency Waivers </t>
    </r>
    <r>
      <rPr>
        <vertAlign val="superscript"/>
        <sz val="10"/>
        <rFont val="Calibri"/>
        <family val="2"/>
        <scheme val="minor"/>
      </rPr>
      <t>10</t>
    </r>
  </si>
  <si>
    <r>
      <t>Forgiveness of Principal Associated with a Property When No Foreclosure</t>
    </r>
    <r>
      <rPr>
        <vertAlign val="superscript"/>
        <sz val="10"/>
        <rFont val="Calibri"/>
        <family val="2"/>
        <scheme val="minor"/>
      </rPr>
      <t xml:space="preserve"> 11</t>
    </r>
  </si>
  <si>
    <r>
      <t xml:space="preserve">Cash Costs Paid by Servicer for Demolition of Property </t>
    </r>
    <r>
      <rPr>
        <vertAlign val="superscript"/>
        <sz val="10"/>
        <rFont val="Calibri"/>
        <family val="2"/>
        <scheme val="minor"/>
      </rPr>
      <t>12</t>
    </r>
  </si>
  <si>
    <r>
      <t xml:space="preserve">REO Properties Donated </t>
    </r>
    <r>
      <rPr>
        <vertAlign val="superscript"/>
        <sz val="10"/>
        <rFont val="Calibri"/>
        <family val="2"/>
        <scheme val="minor"/>
      </rPr>
      <t>13</t>
    </r>
  </si>
  <si>
    <r>
      <t xml:space="preserve">Refinances Completed - Estimated Consumer Relief </t>
    </r>
    <r>
      <rPr>
        <vertAlign val="superscript"/>
        <sz val="10"/>
        <rFont val="Calibri"/>
        <family val="2"/>
        <scheme val="minor"/>
      </rPr>
      <t>14</t>
    </r>
  </si>
  <si>
    <r>
      <t xml:space="preserve">1st Lien Modification Trials Offered/Approved </t>
    </r>
    <r>
      <rPr>
        <vertAlign val="superscript"/>
        <sz val="10"/>
        <rFont val="Calibri"/>
        <family val="2"/>
        <scheme val="minor"/>
      </rPr>
      <t>15</t>
    </r>
  </si>
  <si>
    <r>
      <rPr>
        <b/>
        <vertAlign val="superscript"/>
        <sz val="10"/>
        <rFont val="Calibri"/>
        <family val="2"/>
        <scheme val="minor"/>
      </rPr>
      <t xml:space="preserve">1  </t>
    </r>
    <r>
      <rPr>
        <sz val="10"/>
        <rFont val="Calibri"/>
        <family val="2"/>
        <scheme val="minor"/>
      </rPr>
      <t>Completed 1st Lien Modification Forgiveness represents finalized first lien principal reduction permanent modifications (including converted trial modifications).</t>
    </r>
  </si>
  <si>
    <r>
      <t xml:space="preserve">2  </t>
    </r>
    <r>
      <rPr>
        <sz val="10"/>
        <rFont val="Calibri"/>
        <family val="2"/>
        <scheme val="minor"/>
      </rPr>
      <t>Completed Forgiveness of pre 3/1/2012 Forbearance represents forgiveness of deferred principal from pre-settlement permanent modification of first lien mortgages. This line is distinct from Completed 1st Lien Modification Forgiveness line item.</t>
    </r>
  </si>
  <si>
    <r>
      <t xml:space="preserve">3  </t>
    </r>
    <r>
      <rPr>
        <sz val="10"/>
        <rFont val="Calibri"/>
        <family val="2"/>
        <scheme val="minor"/>
      </rPr>
      <t>Completed 2nd Lien Modification Forgiveness represents finalized second lien principal reduction permanent modifications.</t>
    </r>
  </si>
  <si>
    <r>
      <t xml:space="preserve">4  </t>
    </r>
    <r>
      <rPr>
        <sz val="10"/>
        <rFont val="Calibri"/>
        <family val="2"/>
        <scheme val="minor"/>
      </rPr>
      <t>Completed 2nd Lien Extinguishments represents finalized second lien mortgage extinguishments (forgiveness of the entire balance and release of lien).</t>
    </r>
  </si>
  <si>
    <r>
      <t xml:space="preserve">5  </t>
    </r>
    <r>
      <rPr>
        <sz val="10"/>
        <rFont val="Calibri"/>
        <family val="2"/>
        <scheme val="minor"/>
      </rPr>
      <t>Short Sales Completed/Deficiency Forgiven represents the forgiveness of first or second lien mortgage remaining balances to facilitate short sale transactions and release of liens.</t>
    </r>
  </si>
  <si>
    <r>
      <t xml:space="preserve">6  </t>
    </r>
    <r>
      <rPr>
        <sz val="10"/>
        <rFont val="Calibri"/>
        <family val="2"/>
        <scheme val="minor"/>
      </rPr>
      <t>Deeds in Lieu Completed/Deficiency Forgiven represents the forgiveness of first or second lien mortgage remaining balances to facilitate transactions in which borrower deeds the residence to Servicer/investor in lieu of foreclosure and release of liens.</t>
    </r>
  </si>
  <si>
    <r>
      <t xml:space="preserve">7  </t>
    </r>
    <r>
      <rPr>
        <sz val="10"/>
        <rFont val="Calibri"/>
        <family val="2"/>
        <scheme val="minor"/>
      </rPr>
      <t>Enhanced Borrower Transitional Funds Paid by Servicer represents transitional funds in an amount greater than $1,500 provided to homeowners to facilitate completion of short sales or deeds in lieu of foreclosure.</t>
    </r>
  </si>
  <si>
    <r>
      <t xml:space="preserve">8 </t>
    </r>
    <r>
      <rPr>
        <sz val="10"/>
        <rFont val="Calibri"/>
        <family val="2"/>
        <scheme val="minor"/>
      </rPr>
      <t xml:space="preserve"> Servicer Payments to Unrelated 2nd Lien Holder for Release of 2nd Lien represents payments to unrelated second lien holders for release of second lien mortgages in connection with short sale or deeds-in-lieu transactions.</t>
    </r>
  </si>
  <si>
    <r>
      <t xml:space="preserve">9 </t>
    </r>
    <r>
      <rPr>
        <sz val="10"/>
        <rFont val="Calibri"/>
        <family val="2"/>
        <scheme val="minor"/>
      </rPr>
      <t xml:space="preserve"> Forbearance for Unemployed Borrowers represents forgiveness of payment arrearages on behalf of unemployed borrowers or traditional forbearance programs for unemployed borrowers to keep them in their homes until they can resume payments.</t>
    </r>
  </si>
  <si>
    <r>
      <t xml:space="preserve">10 </t>
    </r>
    <r>
      <rPr>
        <sz val="10"/>
        <rFont val="Calibri"/>
        <family val="2"/>
        <scheme val="minor"/>
      </rPr>
      <t>Deficiency Waivers represents waiver of valid claims on borrower deficiency balances on first or second lien mortgages and release of liens.</t>
    </r>
  </si>
  <si>
    <r>
      <t>11</t>
    </r>
    <r>
      <rPr>
        <sz val="10"/>
        <rFont val="Calibri"/>
        <family val="2"/>
        <scheme val="minor"/>
      </rPr>
      <t xml:space="preserve"> Forgiveness of Principal Associated with a Property When No Foreclosure represents forgiveness of principal associated with a property and release of liens in connection with a decision not to pursue foreclosure.</t>
    </r>
  </si>
  <si>
    <r>
      <t xml:space="preserve">12 </t>
    </r>
    <r>
      <rPr>
        <sz val="10"/>
        <rFont val="Calibri"/>
        <family val="2"/>
        <scheme val="minor"/>
      </rPr>
      <t>Cash Costs Paid by Servicer for Demolition of Property represents payments to demolish properties to prevent blight.</t>
    </r>
  </si>
  <si>
    <r>
      <t xml:space="preserve">13 </t>
    </r>
    <r>
      <rPr>
        <sz val="10"/>
        <rFont val="Calibri"/>
        <family val="2"/>
        <scheme val="minor"/>
      </rPr>
      <t>REO Properties Donated represents properties owned by Servicers/investors that are donated to municipalities, nonprofits, disabled servicemembers, or families of deceased servicemembers.</t>
    </r>
  </si>
  <si>
    <t>Median Rate Reduction</t>
  </si>
  <si>
    <t>Avg Mo Pmt Change excl Escrow (%)</t>
  </si>
  <si>
    <t>Avg Amount of Relief/Benefit</t>
  </si>
  <si>
    <t xml:space="preserve">    the average unpaid principal loan balance, and the number of borrowers. See below for information on Refinance Solicitations/Offers/Approvals and Refinances Completed by each Servicer.</t>
  </si>
  <si>
    <r>
      <t xml:space="preserve">1st Lien Modification Trials Started/In Process </t>
    </r>
    <r>
      <rPr>
        <vertAlign val="superscript"/>
        <sz val="10"/>
        <rFont val="Calibri"/>
        <family val="2"/>
        <scheme val="minor"/>
      </rPr>
      <t>16</t>
    </r>
  </si>
  <si>
    <r>
      <t xml:space="preserve">15 </t>
    </r>
    <r>
      <rPr>
        <sz val="10"/>
        <rFont val="Calibri"/>
        <family val="2"/>
        <scheme val="minor"/>
      </rPr>
      <t>1st Lien Modification Trials Offered/Approved represents all first lien mortgages where firm modification offers were made to the borrower.</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</si>
  <si>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Settlement</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</si>
  <si>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t>
    </r>
    <r>
      <rPr>
        <b/>
        <vertAlign val="superscript"/>
        <sz val="10"/>
        <rFont val="Calibri"/>
        <family val="2"/>
        <scheme val="minor"/>
      </rPr>
      <t>nt</t>
    </r>
  </si>
  <si>
    <t xml:space="preserve">    per Exhibit D ¶ 9.e.ii.1. and is consistent with what some of the Servicers are reporting in their filings with the U.S. Securities and Exchange Commission. The estimated annual benefit to borrowers is the product of the average annual interest rate reduction,</t>
  </si>
  <si>
    <r>
      <t>16</t>
    </r>
    <r>
      <rPr>
        <sz val="10"/>
        <rFont val="Calibri"/>
        <family val="2"/>
        <scheme val="minor"/>
      </rPr>
      <t xml:space="preserve"> 1st Lien Modification Trials Started/In Process represents all first lien mortgages for which any payment had been made in a trial modification after March 1, 2012. Trial may have been Offered/Approved in current or past quarter.</t>
    </r>
  </si>
  <si>
    <t>ResCap Parties</t>
  </si>
  <si>
    <t xml:space="preserve">    credit for 478 previously submitted second liens. As a result, it reports a reduction in its program to date numbers of $6.6 million.</t>
  </si>
  <si>
    <r>
      <t xml:space="preserve">3  </t>
    </r>
    <r>
      <rPr>
        <sz val="10"/>
        <rFont val="Calibri"/>
        <family val="2"/>
        <scheme val="minor"/>
      </rPr>
      <t>Completed 2nd Lien Modification Forgiveness represents finalized second lien principal reduction permanent modifications. Chase amended its Schedule Y amounts from March 1, 2012 through Dec. 31, 2012 as a result of its decision to no longer seek</t>
    </r>
  </si>
  <si>
    <t>RESCAP PARTIES</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</si>
</sst>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3">
    <font>
      <sz val="11"/>
      <color theme="1"/>
      <name val="Calibri"/>
      <family val="2"/>
      <scheme val="minor"/>
    </font>
    <font>
      <sz val="10"/>
      <name val="Arial"/>
      <family val="2"/>
    </font>
    <font>
      <sz val="11"/>
      <color theme="1"/>
      <name val="Calibri"/>
      <family val="2"/>
      <scheme val="minor"/>
    </font>
    <font>
      <sz val="10"/>
      <color indexed="8"/>
      <name val="Arial"/>
      <family val="2"/>
    </font>
    <font>
      <sz val="10"/>
      <color theme="1"/>
      <name val="Arial"/>
      <family val="2"/>
    </font>
    <font>
      <sz val="11"/>
      <name val="Calibri"/>
      <family val="2"/>
      <scheme val="minor"/>
    </font>
    <font>
      <b/>
      <sz val="11"/>
      <name val="Calibri"/>
      <family val="2"/>
      <scheme val="minor"/>
    </font>
    <font>
      <b/>
      <vertAlign val="superscript"/>
      <sz val="11"/>
      <name val="Calibri"/>
      <family val="2"/>
      <scheme val="minor"/>
    </font>
    <font>
      <sz val="10"/>
      <name val="Calibri"/>
      <family val="2"/>
      <scheme val="minor"/>
    </font>
    <font>
      <b/>
      <u/>
      <sz val="10"/>
      <name val="Calibri"/>
      <family val="2"/>
      <scheme val="minor"/>
    </font>
    <font>
      <b/>
      <sz val="10"/>
      <name val="Calibri"/>
      <family val="2"/>
      <scheme val="minor"/>
    </font>
    <font>
      <vertAlign val="superscript"/>
      <sz val="10"/>
      <name val="Calibri"/>
      <family val="2"/>
      <scheme val="minor"/>
    </font>
    <font>
      <b/>
      <vertAlign val="superscript"/>
      <sz val="1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
    <border>
      <left/>
      <right/>
      <top/>
      <bottom/>
      <diagonal/>
    </border>
    <border>
      <left/>
      <right/>
      <top/>
      <bottom style="medium">
        <color indexed="64"/>
      </bottom>
      <diagonal/>
    </border>
  </borders>
  <cellStyleXfs count="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cellStyleXfs>
  <cellXfs count="51">
    <xf numFmtId="0" fontId="0" fillId="0" borderId="0" xfId="0"/>
    <xf numFmtId="0" fontId="5" fillId="0" borderId="0" xfId="0" applyFont="1" applyAlignment="1">
      <alignment horizontal="right"/>
    </xf>
    <xf numFmtId="0" fontId="5" fillId="0" borderId="0" xfId="0" applyFont="1"/>
    <xf numFmtId="0" fontId="6" fillId="0" borderId="0" xfId="0" applyFont="1"/>
    <xf numFmtId="0" fontId="5" fillId="0" borderId="0" xfId="0" applyFont="1" applyAlignment="1">
      <alignment horizontal="left"/>
    </xf>
    <xf numFmtId="0" fontId="7" fillId="0" borderId="0" xfId="0" applyFont="1" applyAlignment="1">
      <alignment horizontal="left"/>
    </xf>
    <xf numFmtId="0" fontId="5" fillId="0" borderId="0" xfId="0" applyNumberFormat="1" applyFont="1"/>
    <xf numFmtId="0" fontId="8" fillId="0" borderId="0" xfId="0" applyFont="1" applyAlignment="1">
      <alignment horizontal="right"/>
    </xf>
    <xf numFmtId="0" fontId="8" fillId="0" borderId="0" xfId="0" applyFont="1"/>
    <xf numFmtId="0" fontId="8" fillId="0" borderId="0" xfId="0" applyFont="1" applyFill="1" applyBorder="1"/>
    <xf numFmtId="0" fontId="10" fillId="0" borderId="0" xfId="0" applyFont="1"/>
    <xf numFmtId="0" fontId="10" fillId="0" borderId="1" xfId="0" applyFont="1" applyFill="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wrapText="1"/>
    </xf>
    <xf numFmtId="0" fontId="10" fillId="0" borderId="0" xfId="0" applyFont="1" applyFill="1" applyBorder="1" applyAlignment="1">
      <alignment wrapText="1"/>
    </xf>
    <xf numFmtId="0" fontId="10" fillId="0" borderId="0" xfId="0" applyFont="1" applyAlignment="1"/>
    <xf numFmtId="44" fontId="8" fillId="0" borderId="0" xfId="3" applyFont="1"/>
    <xf numFmtId="44" fontId="8" fillId="0" borderId="0" xfId="3" applyFont="1" applyFill="1"/>
    <xf numFmtId="0" fontId="8" fillId="0" borderId="0" xfId="0" applyFont="1" applyAlignment="1">
      <alignment horizontal="left"/>
    </xf>
    <xf numFmtId="0" fontId="8" fillId="0" borderId="0" xfId="0" applyFont="1" applyFill="1"/>
    <xf numFmtId="0" fontId="10" fillId="0" borderId="0" xfId="0" applyFont="1" applyBorder="1" applyAlignment="1">
      <alignment horizontal="left"/>
    </xf>
    <xf numFmtId="44" fontId="8" fillId="0" borderId="0" xfId="0" applyNumberFormat="1" applyFont="1"/>
    <xf numFmtId="0" fontId="12" fillId="0" borderId="0" xfId="0" applyFont="1" applyAlignment="1">
      <alignment horizontal="left"/>
    </xf>
    <xf numFmtId="0" fontId="8" fillId="0" borderId="0" xfId="0" applyNumberFormat="1" applyFont="1"/>
    <xf numFmtId="10" fontId="8" fillId="2" borderId="0" xfId="4" applyNumberFormat="1" applyFont="1" applyFill="1"/>
    <xf numFmtId="164" fontId="8" fillId="2" borderId="0" xfId="4" applyNumberFormat="1" applyFont="1" applyFill="1"/>
    <xf numFmtId="10" fontId="8" fillId="0" borderId="0" xfId="4" applyNumberFormat="1" applyFont="1"/>
    <xf numFmtId="10" fontId="10" fillId="0" borderId="0" xfId="0" applyNumberFormat="1" applyFont="1" applyAlignment="1">
      <alignment horizontal="center" wrapText="1"/>
    </xf>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applyBorder="1" applyAlignment="1" applyProtection="1">
      <alignment horizontal="right"/>
      <protection hidden="1"/>
    </xf>
    <xf numFmtId="44" fontId="8" fillId="0" borderId="0" xfId="4" applyNumberFormat="1" applyFont="1"/>
    <xf numFmtId="44" fontId="8" fillId="0" borderId="0" xfId="3" applyNumberFormat="1" applyFont="1"/>
    <xf numFmtId="44" fontId="10" fillId="0" borderId="0" xfId="0" applyNumberFormat="1" applyFont="1" applyFill="1" applyAlignment="1">
      <alignment horizontal="center" wrapText="1"/>
    </xf>
    <xf numFmtId="44" fontId="10" fillId="0" borderId="0" xfId="0" applyNumberFormat="1" applyFont="1" applyAlignment="1">
      <alignment horizontal="center" wrapText="1"/>
    </xf>
    <xf numFmtId="42" fontId="8" fillId="0" borderId="0" xfId="3" applyNumberFormat="1" applyFont="1"/>
    <xf numFmtId="42" fontId="8" fillId="3" borderId="0" xfId="3" applyNumberFormat="1" applyFont="1" applyFill="1"/>
    <xf numFmtId="42" fontId="8" fillId="0" borderId="0" xfId="3" applyNumberFormat="1" applyFont="1" applyFill="1"/>
    <xf numFmtId="42" fontId="8" fillId="0" borderId="0" xfId="0" applyNumberFormat="1" applyFont="1" applyFill="1"/>
    <xf numFmtId="42" fontId="8" fillId="0" borderId="0" xfId="0" applyNumberFormat="1" applyFont="1"/>
    <xf numFmtId="42" fontId="8" fillId="0" borderId="0" xfId="4" applyNumberFormat="1" applyFont="1"/>
    <xf numFmtId="10" fontId="8" fillId="2" borderId="0" xfId="4" applyNumberFormat="1" applyFont="1" applyFill="1" applyBorder="1" applyAlignment="1" applyProtection="1">
      <alignment horizontal="right"/>
      <protection hidden="1"/>
    </xf>
    <xf numFmtId="10" fontId="8" fillId="2" borderId="0" xfId="2" applyNumberFormat="1" applyFont="1" applyFill="1"/>
    <xf numFmtId="41" fontId="10" fillId="0" borderId="0" xfId="0" applyNumberFormat="1" applyFont="1" applyAlignment="1">
      <alignment horizontal="center" wrapText="1"/>
    </xf>
    <xf numFmtId="41" fontId="8" fillId="0" borderId="0" xfId="2" applyNumberFormat="1" applyFont="1"/>
    <xf numFmtId="41" fontId="8" fillId="0" borderId="0" xfId="2" applyNumberFormat="1" applyFont="1" applyFill="1"/>
    <xf numFmtId="41" fontId="8" fillId="0" borderId="0" xfId="0" applyNumberFormat="1" applyFont="1" applyFill="1"/>
    <xf numFmtId="41" fontId="8" fillId="0" borderId="0" xfId="0" applyNumberFormat="1" applyFont="1"/>
    <xf numFmtId="0" fontId="9" fillId="0" borderId="0" xfId="0" applyFont="1" applyAlignment="1">
      <alignment horizontal="center"/>
    </xf>
  </cellXfs>
  <cellStyles count="7">
    <cellStyle name="Comma" xfId="2" builtinId="3"/>
    <cellStyle name="Currency" xfId="3" builtinId="4"/>
    <cellStyle name="Normal" xfId="0" builtinId="0"/>
    <cellStyle name="Normal 2" xfId="6"/>
    <cellStyle name="Normal 3" xfId="5"/>
    <cellStyle name="Normal 4 2" xfId="1"/>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2:AP68"/>
  <sheetViews>
    <sheetView tabSelected="1" zoomScale="75" zoomScaleNormal="75" zoomScaleSheetLayoutView="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6.28515625" style="7" customWidth="1"/>
    <col min="2" max="2" width="71.28515625" style="8"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8"/>
  </cols>
  <sheetData>
    <row r="2" spans="2: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2:42" ht="26.25" thickBot="1">
      <c r="B3" s="10" t="s">
        <v>55</v>
      </c>
      <c r="C3" s="11" t="s">
        <v>60</v>
      </c>
      <c r="D3" s="12" t="s">
        <v>1</v>
      </c>
      <c r="E3" s="12" t="s">
        <v>102</v>
      </c>
      <c r="F3" s="12" t="s">
        <v>68</v>
      </c>
      <c r="G3" s="12" t="s">
        <v>69</v>
      </c>
      <c r="H3" s="12" t="s">
        <v>70</v>
      </c>
      <c r="I3" s="12" t="s">
        <v>101</v>
      </c>
      <c r="J3" s="13"/>
      <c r="K3" s="11" t="s">
        <v>60</v>
      </c>
      <c r="L3" s="12" t="s">
        <v>1</v>
      </c>
      <c r="M3" s="12" t="s">
        <v>102</v>
      </c>
      <c r="N3" s="12" t="s">
        <v>68</v>
      </c>
      <c r="O3" s="12" t="s">
        <v>69</v>
      </c>
      <c r="P3" s="12" t="s">
        <v>70</v>
      </c>
      <c r="Q3" s="12" t="s">
        <v>101</v>
      </c>
      <c r="R3" s="13"/>
      <c r="S3" s="11" t="s">
        <v>60</v>
      </c>
      <c r="T3" s="12" t="s">
        <v>1</v>
      </c>
      <c r="U3" s="12" t="s">
        <v>102</v>
      </c>
      <c r="V3" s="12" t="s">
        <v>68</v>
      </c>
      <c r="W3" s="12" t="s">
        <v>69</v>
      </c>
      <c r="X3" s="12" t="s">
        <v>70</v>
      </c>
      <c r="Y3" s="12" t="s">
        <v>101</v>
      </c>
      <c r="Z3" s="13"/>
      <c r="AA3" s="11" t="s">
        <v>60</v>
      </c>
      <c r="AB3" s="12" t="s">
        <v>1</v>
      </c>
      <c r="AC3" s="12" t="s">
        <v>102</v>
      </c>
      <c r="AD3" s="12" t="s">
        <v>68</v>
      </c>
      <c r="AE3" s="12" t="s">
        <v>69</v>
      </c>
      <c r="AF3" s="12" t="s">
        <v>70</v>
      </c>
      <c r="AG3" s="12" t="s">
        <v>101</v>
      </c>
      <c r="AH3" s="13"/>
      <c r="AI3" s="11" t="s">
        <v>60</v>
      </c>
      <c r="AJ3" s="12" t="s">
        <v>1</v>
      </c>
      <c r="AK3" s="12" t="s">
        <v>102</v>
      </c>
      <c r="AL3" s="12" t="s">
        <v>68</v>
      </c>
      <c r="AM3" s="12" t="s">
        <v>69</v>
      </c>
      <c r="AN3" s="12" t="s">
        <v>70</v>
      </c>
      <c r="AO3" s="12" t="s">
        <v>101</v>
      </c>
      <c r="AP3" s="14"/>
    </row>
    <row r="4" spans="2:42">
      <c r="B4" s="10"/>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2:42">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row>
    <row r="6" spans="2:42" ht="15">
      <c r="B6" s="8" t="s">
        <v>72</v>
      </c>
      <c r="C6" s="37">
        <v>151312042</v>
      </c>
      <c r="D6" s="46">
        <v>1597</v>
      </c>
      <c r="E6" s="37">
        <v>94748</v>
      </c>
      <c r="F6" s="37">
        <v>75700</v>
      </c>
      <c r="G6" s="37">
        <v>70588</v>
      </c>
      <c r="H6" s="37">
        <v>200</v>
      </c>
      <c r="I6" s="28">
        <v>0.185</v>
      </c>
      <c r="J6" s="16"/>
      <c r="K6" s="37">
        <v>4606706198</v>
      </c>
      <c r="L6" s="46">
        <v>28630</v>
      </c>
      <c r="M6" s="37">
        <v>160905</v>
      </c>
      <c r="N6" s="37">
        <v>135384</v>
      </c>
      <c r="O6" s="37">
        <v>122379</v>
      </c>
      <c r="P6" s="37">
        <v>823</v>
      </c>
      <c r="Q6" s="28">
        <v>0.43980000000000002</v>
      </c>
      <c r="R6" s="16"/>
      <c r="S6" s="37">
        <v>342566433</v>
      </c>
      <c r="T6" s="46">
        <v>4623</v>
      </c>
      <c r="U6" s="37">
        <v>74100</v>
      </c>
      <c r="V6" s="37">
        <v>53638</v>
      </c>
      <c r="W6" s="37">
        <v>69193</v>
      </c>
      <c r="X6" s="37">
        <v>509</v>
      </c>
      <c r="Y6" s="28">
        <v>0.37330000000000002</v>
      </c>
      <c r="Z6" s="16"/>
      <c r="AA6" s="37">
        <v>2491610717</v>
      </c>
      <c r="AB6" s="46">
        <v>20559</v>
      </c>
      <c r="AC6" s="37">
        <v>121193</v>
      </c>
      <c r="AD6" s="37">
        <v>94300</v>
      </c>
      <c r="AE6" s="37">
        <v>105492</v>
      </c>
      <c r="AF6" s="37">
        <v>794</v>
      </c>
      <c r="AG6" s="28">
        <v>0.4446</v>
      </c>
      <c r="AH6" s="16"/>
      <c r="AI6" s="37">
        <v>1318308470</v>
      </c>
      <c r="AJ6" s="46">
        <v>13714</v>
      </c>
      <c r="AK6" s="37">
        <v>96129</v>
      </c>
      <c r="AL6" s="37">
        <v>83572</v>
      </c>
      <c r="AM6" s="37">
        <v>65921</v>
      </c>
      <c r="AN6" s="37">
        <v>948</v>
      </c>
      <c r="AO6" s="28">
        <v>0.43049999999999999</v>
      </c>
    </row>
    <row r="7" spans="2:42" ht="15">
      <c r="B7" s="8" t="s">
        <v>73</v>
      </c>
      <c r="C7" s="37">
        <v>5578422</v>
      </c>
      <c r="D7" s="46">
        <v>79</v>
      </c>
      <c r="E7" s="37">
        <v>70613</v>
      </c>
      <c r="F7" s="37">
        <v>62742</v>
      </c>
      <c r="G7" s="37">
        <v>53149</v>
      </c>
      <c r="H7" s="37">
        <v>320</v>
      </c>
      <c r="I7" s="28">
        <v>0.2964</v>
      </c>
      <c r="J7" s="16"/>
      <c r="K7" s="37">
        <v>262641113</v>
      </c>
      <c r="L7" s="46">
        <v>4228</v>
      </c>
      <c r="M7" s="37">
        <v>62119</v>
      </c>
      <c r="N7" s="37">
        <v>49503</v>
      </c>
      <c r="O7" s="37">
        <v>52179</v>
      </c>
      <c r="P7" s="37">
        <v>0</v>
      </c>
      <c r="Q7" s="28">
        <v>0</v>
      </c>
      <c r="R7" s="16"/>
      <c r="S7" s="37">
        <v>352749903</v>
      </c>
      <c r="T7" s="46">
        <v>5994</v>
      </c>
      <c r="U7" s="37">
        <v>58851</v>
      </c>
      <c r="V7" s="37">
        <v>41627</v>
      </c>
      <c r="W7" s="37">
        <v>58312</v>
      </c>
      <c r="X7" s="37">
        <v>0</v>
      </c>
      <c r="Y7" s="28">
        <v>0</v>
      </c>
      <c r="Z7" s="16"/>
      <c r="AA7" s="37">
        <v>423260877</v>
      </c>
      <c r="AB7" s="46">
        <v>5863</v>
      </c>
      <c r="AC7" s="37">
        <v>72192</v>
      </c>
      <c r="AD7" s="37">
        <v>57400</v>
      </c>
      <c r="AE7" s="37">
        <v>58896</v>
      </c>
      <c r="AF7" s="37">
        <v>0</v>
      </c>
      <c r="AG7" s="28">
        <v>0</v>
      </c>
      <c r="AH7" s="16"/>
      <c r="AI7" s="37">
        <v>444073022</v>
      </c>
      <c r="AJ7" s="46">
        <v>10295</v>
      </c>
      <c r="AK7" s="37">
        <v>43135</v>
      </c>
      <c r="AL7" s="37">
        <v>32823</v>
      </c>
      <c r="AM7" s="37">
        <v>39206</v>
      </c>
      <c r="AN7" s="37">
        <v>0</v>
      </c>
      <c r="AO7" s="28">
        <v>0</v>
      </c>
    </row>
    <row r="8" spans="2:42" ht="15">
      <c r="B8" s="8" t="s">
        <v>74</v>
      </c>
      <c r="C8" s="37">
        <v>6140375</v>
      </c>
      <c r="D8" s="46">
        <v>191</v>
      </c>
      <c r="E8" s="37">
        <v>32149</v>
      </c>
      <c r="F8" s="37">
        <v>24700</v>
      </c>
      <c r="G8" s="37">
        <v>26609</v>
      </c>
      <c r="H8" s="37">
        <v>316</v>
      </c>
      <c r="I8" s="28">
        <v>0.67410000000000003</v>
      </c>
      <c r="J8" s="16"/>
      <c r="K8" s="37">
        <v>176346217</v>
      </c>
      <c r="L8" s="46">
        <v>2422</v>
      </c>
      <c r="M8" s="37">
        <v>72810</v>
      </c>
      <c r="N8" s="37">
        <v>54440</v>
      </c>
      <c r="O8" s="37">
        <v>63669</v>
      </c>
      <c r="P8" s="37">
        <v>190</v>
      </c>
      <c r="Q8" s="28">
        <v>0.68759999999999999</v>
      </c>
      <c r="R8" s="16"/>
      <c r="S8" s="37">
        <v>111682288</v>
      </c>
      <c r="T8" s="46">
        <v>4063</v>
      </c>
      <c r="U8" s="37">
        <v>27415</v>
      </c>
      <c r="V8" s="37">
        <v>18878</v>
      </c>
      <c r="W8" s="37">
        <v>29091</v>
      </c>
      <c r="X8" s="37">
        <v>143</v>
      </c>
      <c r="Y8" s="28">
        <v>0.4234</v>
      </c>
      <c r="Z8" s="16"/>
      <c r="AA8" s="37">
        <v>72694810</v>
      </c>
      <c r="AB8" s="46">
        <v>1882</v>
      </c>
      <c r="AC8" s="37">
        <v>38626</v>
      </c>
      <c r="AD8" s="37">
        <v>27344</v>
      </c>
      <c r="AE8" s="37">
        <v>36312</v>
      </c>
      <c r="AF8" s="37">
        <v>184</v>
      </c>
      <c r="AG8" s="28">
        <v>0.45679999999999998</v>
      </c>
      <c r="AH8" s="16"/>
      <c r="AI8" s="37">
        <v>29611772</v>
      </c>
      <c r="AJ8" s="46">
        <v>1537</v>
      </c>
      <c r="AK8" s="37">
        <v>19266</v>
      </c>
      <c r="AL8" s="37">
        <v>10521</v>
      </c>
      <c r="AM8" s="37">
        <v>27590</v>
      </c>
      <c r="AN8" s="37">
        <v>330</v>
      </c>
      <c r="AO8" s="28">
        <v>0.45950000000000002</v>
      </c>
    </row>
    <row r="9" spans="2:42" ht="15">
      <c r="B9" s="8" t="s">
        <v>75</v>
      </c>
      <c r="C9" s="37">
        <v>103687484</v>
      </c>
      <c r="D9" s="46">
        <v>1816</v>
      </c>
      <c r="E9" s="37">
        <v>57097</v>
      </c>
      <c r="F9" s="37">
        <v>43471</v>
      </c>
      <c r="G9" s="37">
        <v>47477</v>
      </c>
      <c r="H9" s="38"/>
      <c r="I9" s="29"/>
      <c r="J9" s="16"/>
      <c r="K9" s="37">
        <v>9660563083</v>
      </c>
      <c r="L9" s="46">
        <v>141691</v>
      </c>
      <c r="M9" s="37">
        <v>68180</v>
      </c>
      <c r="N9" s="37">
        <v>49938</v>
      </c>
      <c r="O9" s="37">
        <v>64403</v>
      </c>
      <c r="P9" s="38"/>
      <c r="Q9" s="29"/>
      <c r="R9" s="16"/>
      <c r="S9" s="37">
        <v>1402151001</v>
      </c>
      <c r="T9" s="46">
        <v>18780</v>
      </c>
      <c r="U9" s="37">
        <v>74654</v>
      </c>
      <c r="V9" s="37">
        <v>57871</v>
      </c>
      <c r="W9" s="37">
        <v>66029</v>
      </c>
      <c r="X9" s="38"/>
      <c r="Y9" s="29"/>
      <c r="Z9" s="16"/>
      <c r="AA9" s="37">
        <v>2161449640</v>
      </c>
      <c r="AB9" s="46">
        <v>28405</v>
      </c>
      <c r="AC9" s="37">
        <v>76094</v>
      </c>
      <c r="AD9" s="37">
        <v>57272</v>
      </c>
      <c r="AE9" s="37">
        <v>66311</v>
      </c>
      <c r="AF9" s="38"/>
      <c r="AG9" s="29"/>
      <c r="AH9" s="16"/>
      <c r="AI9" s="37">
        <v>1587434556</v>
      </c>
      <c r="AJ9" s="46">
        <v>22381</v>
      </c>
      <c r="AK9" s="37">
        <v>70928</v>
      </c>
      <c r="AL9" s="37">
        <v>49865</v>
      </c>
      <c r="AM9" s="37">
        <v>75967</v>
      </c>
      <c r="AN9" s="38"/>
      <c r="AO9" s="29"/>
    </row>
    <row r="10" spans="2:42" ht="15">
      <c r="B10" s="8" t="s">
        <v>76</v>
      </c>
      <c r="C10" s="37">
        <v>168074388</v>
      </c>
      <c r="D10" s="46">
        <v>1719</v>
      </c>
      <c r="E10" s="37">
        <v>97775</v>
      </c>
      <c r="F10" s="37">
        <v>76705</v>
      </c>
      <c r="G10" s="37">
        <v>83295</v>
      </c>
      <c r="H10" s="38"/>
      <c r="I10" s="29"/>
      <c r="J10" s="16"/>
      <c r="K10" s="37">
        <v>11846452016</v>
      </c>
      <c r="L10" s="46">
        <v>98892</v>
      </c>
      <c r="M10" s="37">
        <v>119792</v>
      </c>
      <c r="N10" s="37">
        <v>100766</v>
      </c>
      <c r="O10" s="37">
        <v>92978</v>
      </c>
      <c r="P10" s="38"/>
      <c r="Q10" s="29"/>
      <c r="R10" s="16"/>
      <c r="S10" s="37">
        <v>561319486</v>
      </c>
      <c r="T10" s="46">
        <v>6551</v>
      </c>
      <c r="U10" s="37">
        <v>85517</v>
      </c>
      <c r="V10" s="37">
        <v>63751</v>
      </c>
      <c r="W10" s="37">
        <v>85728</v>
      </c>
      <c r="X10" s="38"/>
      <c r="Y10" s="29"/>
      <c r="Z10" s="16"/>
      <c r="AA10" s="37">
        <v>5259610287</v>
      </c>
      <c r="AB10" s="46">
        <v>44325</v>
      </c>
      <c r="AC10" s="37">
        <v>118660</v>
      </c>
      <c r="AD10" s="37">
        <v>97735</v>
      </c>
      <c r="AE10" s="37">
        <v>97931</v>
      </c>
      <c r="AF10" s="38"/>
      <c r="AG10" s="29"/>
      <c r="AH10" s="16"/>
      <c r="AI10" s="37">
        <v>3034874938</v>
      </c>
      <c r="AJ10" s="46">
        <v>32518</v>
      </c>
      <c r="AK10" s="37">
        <v>93329</v>
      </c>
      <c r="AL10" s="37">
        <v>75198</v>
      </c>
      <c r="AM10" s="37">
        <v>74203</v>
      </c>
      <c r="AN10" s="38"/>
      <c r="AO10" s="29"/>
    </row>
    <row r="11" spans="2:42" ht="15">
      <c r="B11" s="8" t="s">
        <v>77</v>
      </c>
      <c r="C11" s="37">
        <v>0</v>
      </c>
      <c r="D11" s="46">
        <v>0</v>
      </c>
      <c r="E11" s="37">
        <v>0</v>
      </c>
      <c r="F11" s="37">
        <v>0</v>
      </c>
      <c r="G11" s="37">
        <v>0</v>
      </c>
      <c r="H11" s="38"/>
      <c r="I11" s="29"/>
      <c r="J11" s="16"/>
      <c r="K11" s="37">
        <v>0</v>
      </c>
      <c r="L11" s="46">
        <v>0</v>
      </c>
      <c r="M11" s="37">
        <v>0</v>
      </c>
      <c r="N11" s="37">
        <v>0</v>
      </c>
      <c r="O11" s="37">
        <v>0</v>
      </c>
      <c r="P11" s="38"/>
      <c r="Q11" s="29"/>
      <c r="R11" s="16"/>
      <c r="S11" s="37">
        <v>5877646</v>
      </c>
      <c r="T11" s="46">
        <v>77</v>
      </c>
      <c r="U11" s="37">
        <v>76444</v>
      </c>
      <c r="V11" s="37">
        <v>49719</v>
      </c>
      <c r="W11" s="37">
        <v>74857</v>
      </c>
      <c r="X11" s="38"/>
      <c r="Y11" s="29"/>
      <c r="Z11" s="16"/>
      <c r="AA11" s="37">
        <v>0</v>
      </c>
      <c r="AB11" s="46">
        <v>0</v>
      </c>
      <c r="AC11" s="37">
        <v>0</v>
      </c>
      <c r="AD11" s="37">
        <v>0</v>
      </c>
      <c r="AE11" s="37">
        <v>0</v>
      </c>
      <c r="AF11" s="38"/>
      <c r="AG11" s="29"/>
      <c r="AH11" s="16"/>
      <c r="AI11" s="37">
        <v>25929671</v>
      </c>
      <c r="AJ11" s="46">
        <v>315</v>
      </c>
      <c r="AK11" s="37">
        <v>82316</v>
      </c>
      <c r="AL11" s="37">
        <v>74339</v>
      </c>
      <c r="AM11" s="37">
        <v>58708</v>
      </c>
      <c r="AN11" s="38"/>
      <c r="AO11" s="29"/>
    </row>
    <row r="12" spans="2:42" ht="15">
      <c r="B12" s="8" t="s">
        <v>78</v>
      </c>
      <c r="C12" s="37">
        <v>0</v>
      </c>
      <c r="D12" s="46">
        <v>0</v>
      </c>
      <c r="E12" s="37">
        <v>0</v>
      </c>
      <c r="F12" s="37">
        <v>0</v>
      </c>
      <c r="G12" s="37">
        <v>0</v>
      </c>
      <c r="H12" s="38"/>
      <c r="I12" s="29"/>
      <c r="J12" s="16"/>
      <c r="K12" s="37">
        <v>162399698</v>
      </c>
      <c r="L12" s="46">
        <v>23528</v>
      </c>
      <c r="M12" s="37">
        <v>6902</v>
      </c>
      <c r="N12" s="37">
        <v>5000</v>
      </c>
      <c r="O12" s="37">
        <v>5262</v>
      </c>
      <c r="P12" s="38"/>
      <c r="Q12" s="29"/>
      <c r="R12" s="16"/>
      <c r="S12" s="37">
        <v>1260377</v>
      </c>
      <c r="T12" s="46">
        <v>180</v>
      </c>
      <c r="U12" s="37">
        <v>6980</v>
      </c>
      <c r="V12" s="37">
        <v>3000</v>
      </c>
      <c r="W12" s="37">
        <v>7709</v>
      </c>
      <c r="X12" s="38"/>
      <c r="Y12" s="29"/>
      <c r="Z12" s="16"/>
      <c r="AA12" s="37">
        <v>170177249</v>
      </c>
      <c r="AB12" s="46">
        <v>9525</v>
      </c>
      <c r="AC12" s="37">
        <v>17866</v>
      </c>
      <c r="AD12" s="37">
        <v>18500</v>
      </c>
      <c r="AE12" s="37">
        <v>9363</v>
      </c>
      <c r="AF12" s="38"/>
      <c r="AG12" s="29"/>
      <c r="AH12" s="16"/>
      <c r="AI12" s="37">
        <v>23842900</v>
      </c>
      <c r="AJ12" s="46">
        <v>7445</v>
      </c>
      <c r="AK12" s="37">
        <v>3203</v>
      </c>
      <c r="AL12" s="37">
        <v>3000</v>
      </c>
      <c r="AM12" s="37">
        <v>855</v>
      </c>
      <c r="AN12" s="38"/>
      <c r="AO12" s="29"/>
    </row>
    <row r="13" spans="2:42" ht="15">
      <c r="B13" s="8" t="s">
        <v>79</v>
      </c>
      <c r="C13" s="37">
        <v>0</v>
      </c>
      <c r="D13" s="46">
        <v>0</v>
      </c>
      <c r="E13" s="37">
        <v>0</v>
      </c>
      <c r="F13" s="37">
        <v>0</v>
      </c>
      <c r="G13" s="37">
        <v>0</v>
      </c>
      <c r="H13" s="38"/>
      <c r="I13" s="29"/>
      <c r="J13" s="16"/>
      <c r="K13" s="37">
        <v>0</v>
      </c>
      <c r="L13" s="46">
        <v>0</v>
      </c>
      <c r="M13" s="37">
        <v>0</v>
      </c>
      <c r="N13" s="37">
        <v>0</v>
      </c>
      <c r="O13" s="37">
        <v>0</v>
      </c>
      <c r="P13" s="38"/>
      <c r="Q13" s="29"/>
      <c r="R13" s="16"/>
      <c r="S13" s="37">
        <v>1856381</v>
      </c>
      <c r="T13" s="46">
        <v>292</v>
      </c>
      <c r="U13" s="37">
        <v>6358</v>
      </c>
      <c r="V13" s="37">
        <v>5000</v>
      </c>
      <c r="W13" s="37">
        <v>7834</v>
      </c>
      <c r="X13" s="38"/>
      <c r="Y13" s="29"/>
      <c r="Z13" s="16"/>
      <c r="AA13" s="37">
        <v>15962950</v>
      </c>
      <c r="AB13" s="46">
        <v>1750</v>
      </c>
      <c r="AC13" s="37">
        <v>9122</v>
      </c>
      <c r="AD13" s="37">
        <v>6000</v>
      </c>
      <c r="AE13" s="37">
        <v>12219</v>
      </c>
      <c r="AF13" s="38"/>
      <c r="AG13" s="29"/>
      <c r="AH13" s="16"/>
      <c r="AI13" s="37">
        <v>9133711</v>
      </c>
      <c r="AJ13" s="46">
        <v>1358</v>
      </c>
      <c r="AK13" s="37">
        <v>6726</v>
      </c>
      <c r="AL13" s="37">
        <v>5000</v>
      </c>
      <c r="AM13" s="37">
        <v>7055</v>
      </c>
      <c r="AN13" s="38"/>
      <c r="AO13" s="29"/>
    </row>
    <row r="14" spans="2:42" ht="15">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row>
    <row r="15" spans="2:42" ht="15">
      <c r="B15" s="8" t="s">
        <v>81</v>
      </c>
      <c r="C15" s="37">
        <v>151217425</v>
      </c>
      <c r="D15" s="46">
        <v>2390</v>
      </c>
      <c r="E15" s="37">
        <v>63271</v>
      </c>
      <c r="F15" s="37">
        <v>50292</v>
      </c>
      <c r="G15" s="37">
        <v>59680</v>
      </c>
      <c r="H15" s="38"/>
      <c r="I15" s="29"/>
      <c r="J15" s="16"/>
      <c r="K15" s="37">
        <v>331686151</v>
      </c>
      <c r="L15" s="46">
        <v>6830</v>
      </c>
      <c r="M15" s="37">
        <v>48563</v>
      </c>
      <c r="N15" s="37">
        <v>34474</v>
      </c>
      <c r="O15" s="37">
        <v>48046</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393971597</v>
      </c>
      <c r="AJ15" s="46">
        <v>6972</v>
      </c>
      <c r="AK15" s="37">
        <v>56508</v>
      </c>
      <c r="AL15" s="37">
        <v>37764</v>
      </c>
      <c r="AM15" s="37">
        <v>64795</v>
      </c>
      <c r="AN15" s="38"/>
      <c r="AO15" s="29"/>
    </row>
    <row r="16" spans="2:42" ht="15">
      <c r="B16" s="8" t="s">
        <v>82</v>
      </c>
      <c r="C16" s="37">
        <v>0</v>
      </c>
      <c r="D16" s="46">
        <v>0</v>
      </c>
      <c r="E16" s="37">
        <v>0</v>
      </c>
      <c r="F16" s="37">
        <v>0</v>
      </c>
      <c r="G16" s="37">
        <v>0</v>
      </c>
      <c r="H16" s="38"/>
      <c r="I16" s="29"/>
      <c r="J16" s="16"/>
      <c r="K16" s="37">
        <v>0</v>
      </c>
      <c r="L16" s="46">
        <v>0</v>
      </c>
      <c r="M16" s="37">
        <v>0</v>
      </c>
      <c r="N16" s="37">
        <v>0</v>
      </c>
      <c r="O16" s="37">
        <v>0</v>
      </c>
      <c r="P16" s="38"/>
      <c r="Q16" s="29"/>
      <c r="R16" s="16"/>
      <c r="S16" s="37">
        <v>311888752</v>
      </c>
      <c r="T16" s="46">
        <v>4504</v>
      </c>
      <c r="U16" s="37">
        <v>69191</v>
      </c>
      <c r="V16" s="37">
        <v>61800</v>
      </c>
      <c r="W16" s="37">
        <v>46139</v>
      </c>
      <c r="X16" s="38"/>
      <c r="Y16" s="29"/>
      <c r="Z16" s="16"/>
      <c r="AA16" s="37">
        <v>0</v>
      </c>
      <c r="AB16" s="46">
        <v>0</v>
      </c>
      <c r="AC16" s="37">
        <v>0</v>
      </c>
      <c r="AD16" s="37">
        <v>0</v>
      </c>
      <c r="AE16" s="37">
        <v>0</v>
      </c>
      <c r="AF16" s="38"/>
      <c r="AG16" s="29"/>
      <c r="AH16" s="16"/>
      <c r="AI16" s="37">
        <v>0</v>
      </c>
      <c r="AJ16" s="46">
        <v>0</v>
      </c>
      <c r="AK16" s="37">
        <v>0</v>
      </c>
      <c r="AL16" s="37">
        <v>0</v>
      </c>
      <c r="AM16" s="37">
        <v>0</v>
      </c>
      <c r="AN16" s="38"/>
      <c r="AO16" s="29"/>
    </row>
    <row r="17" spans="2:41" ht="15">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82463</v>
      </c>
      <c r="AJ17" s="46">
        <v>20</v>
      </c>
      <c r="AK17" s="37">
        <v>4123</v>
      </c>
      <c r="AL17" s="37">
        <v>1550</v>
      </c>
      <c r="AM17" s="37">
        <v>7162</v>
      </c>
      <c r="AN17" s="38"/>
      <c r="AO17" s="29"/>
    </row>
    <row r="18" spans="2:41" ht="15">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37499126</v>
      </c>
      <c r="AB18" s="47">
        <v>557</v>
      </c>
      <c r="AC18" s="39">
        <v>67323</v>
      </c>
      <c r="AD18" s="39">
        <v>43000</v>
      </c>
      <c r="AE18" s="39">
        <v>63757</v>
      </c>
      <c r="AF18" s="38"/>
      <c r="AG18" s="29"/>
      <c r="AH18" s="17"/>
      <c r="AI18" s="39">
        <v>17418951</v>
      </c>
      <c r="AJ18" s="47">
        <v>236</v>
      </c>
      <c r="AK18" s="39">
        <v>73809</v>
      </c>
      <c r="AL18" s="39">
        <v>58483</v>
      </c>
      <c r="AM18" s="39">
        <v>60532</v>
      </c>
      <c r="AN18" s="38"/>
      <c r="AO18" s="29"/>
    </row>
    <row r="19" spans="2:41" ht="15">
      <c r="B19" s="8" t="s">
        <v>85</v>
      </c>
      <c r="C19" s="39">
        <f>C51*D51*E51*7.85</f>
        <v>71962953.599460006</v>
      </c>
      <c r="D19" s="47">
        <f>D51</f>
        <v>1074</v>
      </c>
      <c r="E19" s="39">
        <f>C19/D19</f>
        <v>67004.612290000005</v>
      </c>
      <c r="F19" s="38"/>
      <c r="G19" s="38"/>
      <c r="H19" s="38"/>
      <c r="I19" s="29"/>
      <c r="J19" s="17"/>
      <c r="K19" s="39">
        <f>K51*L51*M51*7.85</f>
        <v>811693334.27807987</v>
      </c>
      <c r="L19" s="47">
        <f>L51</f>
        <v>20247</v>
      </c>
      <c r="M19" s="39">
        <f>K19/L19</f>
        <v>40089.560639999996</v>
      </c>
      <c r="N19" s="38"/>
      <c r="O19" s="38"/>
      <c r="P19" s="38"/>
      <c r="Q19" s="29"/>
      <c r="R19" s="17"/>
      <c r="S19" s="39">
        <f>S51*T51*U51*7.85</f>
        <v>405570697.42958999</v>
      </c>
      <c r="T19" s="47">
        <f>T51</f>
        <v>13407</v>
      </c>
      <c r="U19" s="39">
        <f t="shared" ref="U19" si="0">S19/T19</f>
        <v>30250.667369999999</v>
      </c>
      <c r="V19" s="38"/>
      <c r="W19" s="38"/>
      <c r="X19" s="38"/>
      <c r="Y19" s="29"/>
      <c r="Z19" s="17"/>
      <c r="AA19" s="39">
        <f>AA51*AB51*AC51*7.85</f>
        <v>539342316.03199995</v>
      </c>
      <c r="AB19" s="47">
        <f>AB51</f>
        <v>12688</v>
      </c>
      <c r="AC19" s="39">
        <f t="shared" ref="AC19" si="1">AA19/AB19</f>
        <v>42508.063999999998</v>
      </c>
      <c r="AD19" s="38"/>
      <c r="AE19" s="38"/>
      <c r="AF19" s="38"/>
      <c r="AG19" s="29"/>
      <c r="AH19" s="17"/>
      <c r="AI19" s="39">
        <f>AI51*AJ51*AK51*7.85</f>
        <v>1110613211.5502398</v>
      </c>
      <c r="AJ19" s="47">
        <f>AJ51</f>
        <v>25981</v>
      </c>
      <c r="AK19" s="39">
        <f t="shared" ref="AK19" si="2">AI19/AJ19</f>
        <v>42747.131039999993</v>
      </c>
      <c r="AL19" s="38"/>
      <c r="AM19" s="38"/>
      <c r="AN19" s="38"/>
      <c r="AO19" s="29"/>
    </row>
    <row r="20" spans="2:41">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row>
    <row r="21" spans="2:41">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row>
    <row r="22" spans="2:41" ht="15">
      <c r="B22" s="18" t="s">
        <v>86</v>
      </c>
      <c r="C22" s="37">
        <v>36894581</v>
      </c>
      <c r="D22" s="46">
        <v>279</v>
      </c>
      <c r="E22" s="37">
        <v>133193</v>
      </c>
      <c r="F22" s="37">
        <v>113701</v>
      </c>
      <c r="G22" s="37">
        <v>96079</v>
      </c>
      <c r="H22" s="37">
        <v>739</v>
      </c>
      <c r="I22" s="28">
        <v>0.49209999999999998</v>
      </c>
      <c r="J22" s="16"/>
      <c r="K22" s="37">
        <v>6776487475</v>
      </c>
      <c r="L22" s="46">
        <v>42049</v>
      </c>
      <c r="M22" s="37">
        <v>161157</v>
      </c>
      <c r="N22" s="37">
        <v>134150</v>
      </c>
      <c r="O22" s="37">
        <v>127602</v>
      </c>
      <c r="P22" s="37">
        <v>819</v>
      </c>
      <c r="Q22" s="28">
        <v>0.44069999999999998</v>
      </c>
      <c r="R22" s="16"/>
      <c r="S22" s="37">
        <v>284700962</v>
      </c>
      <c r="T22" s="46">
        <v>3982</v>
      </c>
      <c r="U22" s="37">
        <v>71497</v>
      </c>
      <c r="V22" s="37">
        <v>52339</v>
      </c>
      <c r="W22" s="37">
        <v>68377</v>
      </c>
      <c r="X22" s="37">
        <v>0</v>
      </c>
      <c r="Y22" s="28">
        <v>0</v>
      </c>
      <c r="Z22" s="16"/>
      <c r="AA22" s="37">
        <v>3344748104</v>
      </c>
      <c r="AB22" s="46">
        <v>29609</v>
      </c>
      <c r="AC22" s="37">
        <v>112964</v>
      </c>
      <c r="AD22" s="37">
        <v>83000</v>
      </c>
      <c r="AE22" s="37">
        <v>106793</v>
      </c>
      <c r="AF22" s="37">
        <v>633</v>
      </c>
      <c r="AG22" s="28">
        <v>0.3926</v>
      </c>
      <c r="AH22" s="16"/>
      <c r="AI22" s="37">
        <v>1938688178</v>
      </c>
      <c r="AJ22" s="46">
        <v>20832</v>
      </c>
      <c r="AK22" s="37">
        <v>93063</v>
      </c>
      <c r="AL22" s="37">
        <v>79518</v>
      </c>
      <c r="AM22" s="37">
        <v>65898</v>
      </c>
      <c r="AN22" s="37">
        <v>912</v>
      </c>
      <c r="AO22" s="28">
        <v>0.42530000000000001</v>
      </c>
    </row>
    <row r="23" spans="2:41" ht="15">
      <c r="B23" s="18" t="s">
        <v>104</v>
      </c>
      <c r="C23" s="37">
        <v>34068897</v>
      </c>
      <c r="D23" s="46">
        <v>248</v>
      </c>
      <c r="E23" s="37">
        <v>137375</v>
      </c>
      <c r="F23" s="37">
        <v>119355</v>
      </c>
      <c r="G23" s="37">
        <v>95043</v>
      </c>
      <c r="H23" s="37">
        <v>733</v>
      </c>
      <c r="I23" s="28">
        <v>0.49270000000000003</v>
      </c>
      <c r="J23" s="16"/>
      <c r="K23" s="37">
        <v>6061686802</v>
      </c>
      <c r="L23" s="46">
        <v>37370</v>
      </c>
      <c r="M23" s="37">
        <v>162207</v>
      </c>
      <c r="N23" s="37">
        <v>135170</v>
      </c>
      <c r="O23" s="37">
        <v>129320</v>
      </c>
      <c r="P23" s="37">
        <v>837</v>
      </c>
      <c r="Q23" s="28">
        <v>0.4496</v>
      </c>
      <c r="R23" s="16"/>
      <c r="S23" s="37">
        <v>308090316</v>
      </c>
      <c r="T23" s="46">
        <v>4352</v>
      </c>
      <c r="U23" s="37">
        <v>70793</v>
      </c>
      <c r="V23" s="37">
        <v>51210</v>
      </c>
      <c r="W23" s="37">
        <v>68388</v>
      </c>
      <c r="X23" s="37">
        <v>0</v>
      </c>
      <c r="Y23" s="28">
        <v>0</v>
      </c>
      <c r="Z23" s="16"/>
      <c r="AA23" s="37">
        <v>3135089233</v>
      </c>
      <c r="AB23" s="46">
        <v>28018</v>
      </c>
      <c r="AC23" s="37">
        <v>111896</v>
      </c>
      <c r="AD23" s="37">
        <v>83200</v>
      </c>
      <c r="AE23" s="37">
        <v>104014</v>
      </c>
      <c r="AF23" s="37">
        <v>641</v>
      </c>
      <c r="AG23" s="28">
        <v>0.3982</v>
      </c>
      <c r="AH23" s="16"/>
      <c r="AI23" s="37">
        <v>1692957969</v>
      </c>
      <c r="AJ23" s="46">
        <v>17517</v>
      </c>
      <c r="AK23" s="37">
        <v>96647</v>
      </c>
      <c r="AL23" s="37">
        <v>83777</v>
      </c>
      <c r="AM23" s="37">
        <v>64257</v>
      </c>
      <c r="AN23" s="37">
        <v>926</v>
      </c>
      <c r="AO23" s="28">
        <v>0.42520000000000002</v>
      </c>
    </row>
    <row r="24" spans="2:41">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row>
    <row r="25" spans="2:41">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row>
    <row r="26" spans="2:41">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row>
    <row r="27" spans="2:41">
      <c r="C27" s="21"/>
      <c r="D27" s="49"/>
      <c r="E27" s="21"/>
      <c r="F27" s="21"/>
      <c r="G27" s="21"/>
      <c r="H27" s="21"/>
      <c r="I27" s="31"/>
      <c r="K27" s="21"/>
      <c r="L27" s="49"/>
      <c r="M27" s="21"/>
      <c r="N27" s="21"/>
      <c r="O27" s="21"/>
      <c r="P27" s="21"/>
      <c r="Q27" s="31"/>
      <c r="S27" s="41"/>
      <c r="T27" s="49"/>
      <c r="U27" s="41"/>
      <c r="V27" s="41"/>
      <c r="W27" s="41"/>
      <c r="X27" s="21"/>
      <c r="Y27" s="31"/>
      <c r="AA27" s="21"/>
      <c r="AB27" s="49"/>
      <c r="AC27" s="21"/>
      <c r="AD27" s="21"/>
      <c r="AE27" s="21"/>
      <c r="AF27" s="21"/>
      <c r="AG27" s="31"/>
      <c r="AI27" s="21"/>
      <c r="AJ27" s="49"/>
      <c r="AK27" s="21"/>
      <c r="AL27" s="21"/>
      <c r="AM27" s="21"/>
      <c r="AN27" s="21"/>
      <c r="AO27" s="31"/>
    </row>
    <row r="28" spans="2:41">
      <c r="B28" s="10" t="s">
        <v>56</v>
      </c>
      <c r="I28" s="31"/>
      <c r="K28" s="21"/>
      <c r="L28" s="49"/>
      <c r="M28" s="21"/>
      <c r="N28" s="21"/>
      <c r="O28" s="21"/>
      <c r="P28" s="21"/>
      <c r="Q28" s="31"/>
      <c r="S28" s="21"/>
      <c r="T28" s="21"/>
      <c r="U28" s="21"/>
      <c r="V28" s="21"/>
      <c r="W28" s="21"/>
      <c r="X28" s="21"/>
      <c r="Y28" s="31"/>
      <c r="AA28" s="21"/>
      <c r="AB28" s="49"/>
      <c r="AC28" s="21"/>
      <c r="AD28" s="21"/>
      <c r="AE28" s="21"/>
      <c r="AF28" s="21"/>
      <c r="AG28" s="31"/>
      <c r="AI28" s="21"/>
      <c r="AJ28" s="49"/>
      <c r="AK28" s="21"/>
      <c r="AL28" s="21"/>
      <c r="AM28" s="21"/>
      <c r="AN28" s="21"/>
      <c r="AO28" s="31"/>
    </row>
    <row r="29" spans="2:41" ht="15">
      <c r="B29" s="8" t="s">
        <v>87</v>
      </c>
      <c r="I29" s="31"/>
      <c r="K29" s="21"/>
      <c r="L29" s="21"/>
      <c r="M29" s="21"/>
      <c r="N29" s="21"/>
      <c r="O29" s="21"/>
      <c r="P29" s="21"/>
      <c r="Q29" s="31"/>
      <c r="S29" s="21"/>
      <c r="T29" s="21"/>
      <c r="U29" s="21"/>
      <c r="V29" s="21"/>
      <c r="W29" s="21"/>
      <c r="X29" s="21"/>
      <c r="Y29" s="31"/>
      <c r="AA29" s="21"/>
      <c r="AB29" s="21"/>
      <c r="AC29" s="21"/>
      <c r="AD29" s="21"/>
      <c r="AE29" s="21"/>
      <c r="AF29" s="21"/>
      <c r="AG29" s="31"/>
      <c r="AI29" s="21"/>
      <c r="AJ29" s="49"/>
      <c r="AK29" s="21"/>
      <c r="AL29" s="21"/>
      <c r="AM29" s="21"/>
      <c r="AN29" s="21"/>
      <c r="AO29" s="31"/>
    </row>
    <row r="30" spans="2:41" ht="15">
      <c r="B30" s="22" t="s">
        <v>88</v>
      </c>
      <c r="S30" s="21"/>
      <c r="T30" s="21"/>
      <c r="U30" s="21"/>
      <c r="V30" s="21"/>
      <c r="W30" s="21"/>
      <c r="X30" s="21"/>
      <c r="Y30" s="31"/>
      <c r="AA30" s="21"/>
      <c r="AB30" s="21"/>
      <c r="AC30" s="21"/>
      <c r="AD30" s="21"/>
      <c r="AE30" s="21"/>
      <c r="AF30" s="21"/>
      <c r="AI30" s="21"/>
      <c r="AJ30" s="49"/>
      <c r="AK30" s="21"/>
      <c r="AL30" s="21"/>
      <c r="AM30" s="21"/>
      <c r="AN30" s="21"/>
    </row>
    <row r="31" spans="2:41" ht="15">
      <c r="B31" s="22" t="s">
        <v>112</v>
      </c>
      <c r="Q31" s="31"/>
      <c r="S31" s="21"/>
      <c r="T31" s="21"/>
      <c r="U31" s="21"/>
      <c r="V31" s="21"/>
      <c r="W31" s="21"/>
      <c r="X31" s="21"/>
      <c r="Y31" s="31"/>
      <c r="AA31" s="21"/>
      <c r="AB31" s="21"/>
      <c r="AC31" s="21"/>
      <c r="AD31" s="21"/>
      <c r="AE31" s="21"/>
      <c r="AF31" s="21"/>
      <c r="AG31" s="31"/>
      <c r="AI31" s="21"/>
      <c r="AJ31" s="49"/>
      <c r="AK31" s="21"/>
      <c r="AL31" s="21"/>
      <c r="AM31" s="21"/>
      <c r="AN31" s="21"/>
      <c r="AO31" s="31"/>
    </row>
    <row r="32" spans="2:41">
      <c r="B32" s="23" t="s">
        <v>111</v>
      </c>
      <c r="Q32" s="31"/>
      <c r="S32" s="21"/>
      <c r="T32" s="21"/>
      <c r="U32" s="21"/>
      <c r="V32" s="21"/>
      <c r="W32" s="21"/>
      <c r="X32" s="21"/>
      <c r="Y32" s="31"/>
      <c r="AA32" s="21"/>
      <c r="AB32" s="21"/>
      <c r="AC32" s="21"/>
      <c r="AD32" s="21"/>
      <c r="AE32" s="21"/>
      <c r="AF32" s="21"/>
      <c r="AG32" s="31"/>
      <c r="AI32" s="21"/>
      <c r="AJ32" s="49"/>
      <c r="AK32" s="21"/>
      <c r="AL32" s="21"/>
      <c r="AM32" s="21"/>
      <c r="AN32" s="21"/>
      <c r="AO32" s="31"/>
    </row>
    <row r="33" spans="2:41" ht="15">
      <c r="B33" s="22" t="s">
        <v>90</v>
      </c>
      <c r="S33" s="21"/>
      <c r="T33" s="21"/>
      <c r="U33" s="21"/>
      <c r="V33" s="21"/>
      <c r="W33" s="21"/>
      <c r="X33" s="21"/>
      <c r="AA33" s="21"/>
      <c r="AB33" s="21"/>
      <c r="AC33" s="21"/>
      <c r="AD33" s="21"/>
      <c r="AE33" s="21"/>
      <c r="AF33" s="21"/>
      <c r="AI33" s="21"/>
      <c r="AJ33" s="21"/>
      <c r="AK33" s="21"/>
      <c r="AL33" s="21"/>
      <c r="AM33" s="21"/>
      <c r="AN33" s="21"/>
    </row>
    <row r="34" spans="2:41" ht="15">
      <c r="B34" s="22" t="s">
        <v>91</v>
      </c>
      <c r="S34" s="21"/>
      <c r="T34" s="21"/>
      <c r="U34" s="21"/>
      <c r="V34" s="21"/>
      <c r="W34" s="21"/>
      <c r="X34" s="21"/>
      <c r="AA34" s="21"/>
      <c r="AB34" s="21"/>
      <c r="AC34" s="21"/>
      <c r="AD34" s="21"/>
      <c r="AE34" s="21"/>
      <c r="AF34" s="21"/>
      <c r="AI34" s="21"/>
      <c r="AJ34" s="21"/>
      <c r="AK34" s="21"/>
      <c r="AL34" s="21"/>
      <c r="AM34" s="21"/>
      <c r="AN34" s="21"/>
    </row>
    <row r="35" spans="2:41" ht="15">
      <c r="B35" s="22" t="s">
        <v>92</v>
      </c>
      <c r="AA35" s="21"/>
      <c r="AB35" s="21"/>
      <c r="AC35" s="21"/>
      <c r="AD35" s="21"/>
      <c r="AE35" s="21"/>
      <c r="AF35" s="21"/>
      <c r="AI35" s="21"/>
      <c r="AJ35" s="21"/>
      <c r="AK35" s="21"/>
      <c r="AL35" s="21"/>
      <c r="AM35" s="21"/>
      <c r="AN35" s="21"/>
    </row>
    <row r="36" spans="2:41" ht="15">
      <c r="B36" s="22" t="s">
        <v>93</v>
      </c>
      <c r="AA36" s="21"/>
      <c r="AB36" s="21"/>
      <c r="AC36" s="21"/>
      <c r="AD36" s="21"/>
      <c r="AE36" s="21"/>
      <c r="AF36" s="21"/>
      <c r="AI36" s="21"/>
      <c r="AJ36" s="21"/>
      <c r="AK36" s="21"/>
      <c r="AL36" s="21"/>
      <c r="AM36" s="21"/>
      <c r="AN36" s="21"/>
    </row>
    <row r="37" spans="2:41" ht="15">
      <c r="B37" s="22" t="s">
        <v>94</v>
      </c>
      <c r="AA37" s="21"/>
      <c r="AB37" s="21"/>
      <c r="AC37" s="21"/>
      <c r="AD37" s="21"/>
      <c r="AE37" s="21"/>
      <c r="AF37" s="21"/>
      <c r="AI37" s="21"/>
      <c r="AJ37" s="21"/>
      <c r="AK37" s="21"/>
      <c r="AL37" s="21"/>
      <c r="AM37" s="21"/>
      <c r="AN37" s="21"/>
    </row>
    <row r="38" spans="2:41" ht="15">
      <c r="B38" s="22" t="s">
        <v>95</v>
      </c>
      <c r="AA38" s="21"/>
      <c r="AB38" s="21"/>
      <c r="AC38" s="21"/>
      <c r="AD38" s="21"/>
      <c r="AE38" s="21"/>
      <c r="AF38" s="21"/>
      <c r="AI38" s="21"/>
      <c r="AJ38" s="21"/>
      <c r="AK38" s="21"/>
      <c r="AL38" s="21"/>
      <c r="AM38" s="21"/>
      <c r="AN38" s="21"/>
    </row>
    <row r="39" spans="2:41" ht="15">
      <c r="B39" s="22" t="s">
        <v>96</v>
      </c>
      <c r="AA39" s="21"/>
      <c r="AB39" s="21"/>
      <c r="AC39" s="21"/>
      <c r="AD39" s="21"/>
      <c r="AE39" s="21"/>
      <c r="AF39" s="21"/>
    </row>
    <row r="40" spans="2:41" ht="15">
      <c r="B40" s="22" t="s">
        <v>97</v>
      </c>
    </row>
    <row r="41" spans="2:41" ht="15">
      <c r="B41" s="22" t="s">
        <v>98</v>
      </c>
    </row>
    <row r="42" spans="2:41" ht="15">
      <c r="B42" s="22" t="s">
        <v>99</v>
      </c>
    </row>
    <row r="43" spans="2:41" ht="15">
      <c r="B43" s="22" t="s">
        <v>106</v>
      </c>
    </row>
    <row r="44" spans="2:41">
      <c r="B44" s="23" t="s">
        <v>108</v>
      </c>
    </row>
    <row r="45" spans="2:41">
      <c r="B45" s="23" t="s">
        <v>103</v>
      </c>
    </row>
    <row r="46" spans="2:41">
      <c r="B46" s="23"/>
    </row>
    <row r="47" spans="2:41">
      <c r="B47" s="23"/>
    </row>
    <row r="48" spans="2:41">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row>
    <row r="49" spans="2:41" ht="26.25" thickBot="1">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row>
    <row r="50" spans="2:41">
      <c r="B50" s="8" t="s">
        <v>66</v>
      </c>
      <c r="C50" s="37">
        <v>300710</v>
      </c>
      <c r="D50" s="46">
        <v>1811</v>
      </c>
      <c r="E50" s="24"/>
      <c r="F50" s="24"/>
      <c r="G50" s="24"/>
      <c r="H50" s="24"/>
      <c r="I50" s="24"/>
      <c r="K50" s="37">
        <v>276026</v>
      </c>
      <c r="L50" s="46">
        <v>46463</v>
      </c>
      <c r="M50" s="44"/>
      <c r="N50" s="24"/>
      <c r="O50" s="24"/>
      <c r="P50" s="24"/>
      <c r="Q50" s="24"/>
      <c r="S50" s="37">
        <v>196518</v>
      </c>
      <c r="T50" s="46">
        <v>27532</v>
      </c>
      <c r="U50" s="25"/>
      <c r="V50" s="25"/>
      <c r="W50" s="25"/>
      <c r="X50" s="25"/>
      <c r="Y50" s="25"/>
      <c r="AA50" s="37">
        <v>269810</v>
      </c>
      <c r="AB50" s="46">
        <v>15675</v>
      </c>
      <c r="AC50" s="43"/>
      <c r="AD50" s="24"/>
      <c r="AE50" s="24"/>
      <c r="AF50" s="25"/>
      <c r="AG50" s="25"/>
      <c r="AI50" s="37">
        <v>211360</v>
      </c>
      <c r="AJ50" s="46">
        <v>66314</v>
      </c>
      <c r="AK50" s="24"/>
      <c r="AL50" s="24"/>
      <c r="AM50" s="24"/>
      <c r="AN50" s="25"/>
      <c r="AO50" s="25"/>
    </row>
    <row r="51" spans="2:41">
      <c r="B51" s="8" t="s">
        <v>63</v>
      </c>
      <c r="C51" s="37">
        <v>325787</v>
      </c>
      <c r="D51" s="46">
        <v>1074</v>
      </c>
      <c r="E51" s="26">
        <v>2.6200000000000001E-2</v>
      </c>
      <c r="F51" s="26">
        <v>2.5999999999999999E-2</v>
      </c>
      <c r="G51" s="26">
        <v>1.0699999999999999E-2</v>
      </c>
      <c r="H51" s="42">
        <v>231</v>
      </c>
      <c r="I51" s="26">
        <v>0.14760000000000001</v>
      </c>
      <c r="K51" s="37">
        <v>265987</v>
      </c>
      <c r="L51" s="46">
        <v>20247</v>
      </c>
      <c r="M51" s="26">
        <v>1.9199999999999998E-2</v>
      </c>
      <c r="N51" s="26">
        <v>0.02</v>
      </c>
      <c r="O51" s="26">
        <v>7.4000000000000003E-3</v>
      </c>
      <c r="P51" s="42">
        <v>189</v>
      </c>
      <c r="Q51" s="26">
        <v>0.1171</v>
      </c>
      <c r="S51" s="37">
        <v>166822</v>
      </c>
      <c r="T51" s="46">
        <v>13407</v>
      </c>
      <c r="U51" s="26">
        <v>2.3099999999999999E-2</v>
      </c>
      <c r="V51" s="26">
        <v>2.18E-2</v>
      </c>
      <c r="W51" s="26">
        <v>1.0699999999999999E-2</v>
      </c>
      <c r="X51" s="42">
        <v>263</v>
      </c>
      <c r="Y51" s="26">
        <v>0.21510000000000001</v>
      </c>
      <c r="AA51" s="37">
        <v>270752</v>
      </c>
      <c r="AB51" s="46">
        <v>12688</v>
      </c>
      <c r="AC51" s="32">
        <v>0.02</v>
      </c>
      <c r="AD51" s="26">
        <v>1.8800000000000001E-2</v>
      </c>
      <c r="AE51" s="26">
        <v>0.01</v>
      </c>
      <c r="AF51" s="42">
        <v>229</v>
      </c>
      <c r="AG51" s="26">
        <v>0.14460000000000001</v>
      </c>
      <c r="AI51" s="37">
        <v>200202</v>
      </c>
      <c r="AJ51" s="46">
        <v>25981</v>
      </c>
      <c r="AK51" s="26">
        <v>2.7199999999999998E-2</v>
      </c>
      <c r="AL51" s="26">
        <v>2.5000000000000001E-2</v>
      </c>
      <c r="AM51" s="26">
        <v>1.46E-2</v>
      </c>
      <c r="AN51" s="42">
        <v>364</v>
      </c>
      <c r="AO51" s="26">
        <v>0.1867</v>
      </c>
    </row>
    <row r="52" spans="2:41">
      <c r="C52" s="21"/>
      <c r="D52" s="46"/>
      <c r="E52" s="26"/>
      <c r="F52" s="26"/>
      <c r="G52" s="26"/>
      <c r="H52" s="26"/>
      <c r="I52" s="26"/>
      <c r="K52" s="21"/>
      <c r="L52" s="46"/>
      <c r="M52" s="26"/>
      <c r="N52" s="26"/>
      <c r="O52" s="33"/>
      <c r="P52" s="33"/>
      <c r="Q52" s="26"/>
      <c r="S52" s="41"/>
      <c r="T52" s="46"/>
      <c r="U52" s="26"/>
      <c r="V52" s="26"/>
      <c r="W52" s="26"/>
      <c r="X52" s="26"/>
      <c r="Y52" s="26"/>
      <c r="AA52" s="41"/>
      <c r="AB52" s="46"/>
      <c r="AC52" s="26"/>
      <c r="AD52" s="26"/>
      <c r="AE52" s="26"/>
      <c r="AF52" s="26"/>
      <c r="AG52" s="26"/>
      <c r="AI52" s="41"/>
      <c r="AJ52" s="46"/>
      <c r="AK52" s="26"/>
      <c r="AL52" s="26"/>
      <c r="AM52" s="26"/>
      <c r="AN52" s="26"/>
      <c r="AO52" s="26"/>
    </row>
    <row r="53" spans="2:41">
      <c r="B53" s="18" t="s">
        <v>67</v>
      </c>
      <c r="E53" s="26"/>
      <c r="F53" s="26"/>
      <c r="G53" s="26"/>
      <c r="H53" s="26"/>
      <c r="I53" s="26"/>
      <c r="M53" s="26"/>
      <c r="N53" s="26"/>
      <c r="O53" s="26"/>
      <c r="P53" s="26"/>
      <c r="Q53" s="26"/>
      <c r="S53" s="21"/>
      <c r="T53" s="49"/>
      <c r="U53" s="26"/>
      <c r="V53" s="26"/>
      <c r="W53" s="26"/>
      <c r="X53" s="26"/>
      <c r="Y53" s="26"/>
      <c r="AA53" s="21"/>
      <c r="AB53" s="49"/>
      <c r="AC53" s="26"/>
      <c r="AD53" s="26"/>
      <c r="AE53" s="26"/>
      <c r="AF53" s="26"/>
      <c r="AG53" s="26"/>
      <c r="AI53" s="21"/>
      <c r="AJ53" s="49"/>
      <c r="AK53" s="26"/>
      <c r="AL53" s="26"/>
      <c r="AM53" s="26"/>
      <c r="AN53" s="26"/>
      <c r="AO53" s="26"/>
    </row>
    <row r="54" spans="2:41">
      <c r="B54" s="18"/>
      <c r="E54" s="26"/>
      <c r="F54" s="26"/>
      <c r="G54" s="26"/>
      <c r="H54" s="26"/>
      <c r="I54" s="26"/>
      <c r="M54" s="26"/>
      <c r="N54" s="26"/>
      <c r="O54" s="26"/>
      <c r="P54" s="26"/>
      <c r="Q54" s="26"/>
      <c r="S54" s="21"/>
      <c r="T54" s="49"/>
      <c r="U54" s="26"/>
      <c r="V54" s="26"/>
      <c r="W54" s="26"/>
      <c r="X54" s="26"/>
      <c r="Y54" s="26"/>
      <c r="AC54" s="26"/>
      <c r="AD54" s="26"/>
      <c r="AE54" s="26"/>
      <c r="AF54" s="26"/>
      <c r="AG54" s="26"/>
      <c r="AI54" s="21"/>
      <c r="AJ54" s="49"/>
      <c r="AK54" s="26"/>
      <c r="AL54" s="26"/>
      <c r="AM54" s="26"/>
      <c r="AN54" s="26"/>
      <c r="AO54" s="26"/>
    </row>
    <row r="55" spans="2:41" ht="15">
      <c r="B55" s="22" t="s">
        <v>105</v>
      </c>
      <c r="S55" s="21"/>
      <c r="T55" s="21"/>
      <c r="AI55" s="21"/>
      <c r="AJ55" s="21"/>
    </row>
    <row r="56" spans="2:41" ht="15">
      <c r="B56" s="22" t="s">
        <v>109</v>
      </c>
      <c r="AI56" s="21"/>
      <c r="AJ56" s="21"/>
    </row>
    <row r="57" spans="2:41">
      <c r="AI57" s="21"/>
      <c r="AJ57" s="21"/>
    </row>
    <row r="58" spans="2:41">
      <c r="AI58" s="21"/>
      <c r="AJ58" s="21"/>
    </row>
    <row r="62" spans="2:41">
      <c r="B62" s="23"/>
    </row>
    <row r="68" spans="2:2">
      <c r="B68" s="23"/>
    </row>
  </sheetData>
  <customSheetViews>
    <customSheetView guid="{32961CA0-39C0-4D62-B563-F49551B9AD58}">
      <pane xSplit="7" ySplit="16" topLeftCell="H17" activePane="bottomRight" state="frozen"/>
      <selection pane="bottomRight" activeCell="B16" sqref="B16"/>
      <pageMargins left="0.7" right="0.7" top="0.75" bottom="0.75" header="0.3" footer="0.3"/>
    </customSheetView>
    <customSheetView guid="{93C47C55-29AC-4460-AFFA-0C6C0D9989E5}">
      <selection activeCell="C10" sqref="C9:C10"/>
      <pageMargins left="0.7" right="0.7" top="0.75" bottom="0.75" header="0.3" footer="0.3"/>
    </customSheetView>
  </customSheetViews>
  <mergeCells count="10">
    <mergeCell ref="C48:I48"/>
    <mergeCell ref="AI48:AO48"/>
    <mergeCell ref="AA48:AG48"/>
    <mergeCell ref="S48:Y48"/>
    <mergeCell ref="K48:Q48"/>
    <mergeCell ref="C2:I2"/>
    <mergeCell ref="K2:Q2"/>
    <mergeCell ref="S2:Y2"/>
    <mergeCell ref="AI2:AO2"/>
    <mergeCell ref="AA2:AG2"/>
  </mergeCells>
  <pageMargins left="0.7" right="0.7" top="0.75" bottom="0.75" header="0.3" footer="0.3"/>
  <pageSetup paperSize="5" scale="49" fitToWidth="5" fitToHeight="5" orientation="landscape" r:id="rId1"/>
  <colBreaks count="4" manualBreakCount="4">
    <brk id="9" max="54" man="1"/>
    <brk id="17" max="54" man="1"/>
    <brk id="25" max="54" man="1"/>
    <brk id="34" max="54" man="1"/>
  </colBreaks>
  <ignoredErrors>
    <ignoredError sqref="J18 AH20:AK21 J19 R19 Z19 AH19 J23 R18 R23 Z18 Z23 AH18 AH23 E20:E21 J20:M21 R20:U21 Z20:AC21 J6 R6 Z6 AH6 J7 R7 Z7 AH7 J8 R8 Z8 AH8 J9 R9 Z9 AH9 J10 R10 Z10 AH10 J11 R11 Z11 AH11 J12 R12 Z12 AH12 J13 R13 Z13 AH13 J14 R14 Z14 AH14 J15 R15 Z15 AH15 J16 R16 Z16 AH16 J17 R17 Z17 AH17 J22 R22 Z22 AH22" evalError="1"/>
    <ignoredError sqref="AK19 AC19 U19 M19" evalError="1" formula="1"/>
  </ignoredErrors>
</worksheet>
</file>

<file path=xl/worksheets/sheet10.xml><?xml version="1.0" encoding="utf-8"?>
<worksheet xmlns="http://schemas.openxmlformats.org/spreadsheetml/2006/main" xmlns:r="http://schemas.openxmlformats.org/officeDocument/2006/relationships">
  <sheetPr codeName="Sheet10">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518487.03999999998</v>
      </c>
      <c r="D6" s="46">
        <v>4</v>
      </c>
      <c r="E6" s="37">
        <v>129621.75999999999</v>
      </c>
      <c r="F6" s="37">
        <v>136993.51999999999</v>
      </c>
      <c r="G6" s="37">
        <v>72756.02</v>
      </c>
      <c r="H6" s="37">
        <v>297.42</v>
      </c>
      <c r="I6" s="28">
        <v>0.21279999999999999</v>
      </c>
      <c r="J6" s="16"/>
      <c r="K6" s="37">
        <v>3908218</v>
      </c>
      <c r="L6" s="46">
        <v>53</v>
      </c>
      <c r="M6" s="37">
        <v>73740</v>
      </c>
      <c r="N6" s="37">
        <v>67119</v>
      </c>
      <c r="O6" s="37">
        <v>57838</v>
      </c>
      <c r="P6" s="37">
        <v>553</v>
      </c>
      <c r="Q6" s="28">
        <v>0.34589999999999999</v>
      </c>
      <c r="R6" s="16"/>
      <c r="S6" s="37">
        <v>538471</v>
      </c>
      <c r="T6" s="46">
        <v>11</v>
      </c>
      <c r="U6" s="37">
        <v>48952</v>
      </c>
      <c r="V6" s="37">
        <v>32899</v>
      </c>
      <c r="W6" s="37">
        <v>42898</v>
      </c>
      <c r="X6" s="37">
        <v>432</v>
      </c>
      <c r="Y6" s="28">
        <v>0.31809999999999999</v>
      </c>
      <c r="Z6" s="16"/>
      <c r="AA6" s="37">
        <v>3049358</v>
      </c>
      <c r="AB6" s="46">
        <v>51</v>
      </c>
      <c r="AC6" s="37">
        <v>59791</v>
      </c>
      <c r="AD6" s="37">
        <v>48000</v>
      </c>
      <c r="AE6" s="37">
        <v>55832</v>
      </c>
      <c r="AF6" s="37">
        <v>568</v>
      </c>
      <c r="AG6" s="28">
        <v>0.38369999999999999</v>
      </c>
      <c r="AH6" s="16"/>
      <c r="AI6" s="37">
        <v>1707394</v>
      </c>
      <c r="AJ6" s="46">
        <v>33</v>
      </c>
      <c r="AK6" s="37">
        <v>51739</v>
      </c>
      <c r="AL6" s="37">
        <v>45303</v>
      </c>
      <c r="AM6" s="37">
        <v>36721</v>
      </c>
      <c r="AN6" s="37">
        <v>741</v>
      </c>
      <c r="AO6" s="28">
        <v>0.41189999999999999</v>
      </c>
      <c r="AP6" s="9"/>
    </row>
    <row r="7" spans="1:42" s="8" customFormat="1">
      <c r="A7" s="7"/>
      <c r="B7" s="8" t="s">
        <v>73</v>
      </c>
      <c r="C7" s="37">
        <v>0</v>
      </c>
      <c r="D7" s="46">
        <v>0</v>
      </c>
      <c r="E7" s="37">
        <v>0</v>
      </c>
      <c r="F7" s="37">
        <v>0</v>
      </c>
      <c r="G7" s="37">
        <v>0</v>
      </c>
      <c r="H7" s="37">
        <v>0</v>
      </c>
      <c r="I7" s="28">
        <v>0</v>
      </c>
      <c r="J7" s="16"/>
      <c r="K7" s="37">
        <v>98626</v>
      </c>
      <c r="L7" s="46">
        <v>2</v>
      </c>
      <c r="M7" s="37">
        <v>49313</v>
      </c>
      <c r="N7" s="37">
        <v>49313</v>
      </c>
      <c r="O7" s="37">
        <v>18131</v>
      </c>
      <c r="P7" s="37">
        <v>0</v>
      </c>
      <c r="Q7" s="28">
        <v>0</v>
      </c>
      <c r="R7" s="16"/>
      <c r="S7" s="37">
        <v>301615</v>
      </c>
      <c r="T7" s="46">
        <v>10</v>
      </c>
      <c r="U7" s="37">
        <v>30162</v>
      </c>
      <c r="V7" s="37">
        <v>28879</v>
      </c>
      <c r="W7" s="37">
        <v>19881</v>
      </c>
      <c r="X7" s="37">
        <v>0</v>
      </c>
      <c r="Y7" s="28">
        <v>0</v>
      </c>
      <c r="Z7" s="16"/>
      <c r="AA7" s="37">
        <v>43400</v>
      </c>
      <c r="AB7" s="46">
        <v>3</v>
      </c>
      <c r="AC7" s="37">
        <v>14467</v>
      </c>
      <c r="AD7" s="37">
        <v>8400</v>
      </c>
      <c r="AE7" s="37">
        <v>12100</v>
      </c>
      <c r="AF7" s="37">
        <v>0</v>
      </c>
      <c r="AG7" s="28">
        <v>0</v>
      </c>
      <c r="AH7" s="16"/>
      <c r="AI7" s="37">
        <v>251540</v>
      </c>
      <c r="AJ7" s="46">
        <v>11</v>
      </c>
      <c r="AK7" s="37">
        <v>22867</v>
      </c>
      <c r="AL7" s="37">
        <v>19666</v>
      </c>
      <c r="AM7" s="37">
        <v>17773</v>
      </c>
      <c r="AN7" s="37">
        <v>0</v>
      </c>
      <c r="AO7" s="28">
        <v>0</v>
      </c>
      <c r="AP7" s="9"/>
    </row>
    <row r="8" spans="1:42" s="8" customFormat="1">
      <c r="A8" s="7"/>
      <c r="B8" s="8" t="s">
        <v>74</v>
      </c>
      <c r="C8" s="37">
        <v>0</v>
      </c>
      <c r="D8" s="46">
        <v>0</v>
      </c>
      <c r="E8" s="37">
        <v>0</v>
      </c>
      <c r="F8" s="37">
        <v>0</v>
      </c>
      <c r="G8" s="37">
        <v>0</v>
      </c>
      <c r="H8" s="37">
        <v>0</v>
      </c>
      <c r="I8" s="28">
        <v>0</v>
      </c>
      <c r="J8" s="16"/>
      <c r="K8" s="37">
        <v>47737</v>
      </c>
      <c r="L8" s="46">
        <v>1</v>
      </c>
      <c r="M8" s="37">
        <v>47737</v>
      </c>
      <c r="N8" s="37">
        <v>47737</v>
      </c>
      <c r="O8" s="37">
        <v>0</v>
      </c>
      <c r="P8" s="37">
        <v>0</v>
      </c>
      <c r="Q8" s="28">
        <v>0</v>
      </c>
      <c r="R8" s="16"/>
      <c r="S8" s="37">
        <v>283794</v>
      </c>
      <c r="T8" s="46">
        <v>19</v>
      </c>
      <c r="U8" s="37">
        <v>14937</v>
      </c>
      <c r="V8" s="37">
        <v>10424</v>
      </c>
      <c r="W8" s="37">
        <v>9734</v>
      </c>
      <c r="X8" s="37">
        <v>171</v>
      </c>
      <c r="Y8" s="28">
        <v>0.45650000000000002</v>
      </c>
      <c r="Z8" s="16"/>
      <c r="AA8" s="37">
        <v>251307</v>
      </c>
      <c r="AB8" s="46">
        <v>5</v>
      </c>
      <c r="AC8" s="37">
        <v>50261</v>
      </c>
      <c r="AD8" s="37">
        <v>49610</v>
      </c>
      <c r="AE8" s="37">
        <v>8310</v>
      </c>
      <c r="AF8" s="37">
        <v>314</v>
      </c>
      <c r="AG8" s="28">
        <v>0.48070000000000002</v>
      </c>
      <c r="AH8" s="16"/>
      <c r="AI8" s="37">
        <v>28330</v>
      </c>
      <c r="AJ8" s="46">
        <v>3</v>
      </c>
      <c r="AK8" s="37">
        <v>9443</v>
      </c>
      <c r="AL8" s="37">
        <v>9126</v>
      </c>
      <c r="AM8" s="37">
        <v>7647</v>
      </c>
      <c r="AN8" s="37">
        <v>112</v>
      </c>
      <c r="AO8" s="28">
        <v>0.43640000000000001</v>
      </c>
      <c r="AP8" s="9"/>
    </row>
    <row r="9" spans="1:42" s="8" customFormat="1">
      <c r="A9" s="7"/>
      <c r="B9" s="8" t="s">
        <v>75</v>
      </c>
      <c r="C9" s="37">
        <v>252324.73</v>
      </c>
      <c r="D9" s="46">
        <v>5</v>
      </c>
      <c r="E9" s="37">
        <v>50464.95</v>
      </c>
      <c r="F9" s="37">
        <v>54154.82</v>
      </c>
      <c r="G9" s="37">
        <v>20112.11</v>
      </c>
      <c r="H9" s="38"/>
      <c r="I9" s="29"/>
      <c r="J9" s="16"/>
      <c r="K9" s="37">
        <v>11740687</v>
      </c>
      <c r="L9" s="46">
        <v>221</v>
      </c>
      <c r="M9" s="37">
        <v>53125</v>
      </c>
      <c r="N9" s="37">
        <v>43241</v>
      </c>
      <c r="O9" s="37">
        <v>39093</v>
      </c>
      <c r="P9" s="38"/>
      <c r="Q9" s="29"/>
      <c r="R9" s="16"/>
      <c r="S9" s="37">
        <v>2029871</v>
      </c>
      <c r="T9" s="46">
        <v>41</v>
      </c>
      <c r="U9" s="37">
        <v>49509</v>
      </c>
      <c r="V9" s="37">
        <v>41599</v>
      </c>
      <c r="W9" s="37">
        <v>36935</v>
      </c>
      <c r="X9" s="38"/>
      <c r="Y9" s="29"/>
      <c r="Z9" s="16"/>
      <c r="AA9" s="37">
        <v>4302602</v>
      </c>
      <c r="AB9" s="46">
        <v>74</v>
      </c>
      <c r="AC9" s="37">
        <v>58143</v>
      </c>
      <c r="AD9" s="37">
        <v>47681</v>
      </c>
      <c r="AE9" s="37">
        <v>45099</v>
      </c>
      <c r="AF9" s="38"/>
      <c r="AG9" s="29"/>
      <c r="AH9" s="16"/>
      <c r="AI9" s="37">
        <v>3651530</v>
      </c>
      <c r="AJ9" s="46">
        <v>69</v>
      </c>
      <c r="AK9" s="37">
        <v>52921</v>
      </c>
      <c r="AL9" s="37">
        <v>43210</v>
      </c>
      <c r="AM9" s="37">
        <v>46038</v>
      </c>
      <c r="AN9" s="38"/>
      <c r="AO9" s="29"/>
      <c r="AP9" s="9"/>
    </row>
    <row r="10" spans="1:42" s="8" customFormat="1">
      <c r="A10" s="7"/>
      <c r="B10" s="8" t="s">
        <v>76</v>
      </c>
      <c r="C10" s="37">
        <v>682138.14</v>
      </c>
      <c r="D10" s="46">
        <v>8</v>
      </c>
      <c r="E10" s="37">
        <v>85267.27</v>
      </c>
      <c r="F10" s="37">
        <v>85786.81</v>
      </c>
      <c r="G10" s="37">
        <v>34968.730000000003</v>
      </c>
      <c r="H10" s="38"/>
      <c r="I10" s="29"/>
      <c r="J10" s="16"/>
      <c r="K10" s="37">
        <v>14853908</v>
      </c>
      <c r="L10" s="46">
        <v>163</v>
      </c>
      <c r="M10" s="37">
        <v>91128</v>
      </c>
      <c r="N10" s="37">
        <v>75797</v>
      </c>
      <c r="O10" s="37">
        <v>69857</v>
      </c>
      <c r="P10" s="38"/>
      <c r="Q10" s="29"/>
      <c r="R10" s="16"/>
      <c r="S10" s="37">
        <v>836705</v>
      </c>
      <c r="T10" s="46">
        <v>13</v>
      </c>
      <c r="U10" s="37">
        <v>64362</v>
      </c>
      <c r="V10" s="37">
        <v>54047</v>
      </c>
      <c r="W10" s="37">
        <v>43333</v>
      </c>
      <c r="X10" s="38"/>
      <c r="Y10" s="29"/>
      <c r="Z10" s="16"/>
      <c r="AA10" s="37">
        <v>7305164</v>
      </c>
      <c r="AB10" s="46">
        <v>82</v>
      </c>
      <c r="AC10" s="37">
        <v>89087</v>
      </c>
      <c r="AD10" s="37">
        <v>76662</v>
      </c>
      <c r="AE10" s="37">
        <v>89974</v>
      </c>
      <c r="AF10" s="38"/>
      <c r="AG10" s="29"/>
      <c r="AH10" s="16"/>
      <c r="AI10" s="37">
        <v>3503285</v>
      </c>
      <c r="AJ10" s="46">
        <v>54</v>
      </c>
      <c r="AK10" s="37">
        <v>64876</v>
      </c>
      <c r="AL10" s="37">
        <v>56077</v>
      </c>
      <c r="AM10" s="37">
        <v>46037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189953</v>
      </c>
      <c r="AJ11" s="46">
        <v>6</v>
      </c>
      <c r="AK11" s="37">
        <v>31659</v>
      </c>
      <c r="AL11" s="37">
        <v>32348</v>
      </c>
      <c r="AM11" s="37">
        <v>16881</v>
      </c>
      <c r="AN11" s="38"/>
      <c r="AO11" s="29"/>
      <c r="AP11" s="9"/>
    </row>
    <row r="12" spans="1:42" s="8" customFormat="1">
      <c r="A12" s="7"/>
      <c r="B12" s="8" t="s">
        <v>78</v>
      </c>
      <c r="C12" s="37">
        <v>0</v>
      </c>
      <c r="D12" s="46">
        <v>0</v>
      </c>
      <c r="E12" s="37">
        <v>0</v>
      </c>
      <c r="F12" s="37">
        <v>0</v>
      </c>
      <c r="G12" s="37">
        <v>0</v>
      </c>
      <c r="H12" s="38"/>
      <c r="I12" s="29"/>
      <c r="J12" s="16"/>
      <c r="K12" s="37">
        <v>308196</v>
      </c>
      <c r="L12" s="46">
        <v>42</v>
      </c>
      <c r="M12" s="37">
        <v>7338</v>
      </c>
      <c r="N12" s="37">
        <v>5263</v>
      </c>
      <c r="O12" s="37">
        <v>4331</v>
      </c>
      <c r="P12" s="38"/>
      <c r="Q12" s="29"/>
      <c r="R12" s="16"/>
      <c r="S12" s="37">
        <v>18000</v>
      </c>
      <c r="T12" s="46">
        <v>1</v>
      </c>
      <c r="U12" s="37">
        <v>18000</v>
      </c>
      <c r="V12" s="37">
        <v>18000</v>
      </c>
      <c r="W12" s="37">
        <v>0</v>
      </c>
      <c r="X12" s="38"/>
      <c r="Y12" s="29"/>
      <c r="Z12" s="16"/>
      <c r="AA12" s="37">
        <v>356562</v>
      </c>
      <c r="AB12" s="46">
        <v>22</v>
      </c>
      <c r="AC12" s="37">
        <v>16207</v>
      </c>
      <c r="AD12" s="37">
        <v>18500</v>
      </c>
      <c r="AE12" s="37">
        <v>10582</v>
      </c>
      <c r="AF12" s="38"/>
      <c r="AG12" s="29"/>
      <c r="AH12" s="16"/>
      <c r="AI12" s="37">
        <v>52000</v>
      </c>
      <c r="AJ12" s="46">
        <v>13</v>
      </c>
      <c r="AK12" s="37">
        <v>4000</v>
      </c>
      <c r="AL12" s="37">
        <v>3000</v>
      </c>
      <c r="AM12" s="37">
        <v>2072</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51574</v>
      </c>
      <c r="AB13" s="46">
        <v>7</v>
      </c>
      <c r="AC13" s="37">
        <v>7368</v>
      </c>
      <c r="AD13" s="37">
        <v>6000</v>
      </c>
      <c r="AE13" s="37">
        <v>4597</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898464.71</v>
      </c>
      <c r="D15" s="46">
        <v>25</v>
      </c>
      <c r="E15" s="37">
        <v>35938.589999999997</v>
      </c>
      <c r="F15" s="37">
        <v>38397.85</v>
      </c>
      <c r="G15" s="37">
        <v>20740.490000000002</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933449</v>
      </c>
      <c r="AJ15" s="46">
        <v>25</v>
      </c>
      <c r="AK15" s="37">
        <v>37338</v>
      </c>
      <c r="AL15" s="37">
        <v>33148</v>
      </c>
      <c r="AM15" s="37">
        <v>28593</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113235</v>
      </c>
      <c r="T16" s="46">
        <v>2</v>
      </c>
      <c r="U16" s="37">
        <v>56618</v>
      </c>
      <c r="V16" s="37">
        <v>56618</v>
      </c>
      <c r="W16" s="37">
        <v>7223</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241175.35112025004</v>
      </c>
      <c r="D19" s="47">
        <f>D50</f>
        <v>5</v>
      </c>
      <c r="E19" s="39">
        <f t="shared" ref="E19" si="0">C19/D19</f>
        <v>48235.07022405001</v>
      </c>
      <c r="F19" s="38"/>
      <c r="G19" s="38"/>
      <c r="H19" s="38"/>
      <c r="I19" s="29"/>
      <c r="J19" s="17"/>
      <c r="K19" s="39">
        <f>K50*L50*M50*7.85</f>
        <v>1829860.73073</v>
      </c>
      <c r="L19" s="47">
        <f>L50</f>
        <v>41</v>
      </c>
      <c r="M19" s="39">
        <f>K19/L19</f>
        <v>44630.749530000001</v>
      </c>
      <c r="N19" s="38"/>
      <c r="O19" s="38"/>
      <c r="P19" s="38"/>
      <c r="Q19" s="29"/>
      <c r="R19" s="17"/>
      <c r="S19" s="39">
        <f>S50*T50*U50*7.85</f>
        <v>1549592.9437499999</v>
      </c>
      <c r="T19" s="47">
        <f>T50</f>
        <v>46</v>
      </c>
      <c r="U19" s="39">
        <f t="shared" ref="U19" si="1">S19/T19</f>
        <v>33686.803124999999</v>
      </c>
      <c r="V19" s="38"/>
      <c r="W19" s="38"/>
      <c r="X19" s="38"/>
      <c r="Y19" s="29"/>
      <c r="Z19" s="17"/>
      <c r="AA19" s="39">
        <f>AA50*AB50*AC50*7.85</f>
        <v>729654.38590500003</v>
      </c>
      <c r="AB19" s="47">
        <f>AB50</f>
        <v>31</v>
      </c>
      <c r="AC19" s="39">
        <f>AA19/AB19</f>
        <v>23537.238255</v>
      </c>
      <c r="AD19" s="38"/>
      <c r="AE19" s="38"/>
      <c r="AF19" s="38"/>
      <c r="AG19" s="29"/>
      <c r="AH19" s="17"/>
      <c r="AI19" s="39">
        <f>AI50*AJ50*AK50*7.85</f>
        <v>5329708.2765749991</v>
      </c>
      <c r="AJ19" s="47">
        <f>AJ50</f>
        <v>95</v>
      </c>
      <c r="AK19" s="39">
        <f>AI19/AJ19</f>
        <v>56102.192384999988</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156907.53</v>
      </c>
      <c r="D22" s="46">
        <v>2</v>
      </c>
      <c r="E22" s="37">
        <v>78453.759999999995</v>
      </c>
      <c r="F22" s="37">
        <v>78453.759999999995</v>
      </c>
      <c r="G22" s="37">
        <v>49229.26</v>
      </c>
      <c r="H22" s="37">
        <v>330.82</v>
      </c>
      <c r="I22" s="28">
        <v>0.36420000000000002</v>
      </c>
      <c r="J22" s="16"/>
      <c r="K22" s="37">
        <v>7740028</v>
      </c>
      <c r="L22" s="46">
        <v>81</v>
      </c>
      <c r="M22" s="37">
        <v>95556</v>
      </c>
      <c r="N22" s="37">
        <v>62019</v>
      </c>
      <c r="O22" s="37">
        <v>175399</v>
      </c>
      <c r="P22" s="37">
        <v>697</v>
      </c>
      <c r="Q22" s="28">
        <v>0.3831</v>
      </c>
      <c r="R22" s="16"/>
      <c r="S22" s="37">
        <v>390389</v>
      </c>
      <c r="T22" s="46">
        <v>7</v>
      </c>
      <c r="U22" s="37">
        <v>55770</v>
      </c>
      <c r="V22" s="37">
        <v>49218</v>
      </c>
      <c r="W22" s="37">
        <v>36338</v>
      </c>
      <c r="X22" s="37">
        <v>0</v>
      </c>
      <c r="Y22" s="28">
        <v>0</v>
      </c>
      <c r="Z22" s="16"/>
      <c r="AA22" s="37">
        <v>4934389</v>
      </c>
      <c r="AB22" s="46">
        <v>82</v>
      </c>
      <c r="AC22" s="37">
        <v>60175</v>
      </c>
      <c r="AD22" s="37">
        <v>40542</v>
      </c>
      <c r="AE22" s="37">
        <v>70663</v>
      </c>
      <c r="AF22" s="37">
        <v>460</v>
      </c>
      <c r="AG22" s="28">
        <v>0.34739999999999999</v>
      </c>
      <c r="AH22" s="16"/>
      <c r="AI22" s="37">
        <v>3193314</v>
      </c>
      <c r="AJ22" s="46">
        <v>56</v>
      </c>
      <c r="AK22" s="37">
        <v>57023</v>
      </c>
      <c r="AL22" s="37">
        <v>48357</v>
      </c>
      <c r="AM22" s="37">
        <v>36249</v>
      </c>
      <c r="AN22" s="37">
        <v>686</v>
      </c>
      <c r="AO22" s="28">
        <v>0.39850000000000002</v>
      </c>
      <c r="AP22" s="9"/>
    </row>
    <row r="23" spans="1:42" s="8" customFormat="1">
      <c r="A23" s="7"/>
      <c r="B23" s="18" t="s">
        <v>104</v>
      </c>
      <c r="C23" s="37">
        <v>113264.11</v>
      </c>
      <c r="D23" s="46">
        <v>1</v>
      </c>
      <c r="E23" s="37">
        <v>113264.11</v>
      </c>
      <c r="F23" s="37">
        <v>113264.11</v>
      </c>
      <c r="G23" s="37">
        <v>0</v>
      </c>
      <c r="H23" s="37">
        <v>358.22</v>
      </c>
      <c r="I23" s="28">
        <v>0.33539999999999998</v>
      </c>
      <c r="J23" s="16"/>
      <c r="K23" s="37">
        <v>6889825</v>
      </c>
      <c r="L23" s="46">
        <v>70</v>
      </c>
      <c r="M23" s="37">
        <v>98426</v>
      </c>
      <c r="N23" s="37">
        <v>64569</v>
      </c>
      <c r="O23" s="37">
        <v>187343</v>
      </c>
      <c r="P23" s="37">
        <v>731</v>
      </c>
      <c r="Q23" s="28">
        <v>0.40279999999999999</v>
      </c>
      <c r="R23" s="16"/>
      <c r="S23" s="37">
        <v>445238</v>
      </c>
      <c r="T23" s="46">
        <v>10</v>
      </c>
      <c r="U23" s="37">
        <v>44524</v>
      </c>
      <c r="V23" s="37">
        <v>31742</v>
      </c>
      <c r="W23" s="37">
        <v>35934</v>
      </c>
      <c r="X23" s="37">
        <v>0</v>
      </c>
      <c r="Y23" s="28">
        <v>0</v>
      </c>
      <c r="Z23" s="16"/>
      <c r="AA23" s="37">
        <v>4585399</v>
      </c>
      <c r="AB23" s="46">
        <v>79</v>
      </c>
      <c r="AC23" s="37">
        <v>58043</v>
      </c>
      <c r="AD23" s="37">
        <v>40163</v>
      </c>
      <c r="AE23" s="37">
        <v>68553</v>
      </c>
      <c r="AF23" s="37">
        <v>466</v>
      </c>
      <c r="AG23" s="28">
        <v>0.34589999999999999</v>
      </c>
      <c r="AH23" s="16"/>
      <c r="AI23" s="37">
        <v>2147909</v>
      </c>
      <c r="AJ23" s="46">
        <v>37</v>
      </c>
      <c r="AK23" s="37">
        <v>58052</v>
      </c>
      <c r="AL23" s="37">
        <v>52119</v>
      </c>
      <c r="AM23" s="37">
        <v>40384</v>
      </c>
      <c r="AN23" s="37">
        <v>694</v>
      </c>
      <c r="AO23" s="28">
        <v>0.3856</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304631.98</v>
      </c>
      <c r="D49" s="46">
        <v>8</v>
      </c>
      <c r="E49" s="24"/>
      <c r="F49" s="24"/>
      <c r="G49" s="24"/>
      <c r="H49" s="24"/>
      <c r="I49" s="24"/>
      <c r="K49" s="37">
        <v>257901</v>
      </c>
      <c r="L49" s="46">
        <v>85</v>
      </c>
      <c r="M49" s="44"/>
      <c r="N49" s="24"/>
      <c r="O49" s="24"/>
      <c r="P49" s="24"/>
      <c r="Q49" s="24"/>
      <c r="S49" s="37">
        <v>191392</v>
      </c>
      <c r="T49" s="46">
        <v>98</v>
      </c>
      <c r="U49" s="25"/>
      <c r="V49" s="25"/>
      <c r="W49" s="25"/>
      <c r="X49" s="25"/>
      <c r="Y49" s="25"/>
      <c r="AA49" s="37">
        <v>193704</v>
      </c>
      <c r="AB49" s="46">
        <v>46</v>
      </c>
      <c r="AC49" s="43"/>
      <c r="AD49" s="24"/>
      <c r="AE49" s="24"/>
      <c r="AF49" s="25"/>
      <c r="AG49" s="25"/>
      <c r="AI49" s="37">
        <v>208769</v>
      </c>
      <c r="AJ49" s="46">
        <v>222</v>
      </c>
      <c r="AK49" s="24"/>
      <c r="AL49" s="24"/>
      <c r="AM49" s="24"/>
      <c r="AN49" s="25"/>
      <c r="AO49" s="25"/>
      <c r="AP49" s="9"/>
    </row>
    <row r="50" spans="1:42" s="8" customFormat="1" ht="12.75">
      <c r="A50" s="7"/>
      <c r="B50" s="8" t="s">
        <v>63</v>
      </c>
      <c r="C50" s="37">
        <v>291213.03000000003</v>
      </c>
      <c r="D50" s="46">
        <v>5</v>
      </c>
      <c r="E50" s="26">
        <v>2.1100000000000001E-2</v>
      </c>
      <c r="F50" s="26">
        <v>2.5999999999999999E-2</v>
      </c>
      <c r="G50" s="26">
        <v>1.21E-2</v>
      </c>
      <c r="H50" s="42">
        <v>336.5</v>
      </c>
      <c r="I50" s="26">
        <v>0.18740000000000001</v>
      </c>
      <c r="K50" s="37">
        <v>282858</v>
      </c>
      <c r="L50" s="46">
        <v>41</v>
      </c>
      <c r="M50" s="26">
        <v>2.01E-2</v>
      </c>
      <c r="N50" s="26">
        <v>2.1299999999999999E-2</v>
      </c>
      <c r="O50" s="26">
        <v>7.1999999999999998E-3</v>
      </c>
      <c r="P50" s="42">
        <v>150</v>
      </c>
      <c r="Q50" s="26">
        <v>9.06E-2</v>
      </c>
      <c r="S50" s="37">
        <v>190725</v>
      </c>
      <c r="T50" s="46">
        <v>46</v>
      </c>
      <c r="U50" s="26">
        <v>2.2499999999999999E-2</v>
      </c>
      <c r="V50" s="26">
        <v>2.1299999999999999E-2</v>
      </c>
      <c r="W50" s="26">
        <v>9.1000000000000004E-3</v>
      </c>
      <c r="X50" s="42">
        <v>305</v>
      </c>
      <c r="Y50" s="26">
        <v>0.20349999999999999</v>
      </c>
      <c r="AA50" s="41">
        <v>188577</v>
      </c>
      <c r="AB50" s="49">
        <v>31</v>
      </c>
      <c r="AC50" s="32">
        <v>1.5900000000000001E-2</v>
      </c>
      <c r="AD50" s="26">
        <v>1.2500000000000001E-2</v>
      </c>
      <c r="AE50" s="26">
        <v>1.1900000000000001E-2</v>
      </c>
      <c r="AF50" s="42">
        <v>191</v>
      </c>
      <c r="AG50" s="26">
        <v>0.1447</v>
      </c>
      <c r="AI50" s="37">
        <v>222641</v>
      </c>
      <c r="AJ50" s="46">
        <v>95</v>
      </c>
      <c r="AK50" s="26">
        <v>3.2099999999999997E-2</v>
      </c>
      <c r="AL50" s="26">
        <v>0.03</v>
      </c>
      <c r="AM50" s="26">
        <v>1.3100000000000001E-2</v>
      </c>
      <c r="AN50" s="42">
        <v>453</v>
      </c>
      <c r="AO50" s="26">
        <v>0.22650000000000001</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6" sqref="U1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14784798.810000001</v>
      </c>
      <c r="D6" s="46">
        <v>160</v>
      </c>
      <c r="E6" s="37">
        <v>92404.99</v>
      </c>
      <c r="F6" s="37">
        <v>78200</v>
      </c>
      <c r="G6" s="37">
        <v>62421.99</v>
      </c>
      <c r="H6" s="37">
        <v>262.76</v>
      </c>
      <c r="I6" s="28">
        <v>0.26540000000000002</v>
      </c>
      <c r="J6" s="16"/>
      <c r="K6" s="37">
        <v>694960970</v>
      </c>
      <c r="L6" s="46">
        <v>4523</v>
      </c>
      <c r="M6" s="37">
        <v>153650</v>
      </c>
      <c r="N6" s="37">
        <v>131471</v>
      </c>
      <c r="O6" s="37">
        <v>117601</v>
      </c>
      <c r="P6" s="37">
        <v>739</v>
      </c>
      <c r="Q6" s="28">
        <v>0.50229999999999997</v>
      </c>
      <c r="R6" s="16"/>
      <c r="S6" s="37">
        <v>46770510</v>
      </c>
      <c r="T6" s="46">
        <v>471</v>
      </c>
      <c r="U6" s="37">
        <v>99300</v>
      </c>
      <c r="V6" s="37">
        <v>75624</v>
      </c>
      <c r="W6" s="37">
        <v>78965</v>
      </c>
      <c r="X6" s="37">
        <v>572</v>
      </c>
      <c r="Y6" s="28">
        <v>0.442</v>
      </c>
      <c r="Z6" s="16"/>
      <c r="AA6" s="37">
        <v>499442851</v>
      </c>
      <c r="AB6" s="46">
        <v>3774</v>
      </c>
      <c r="AC6" s="37">
        <v>132338</v>
      </c>
      <c r="AD6" s="37">
        <v>110388</v>
      </c>
      <c r="AE6" s="37">
        <v>106318</v>
      </c>
      <c r="AF6" s="37">
        <v>706</v>
      </c>
      <c r="AG6" s="28">
        <v>0.48870000000000002</v>
      </c>
      <c r="AH6" s="16"/>
      <c r="AI6" s="37">
        <v>178361126</v>
      </c>
      <c r="AJ6" s="46">
        <v>1942</v>
      </c>
      <c r="AK6" s="37">
        <v>91844</v>
      </c>
      <c r="AL6" s="37">
        <v>80473</v>
      </c>
      <c r="AM6" s="37">
        <v>59378</v>
      </c>
      <c r="AN6" s="37">
        <v>738</v>
      </c>
      <c r="AO6" s="28">
        <v>0.47549999999999998</v>
      </c>
      <c r="AP6" s="9"/>
    </row>
    <row r="7" spans="1:42" s="8" customFormat="1">
      <c r="A7" s="7"/>
      <c r="B7" s="8" t="s">
        <v>73</v>
      </c>
      <c r="C7" s="37">
        <v>1143208.02</v>
      </c>
      <c r="D7" s="46">
        <v>15</v>
      </c>
      <c r="E7" s="37">
        <v>76213.87</v>
      </c>
      <c r="F7" s="37">
        <v>74470.41</v>
      </c>
      <c r="G7" s="37">
        <v>44596.28</v>
      </c>
      <c r="H7" s="37">
        <v>205.63</v>
      </c>
      <c r="I7" s="28">
        <v>0.34920000000000001</v>
      </c>
      <c r="J7" s="16"/>
      <c r="K7" s="37">
        <v>25697257</v>
      </c>
      <c r="L7" s="46">
        <v>440</v>
      </c>
      <c r="M7" s="37">
        <v>58403</v>
      </c>
      <c r="N7" s="37">
        <v>49496</v>
      </c>
      <c r="O7" s="37">
        <v>45809</v>
      </c>
      <c r="P7" s="37">
        <v>0</v>
      </c>
      <c r="Q7" s="28">
        <v>0</v>
      </c>
      <c r="R7" s="16"/>
      <c r="S7" s="37">
        <v>31394457</v>
      </c>
      <c r="T7" s="46">
        <v>545</v>
      </c>
      <c r="U7" s="37">
        <v>57605</v>
      </c>
      <c r="V7" s="37">
        <v>39237</v>
      </c>
      <c r="W7" s="37">
        <v>57719</v>
      </c>
      <c r="X7" s="37">
        <v>0</v>
      </c>
      <c r="Y7" s="28">
        <v>0</v>
      </c>
      <c r="Z7" s="16"/>
      <c r="AA7" s="37">
        <v>54109180</v>
      </c>
      <c r="AB7" s="46">
        <v>932</v>
      </c>
      <c r="AC7" s="37">
        <v>58057</v>
      </c>
      <c r="AD7" s="37">
        <v>46100</v>
      </c>
      <c r="AE7" s="37">
        <v>48162</v>
      </c>
      <c r="AF7" s="37">
        <v>0</v>
      </c>
      <c r="AG7" s="28">
        <v>0</v>
      </c>
      <c r="AH7" s="16"/>
      <c r="AI7" s="37">
        <v>44847043</v>
      </c>
      <c r="AJ7" s="46">
        <v>1353</v>
      </c>
      <c r="AK7" s="37">
        <v>33146</v>
      </c>
      <c r="AL7" s="37">
        <v>24581</v>
      </c>
      <c r="AM7" s="37">
        <v>30517</v>
      </c>
      <c r="AN7" s="37">
        <v>0</v>
      </c>
      <c r="AO7" s="28">
        <v>0</v>
      </c>
      <c r="AP7" s="9"/>
    </row>
    <row r="8" spans="1:42" s="8" customFormat="1">
      <c r="A8" s="7"/>
      <c r="B8" s="8" t="s">
        <v>74</v>
      </c>
      <c r="C8" s="37">
        <v>461000</v>
      </c>
      <c r="D8" s="46">
        <v>15</v>
      </c>
      <c r="E8" s="37">
        <v>30733.33</v>
      </c>
      <c r="F8" s="37">
        <v>22200</v>
      </c>
      <c r="G8" s="37">
        <v>24218.61</v>
      </c>
      <c r="H8" s="37">
        <v>266.20999999999998</v>
      </c>
      <c r="I8" s="28">
        <v>0.68410000000000004</v>
      </c>
      <c r="J8" s="16"/>
      <c r="K8" s="37">
        <v>29020231</v>
      </c>
      <c r="L8" s="46">
        <v>408</v>
      </c>
      <c r="M8" s="37">
        <v>71128</v>
      </c>
      <c r="N8" s="37">
        <v>49742</v>
      </c>
      <c r="O8" s="37">
        <v>65679</v>
      </c>
      <c r="P8" s="37">
        <v>170</v>
      </c>
      <c r="Q8" s="28">
        <v>0.67100000000000004</v>
      </c>
      <c r="R8" s="16"/>
      <c r="S8" s="37">
        <v>7077271</v>
      </c>
      <c r="T8" s="46">
        <v>257</v>
      </c>
      <c r="U8" s="37">
        <v>27538</v>
      </c>
      <c r="V8" s="37">
        <v>19365</v>
      </c>
      <c r="W8" s="37">
        <v>26580</v>
      </c>
      <c r="X8" s="37">
        <v>97</v>
      </c>
      <c r="Y8" s="28">
        <v>0.44890000000000002</v>
      </c>
      <c r="Z8" s="16"/>
      <c r="AA8" s="37">
        <v>7397976</v>
      </c>
      <c r="AB8" s="46">
        <v>213</v>
      </c>
      <c r="AC8" s="37">
        <v>34732</v>
      </c>
      <c r="AD8" s="37">
        <v>24275</v>
      </c>
      <c r="AE8" s="37">
        <v>33609</v>
      </c>
      <c r="AF8" s="37">
        <v>155</v>
      </c>
      <c r="AG8" s="28">
        <v>0.46729999999999999</v>
      </c>
      <c r="AH8" s="16"/>
      <c r="AI8" s="37">
        <v>3215793</v>
      </c>
      <c r="AJ8" s="46">
        <v>191</v>
      </c>
      <c r="AK8" s="37">
        <v>16837</v>
      </c>
      <c r="AL8" s="37">
        <v>11748</v>
      </c>
      <c r="AM8" s="37">
        <v>23049</v>
      </c>
      <c r="AN8" s="37">
        <v>204</v>
      </c>
      <c r="AO8" s="28">
        <v>0.42249999999999999</v>
      </c>
      <c r="AP8" s="9"/>
    </row>
    <row r="9" spans="1:42" s="8" customFormat="1">
      <c r="A9" s="7"/>
      <c r="B9" s="8" t="s">
        <v>75</v>
      </c>
      <c r="C9" s="37">
        <v>13541092.029999999</v>
      </c>
      <c r="D9" s="46">
        <v>241</v>
      </c>
      <c r="E9" s="37">
        <v>56187.1</v>
      </c>
      <c r="F9" s="37">
        <v>43397.65</v>
      </c>
      <c r="G9" s="37">
        <v>58015.68</v>
      </c>
      <c r="H9" s="38"/>
      <c r="I9" s="29"/>
      <c r="J9" s="16"/>
      <c r="K9" s="37">
        <v>2135381650</v>
      </c>
      <c r="L9" s="46">
        <v>32042</v>
      </c>
      <c r="M9" s="37">
        <v>66643</v>
      </c>
      <c r="N9" s="37">
        <v>49592</v>
      </c>
      <c r="O9" s="37">
        <v>61976</v>
      </c>
      <c r="P9" s="38"/>
      <c r="Q9" s="29"/>
      <c r="R9" s="16"/>
      <c r="S9" s="37">
        <v>273273493</v>
      </c>
      <c r="T9" s="46">
        <v>3693</v>
      </c>
      <c r="U9" s="37">
        <v>73998</v>
      </c>
      <c r="V9" s="37">
        <v>53932</v>
      </c>
      <c r="W9" s="37">
        <v>69407</v>
      </c>
      <c r="X9" s="38"/>
      <c r="Y9" s="29"/>
      <c r="Z9" s="16"/>
      <c r="AA9" s="37">
        <v>597402769</v>
      </c>
      <c r="AB9" s="46">
        <v>8387</v>
      </c>
      <c r="AC9" s="37">
        <v>71230</v>
      </c>
      <c r="AD9" s="37">
        <v>52721</v>
      </c>
      <c r="AE9" s="37">
        <v>61853</v>
      </c>
      <c r="AF9" s="38"/>
      <c r="AG9" s="29"/>
      <c r="AH9" s="16"/>
      <c r="AI9" s="37">
        <v>386154578</v>
      </c>
      <c r="AJ9" s="46">
        <v>5445</v>
      </c>
      <c r="AK9" s="37">
        <v>70919</v>
      </c>
      <c r="AL9" s="37">
        <v>49025</v>
      </c>
      <c r="AM9" s="37">
        <v>73162</v>
      </c>
      <c r="AN9" s="38"/>
      <c r="AO9" s="29"/>
      <c r="AP9" s="9"/>
    </row>
    <row r="10" spans="1:42" s="8" customFormat="1">
      <c r="A10" s="7"/>
      <c r="B10" s="8" t="s">
        <v>76</v>
      </c>
      <c r="C10" s="37">
        <v>56401048.759999998</v>
      </c>
      <c r="D10" s="46">
        <v>438</v>
      </c>
      <c r="E10" s="37">
        <v>128769.52</v>
      </c>
      <c r="F10" s="37">
        <v>105787.48</v>
      </c>
      <c r="G10" s="37">
        <v>101489.27</v>
      </c>
      <c r="H10" s="38"/>
      <c r="I10" s="29"/>
      <c r="J10" s="16"/>
      <c r="K10" s="37">
        <v>1961619687</v>
      </c>
      <c r="L10" s="46">
        <v>17589</v>
      </c>
      <c r="M10" s="37">
        <v>111525</v>
      </c>
      <c r="N10" s="37">
        <v>97016</v>
      </c>
      <c r="O10" s="37">
        <v>91098</v>
      </c>
      <c r="P10" s="38"/>
      <c r="Q10" s="29"/>
      <c r="R10" s="16"/>
      <c r="S10" s="37">
        <v>66805592</v>
      </c>
      <c r="T10" s="46">
        <v>691</v>
      </c>
      <c r="U10" s="37">
        <v>96578</v>
      </c>
      <c r="V10" s="37">
        <v>70028</v>
      </c>
      <c r="W10" s="37">
        <v>141151</v>
      </c>
      <c r="X10" s="38"/>
      <c r="Y10" s="29"/>
      <c r="Z10" s="16"/>
      <c r="AA10" s="37">
        <v>954574302</v>
      </c>
      <c r="AB10" s="46">
        <v>7868</v>
      </c>
      <c r="AC10" s="37">
        <v>121324</v>
      </c>
      <c r="AD10" s="37">
        <v>103099</v>
      </c>
      <c r="AE10" s="37">
        <v>102378</v>
      </c>
      <c r="AF10" s="38"/>
      <c r="AG10" s="29"/>
      <c r="AH10" s="16"/>
      <c r="AI10" s="37">
        <v>444206889</v>
      </c>
      <c r="AJ10" s="46">
        <v>5087</v>
      </c>
      <c r="AK10" s="37">
        <v>87322</v>
      </c>
      <c r="AL10" s="37">
        <v>72544</v>
      </c>
      <c r="AM10" s="37">
        <v>75665</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855565</v>
      </c>
      <c r="T11" s="46">
        <v>6</v>
      </c>
      <c r="U11" s="37">
        <v>156448</v>
      </c>
      <c r="V11" s="37">
        <v>115480</v>
      </c>
      <c r="W11" s="37">
        <v>78857</v>
      </c>
      <c r="X11" s="38"/>
      <c r="Y11" s="29"/>
      <c r="Z11" s="16"/>
      <c r="AA11" s="37">
        <v>0</v>
      </c>
      <c r="AB11" s="46">
        <v>0</v>
      </c>
      <c r="AC11" s="37">
        <v>0</v>
      </c>
      <c r="AD11" s="37">
        <v>0</v>
      </c>
      <c r="AE11" s="37">
        <v>0</v>
      </c>
      <c r="AF11" s="38"/>
      <c r="AG11" s="29"/>
      <c r="AH11" s="16"/>
      <c r="AI11" s="37">
        <v>6966462</v>
      </c>
      <c r="AJ11" s="46">
        <v>83</v>
      </c>
      <c r="AK11" s="37">
        <v>83933</v>
      </c>
      <c r="AL11" s="37">
        <v>75040</v>
      </c>
      <c r="AM11" s="37">
        <v>57702</v>
      </c>
      <c r="AN11" s="38"/>
      <c r="AO11" s="29"/>
      <c r="AP11" s="9"/>
    </row>
    <row r="12" spans="1:42" s="8" customFormat="1">
      <c r="A12" s="7"/>
      <c r="B12" s="8" t="s">
        <v>78</v>
      </c>
      <c r="C12" s="37">
        <v>0</v>
      </c>
      <c r="D12" s="46">
        <v>0</v>
      </c>
      <c r="E12" s="37">
        <v>0</v>
      </c>
      <c r="F12" s="37">
        <v>0</v>
      </c>
      <c r="G12" s="37">
        <v>0</v>
      </c>
      <c r="H12" s="38"/>
      <c r="I12" s="29"/>
      <c r="J12" s="16"/>
      <c r="K12" s="37">
        <v>34774748</v>
      </c>
      <c r="L12" s="46">
        <v>4532</v>
      </c>
      <c r="M12" s="37">
        <v>7673</v>
      </c>
      <c r="N12" s="37">
        <v>5767</v>
      </c>
      <c r="O12" s="37">
        <v>5063</v>
      </c>
      <c r="P12" s="38"/>
      <c r="Q12" s="29"/>
      <c r="R12" s="16"/>
      <c r="S12" s="37">
        <v>90998</v>
      </c>
      <c r="T12" s="46">
        <v>19</v>
      </c>
      <c r="U12" s="37">
        <v>4789</v>
      </c>
      <c r="V12" s="37">
        <v>3000</v>
      </c>
      <c r="W12" s="37">
        <v>3583</v>
      </c>
      <c r="X12" s="38"/>
      <c r="Y12" s="29"/>
      <c r="Z12" s="16"/>
      <c r="AA12" s="37">
        <v>43592079</v>
      </c>
      <c r="AB12" s="46">
        <v>2426</v>
      </c>
      <c r="AC12" s="37">
        <v>17969</v>
      </c>
      <c r="AD12" s="37">
        <v>18500</v>
      </c>
      <c r="AE12" s="37">
        <v>10066</v>
      </c>
      <c r="AF12" s="38"/>
      <c r="AG12" s="29"/>
      <c r="AH12" s="16"/>
      <c r="AI12" s="37">
        <v>4390834</v>
      </c>
      <c r="AJ12" s="46">
        <v>1398</v>
      </c>
      <c r="AK12" s="37">
        <v>3141</v>
      </c>
      <c r="AL12" s="37">
        <v>3000</v>
      </c>
      <c r="AM12" s="37">
        <v>866</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145662</v>
      </c>
      <c r="T13" s="46">
        <v>33</v>
      </c>
      <c r="U13" s="37">
        <v>4414</v>
      </c>
      <c r="V13" s="37">
        <v>4069</v>
      </c>
      <c r="W13" s="37">
        <v>2617</v>
      </c>
      <c r="X13" s="38"/>
      <c r="Y13" s="29"/>
      <c r="Z13" s="16"/>
      <c r="AA13" s="37">
        <v>3977223</v>
      </c>
      <c r="AB13" s="46">
        <v>381</v>
      </c>
      <c r="AC13" s="37">
        <v>10439</v>
      </c>
      <c r="AD13" s="37">
        <v>6000</v>
      </c>
      <c r="AE13" s="37">
        <v>18774</v>
      </c>
      <c r="AF13" s="38"/>
      <c r="AG13" s="29"/>
      <c r="AH13" s="16"/>
      <c r="AI13" s="37">
        <v>1310829</v>
      </c>
      <c r="AJ13" s="46">
        <v>224</v>
      </c>
      <c r="AK13" s="37">
        <v>5852</v>
      </c>
      <c r="AL13" s="37">
        <v>4402</v>
      </c>
      <c r="AM13" s="37">
        <v>5843</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158423295</v>
      </c>
      <c r="AJ15" s="46">
        <v>2341</v>
      </c>
      <c r="AK15" s="37">
        <v>67673</v>
      </c>
      <c r="AL15" s="37">
        <v>46775</v>
      </c>
      <c r="AM15" s="37">
        <v>66954</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62868381</v>
      </c>
      <c r="T16" s="46">
        <v>653</v>
      </c>
      <c r="U16" s="37">
        <v>96148</v>
      </c>
      <c r="V16" s="37">
        <v>88191</v>
      </c>
      <c r="W16" s="37">
        <v>56653</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5810</v>
      </c>
      <c r="AJ17" s="46">
        <v>2</v>
      </c>
      <c r="AK17" s="37">
        <v>2905</v>
      </c>
      <c r="AL17" s="37">
        <v>2905</v>
      </c>
      <c r="AM17" s="37">
        <v>2058</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10917900</v>
      </c>
      <c r="AB18" s="47">
        <v>210</v>
      </c>
      <c r="AC18" s="39">
        <v>51990</v>
      </c>
      <c r="AD18" s="39">
        <v>40000</v>
      </c>
      <c r="AE18" s="39">
        <v>43788</v>
      </c>
      <c r="AF18" s="38"/>
      <c r="AG18" s="29"/>
      <c r="AH18" s="17"/>
      <c r="AI18" s="39">
        <v>1410453</v>
      </c>
      <c r="AJ18" s="47">
        <v>13</v>
      </c>
      <c r="AK18" s="39">
        <v>108496</v>
      </c>
      <c r="AL18" s="39">
        <v>87884</v>
      </c>
      <c r="AM18" s="39">
        <v>63885</v>
      </c>
      <c r="AN18" s="38"/>
      <c r="AO18" s="29"/>
      <c r="AP18" s="9"/>
    </row>
    <row r="19" spans="1:42" s="8" customFormat="1">
      <c r="A19" s="7"/>
      <c r="B19" s="8" t="s">
        <v>85</v>
      </c>
      <c r="C19" s="39">
        <f>C51*D51*E51*7.85</f>
        <v>4938573.6824959991</v>
      </c>
      <c r="D19" s="47">
        <f>D51</f>
        <v>80</v>
      </c>
      <c r="E19" s="39">
        <f t="shared" ref="E19" si="0">C19/D19</f>
        <v>61732.171031199992</v>
      </c>
      <c r="F19" s="38"/>
      <c r="G19" s="38"/>
      <c r="H19" s="38"/>
      <c r="I19" s="29"/>
      <c r="J19" s="17"/>
      <c r="K19" s="39">
        <f>K51*L51*M51*7.85</f>
        <v>73405273.019759998</v>
      </c>
      <c r="L19" s="47">
        <f>L51</f>
        <v>2062</v>
      </c>
      <c r="M19" s="39">
        <f>K19/L19</f>
        <v>35599.065479999997</v>
      </c>
      <c r="N19" s="38"/>
      <c r="O19" s="38"/>
      <c r="P19" s="38"/>
      <c r="Q19" s="29"/>
      <c r="R19" s="17"/>
      <c r="S19" s="39">
        <f>S51*T51*U51*7.85</f>
        <v>30727406.523839999</v>
      </c>
      <c r="T19" s="47">
        <f>T51</f>
        <v>1074</v>
      </c>
      <c r="U19" s="39">
        <f t="shared" ref="U19" si="1">S19/T19</f>
        <v>28610.248159999999</v>
      </c>
      <c r="V19" s="38"/>
      <c r="W19" s="38"/>
      <c r="X19" s="38"/>
      <c r="Y19" s="29"/>
      <c r="Z19" s="17"/>
      <c r="AA19" s="39">
        <f>AA51*AB51*AC51*7.85</f>
        <v>74491036.484779999</v>
      </c>
      <c r="AB19" s="47">
        <f>AB51</f>
        <v>2242</v>
      </c>
      <c r="AC19" s="39">
        <f>AA19/AB19</f>
        <v>33225.261590000002</v>
      </c>
      <c r="AD19" s="38"/>
      <c r="AE19" s="38"/>
      <c r="AF19" s="38"/>
      <c r="AG19" s="29"/>
      <c r="AH19" s="17"/>
      <c r="AI19" s="39">
        <f>AI51*AJ51*AK51*7.85</f>
        <v>161171228.68919998</v>
      </c>
      <c r="AJ19" s="47">
        <f>AJ51</f>
        <v>4912</v>
      </c>
      <c r="AK19" s="39">
        <f>AI19/AJ19</f>
        <v>32811.732225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6410041.9100000001</v>
      </c>
      <c r="D22" s="46">
        <v>46</v>
      </c>
      <c r="E22" s="37">
        <v>142445.38</v>
      </c>
      <c r="F22" s="37">
        <v>103751.8</v>
      </c>
      <c r="G22" s="37">
        <v>107414.06</v>
      </c>
      <c r="H22" s="37">
        <v>629.38</v>
      </c>
      <c r="I22" s="28">
        <v>0.5242</v>
      </c>
      <c r="J22" s="16"/>
      <c r="K22" s="37">
        <v>1090825309</v>
      </c>
      <c r="L22" s="46">
        <v>6962</v>
      </c>
      <c r="M22" s="37">
        <v>156683</v>
      </c>
      <c r="N22" s="37">
        <v>134685</v>
      </c>
      <c r="O22" s="37">
        <v>125237</v>
      </c>
      <c r="P22" s="37">
        <v>752</v>
      </c>
      <c r="Q22" s="28">
        <v>0.5081</v>
      </c>
      <c r="R22" s="16"/>
      <c r="S22" s="37">
        <v>36488112</v>
      </c>
      <c r="T22" s="46">
        <v>387</v>
      </c>
      <c r="U22" s="37">
        <v>94285</v>
      </c>
      <c r="V22" s="37">
        <v>74181</v>
      </c>
      <c r="W22" s="37">
        <v>72393</v>
      </c>
      <c r="X22" s="37">
        <v>0</v>
      </c>
      <c r="Y22" s="28">
        <v>0</v>
      </c>
      <c r="Z22" s="16"/>
      <c r="AA22" s="37">
        <v>656718858</v>
      </c>
      <c r="AB22" s="46">
        <v>5177</v>
      </c>
      <c r="AC22" s="37">
        <v>126853</v>
      </c>
      <c r="AD22" s="37">
        <v>102700</v>
      </c>
      <c r="AE22" s="37">
        <v>106683</v>
      </c>
      <c r="AF22" s="37">
        <v>597</v>
      </c>
      <c r="AG22" s="28">
        <v>0.44190000000000002</v>
      </c>
      <c r="AH22" s="16"/>
      <c r="AI22" s="37">
        <v>290066951</v>
      </c>
      <c r="AJ22" s="46">
        <v>3248</v>
      </c>
      <c r="AK22" s="37">
        <v>89306</v>
      </c>
      <c r="AL22" s="37">
        <v>78530</v>
      </c>
      <c r="AM22" s="37">
        <v>59834</v>
      </c>
      <c r="AN22" s="37">
        <v>723</v>
      </c>
      <c r="AO22" s="28">
        <v>0.47</v>
      </c>
      <c r="AP22" s="9"/>
    </row>
    <row r="23" spans="1:42" s="8" customFormat="1">
      <c r="A23" s="7"/>
      <c r="B23" s="18" t="s">
        <v>104</v>
      </c>
      <c r="C23" s="37">
        <v>5823575.0599999996</v>
      </c>
      <c r="D23" s="46">
        <v>40</v>
      </c>
      <c r="E23" s="37">
        <v>145589.38</v>
      </c>
      <c r="F23" s="37">
        <v>118992.21</v>
      </c>
      <c r="G23" s="37">
        <v>105226.81</v>
      </c>
      <c r="H23" s="37">
        <v>624</v>
      </c>
      <c r="I23" s="28">
        <v>0.53059999999999996</v>
      </c>
      <c r="J23" s="16"/>
      <c r="K23" s="37">
        <v>942351791</v>
      </c>
      <c r="L23" s="46">
        <v>6034</v>
      </c>
      <c r="M23" s="37">
        <v>156174</v>
      </c>
      <c r="N23" s="37">
        <v>133217</v>
      </c>
      <c r="O23" s="37">
        <v>128633</v>
      </c>
      <c r="P23" s="37">
        <v>768</v>
      </c>
      <c r="Q23" s="28">
        <v>0.52229999999999999</v>
      </c>
      <c r="R23" s="16"/>
      <c r="S23" s="37">
        <v>40071355</v>
      </c>
      <c r="T23" s="46">
        <v>421</v>
      </c>
      <c r="U23" s="37">
        <v>95181</v>
      </c>
      <c r="V23" s="37">
        <v>74291</v>
      </c>
      <c r="W23" s="37">
        <v>74120</v>
      </c>
      <c r="X23" s="37">
        <v>0</v>
      </c>
      <c r="Y23" s="28">
        <v>0</v>
      </c>
      <c r="Z23" s="16"/>
      <c r="AA23" s="37">
        <v>608610369</v>
      </c>
      <c r="AB23" s="46">
        <v>4870</v>
      </c>
      <c r="AC23" s="37">
        <v>124971</v>
      </c>
      <c r="AD23" s="37">
        <v>101420</v>
      </c>
      <c r="AE23" s="37">
        <v>103517</v>
      </c>
      <c r="AF23" s="37">
        <v>600</v>
      </c>
      <c r="AG23" s="28">
        <v>0.44869999999999999</v>
      </c>
      <c r="AH23" s="16"/>
      <c r="AI23" s="37">
        <v>234921748</v>
      </c>
      <c r="AJ23" s="46">
        <v>2540</v>
      </c>
      <c r="AK23" s="37">
        <v>92489</v>
      </c>
      <c r="AL23" s="37">
        <v>79992</v>
      </c>
      <c r="AM23" s="37">
        <v>60713</v>
      </c>
      <c r="AN23" s="37">
        <v>713</v>
      </c>
      <c r="AO23" s="28">
        <v>0.46350000000000002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290321.55</v>
      </c>
      <c r="D50" s="46">
        <v>144</v>
      </c>
      <c r="E50" s="24"/>
      <c r="F50" s="24"/>
      <c r="G50" s="24"/>
      <c r="H50" s="24"/>
      <c r="I50" s="24"/>
      <c r="K50" s="37">
        <v>227311</v>
      </c>
      <c r="L50" s="46">
        <v>4718</v>
      </c>
      <c r="M50" s="44"/>
      <c r="N50" s="24"/>
      <c r="O50" s="24"/>
      <c r="P50" s="24"/>
      <c r="Q50" s="24"/>
      <c r="S50" s="37">
        <v>192235</v>
      </c>
      <c r="T50" s="46">
        <v>2324</v>
      </c>
      <c r="U50" s="25"/>
      <c r="V50" s="25"/>
      <c r="W50" s="25"/>
      <c r="X50" s="25"/>
      <c r="Y50" s="25"/>
      <c r="AA50" s="37">
        <v>214522</v>
      </c>
      <c r="AB50" s="46">
        <v>2789</v>
      </c>
      <c r="AC50" s="43"/>
      <c r="AD50" s="24"/>
      <c r="AE50" s="24"/>
      <c r="AF50" s="25"/>
      <c r="AG50" s="25"/>
      <c r="AI50" s="37">
        <v>168701</v>
      </c>
      <c r="AJ50" s="46">
        <v>13475</v>
      </c>
      <c r="AK50" s="24"/>
      <c r="AL50" s="24"/>
      <c r="AM50" s="24"/>
      <c r="AN50" s="25"/>
      <c r="AO50" s="25"/>
      <c r="AP50" s="9"/>
    </row>
    <row r="51" spans="1:42" s="8" customFormat="1" ht="12.75">
      <c r="A51" s="7"/>
      <c r="B51" s="8" t="s">
        <v>63</v>
      </c>
      <c r="C51" s="37">
        <v>338964.26</v>
      </c>
      <c r="D51" s="46">
        <v>80</v>
      </c>
      <c r="E51" s="26">
        <v>2.3199999999999998E-2</v>
      </c>
      <c r="F51" s="26">
        <v>2.4799999999999999E-2</v>
      </c>
      <c r="G51" s="26">
        <v>8.8000000000000005E-3</v>
      </c>
      <c r="H51" s="42">
        <v>260.08999999999997</v>
      </c>
      <c r="I51" s="26">
        <v>0.14419999999999999</v>
      </c>
      <c r="K51" s="37">
        <v>229036</v>
      </c>
      <c r="L51" s="46">
        <v>2062</v>
      </c>
      <c r="M51" s="26">
        <v>1.9800000000000002E-2</v>
      </c>
      <c r="N51" s="26">
        <v>0.02</v>
      </c>
      <c r="O51" s="26">
        <v>8.0000000000000002E-3</v>
      </c>
      <c r="P51" s="42">
        <v>188</v>
      </c>
      <c r="Q51" s="26">
        <v>0.12989999999999999</v>
      </c>
      <c r="S51" s="37">
        <v>175222</v>
      </c>
      <c r="T51" s="46">
        <v>1074</v>
      </c>
      <c r="U51" s="26">
        <v>2.0799999999999999E-2</v>
      </c>
      <c r="V51" s="26">
        <v>1.95E-2</v>
      </c>
      <c r="W51" s="26">
        <v>8.9999999999999993E-3</v>
      </c>
      <c r="X51" s="42">
        <v>256</v>
      </c>
      <c r="Y51" s="26">
        <v>0.19989999999999999</v>
      </c>
      <c r="AA51" s="41">
        <v>218171</v>
      </c>
      <c r="AB51" s="49">
        <v>2242</v>
      </c>
      <c r="AC51" s="32">
        <v>1.9400000000000001E-2</v>
      </c>
      <c r="AD51" s="26">
        <v>1.7500000000000002E-2</v>
      </c>
      <c r="AE51" s="26">
        <v>9.4999999999999998E-3</v>
      </c>
      <c r="AF51" s="42">
        <v>220</v>
      </c>
      <c r="AG51" s="26">
        <v>0.15290000000000001</v>
      </c>
      <c r="AI51" s="37">
        <v>167865</v>
      </c>
      <c r="AJ51" s="46">
        <v>4912</v>
      </c>
      <c r="AK51" s="26">
        <v>2.4899999999999999E-2</v>
      </c>
      <c r="AL51" s="26">
        <v>2.3699999999999999E-2</v>
      </c>
      <c r="AM51" s="26">
        <v>1.01E-2</v>
      </c>
      <c r="AN51" s="42">
        <v>314</v>
      </c>
      <c r="AO51" s="26">
        <v>0.18540000000000001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Q22" sqref="Q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12.xml><?xml version="1.0" encoding="utf-8"?>
<worksheet xmlns="http://schemas.openxmlformats.org/spreadsheetml/2006/main" xmlns:r="http://schemas.openxmlformats.org/officeDocument/2006/relationships">
  <sheetPr codeName="Sheet12">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4241046.29</v>
      </c>
      <c r="D6" s="46">
        <v>67</v>
      </c>
      <c r="E6" s="37">
        <v>63299.199999999997</v>
      </c>
      <c r="F6" s="37">
        <v>51500</v>
      </c>
      <c r="G6" s="37">
        <v>49275.63</v>
      </c>
      <c r="H6" s="37">
        <v>219.7</v>
      </c>
      <c r="I6" s="28">
        <v>0.27239999999999998</v>
      </c>
      <c r="J6" s="16"/>
      <c r="K6" s="37">
        <v>99721269</v>
      </c>
      <c r="L6" s="46">
        <v>978</v>
      </c>
      <c r="M6" s="37">
        <v>101964</v>
      </c>
      <c r="N6" s="37">
        <v>81873</v>
      </c>
      <c r="O6" s="37">
        <v>84701</v>
      </c>
      <c r="P6" s="37">
        <v>526</v>
      </c>
      <c r="Q6" s="28">
        <v>0.42599999999999999</v>
      </c>
      <c r="R6" s="16"/>
      <c r="S6" s="37">
        <v>19041309</v>
      </c>
      <c r="T6" s="46">
        <v>290</v>
      </c>
      <c r="U6" s="37">
        <v>65660</v>
      </c>
      <c r="V6" s="37">
        <v>57485</v>
      </c>
      <c r="W6" s="37">
        <v>43922</v>
      </c>
      <c r="X6" s="37">
        <v>434</v>
      </c>
      <c r="Y6" s="28">
        <v>0.4304</v>
      </c>
      <c r="Z6" s="16"/>
      <c r="AA6" s="37">
        <v>52621939</v>
      </c>
      <c r="AB6" s="46">
        <v>588</v>
      </c>
      <c r="AC6" s="37">
        <v>89493</v>
      </c>
      <c r="AD6" s="37">
        <v>68219</v>
      </c>
      <c r="AE6" s="37">
        <v>82183</v>
      </c>
      <c r="AF6" s="37">
        <v>580</v>
      </c>
      <c r="AG6" s="28">
        <v>0.45190000000000002</v>
      </c>
      <c r="AH6" s="16"/>
      <c r="AI6" s="37">
        <v>17821977</v>
      </c>
      <c r="AJ6" s="46">
        <v>261</v>
      </c>
      <c r="AK6" s="37">
        <v>68283</v>
      </c>
      <c r="AL6" s="37">
        <v>58992</v>
      </c>
      <c r="AM6" s="37">
        <v>51647</v>
      </c>
      <c r="AN6" s="37">
        <v>710</v>
      </c>
      <c r="AO6" s="28">
        <v>0.41520000000000001</v>
      </c>
      <c r="AP6" s="9"/>
    </row>
    <row r="7" spans="1:42" s="8" customFormat="1">
      <c r="A7" s="7"/>
      <c r="B7" s="8" t="s">
        <v>73</v>
      </c>
      <c r="C7" s="37">
        <v>179143.25</v>
      </c>
      <c r="D7" s="46">
        <v>5</v>
      </c>
      <c r="E7" s="37">
        <v>35828.65</v>
      </c>
      <c r="F7" s="37">
        <v>15100</v>
      </c>
      <c r="G7" s="37">
        <v>43196.78</v>
      </c>
      <c r="H7" s="37">
        <v>155.29</v>
      </c>
      <c r="I7" s="28">
        <v>0.29909999999999998</v>
      </c>
      <c r="J7" s="16"/>
      <c r="K7" s="37">
        <v>6767632</v>
      </c>
      <c r="L7" s="46">
        <v>190</v>
      </c>
      <c r="M7" s="37">
        <v>35619</v>
      </c>
      <c r="N7" s="37">
        <v>28665</v>
      </c>
      <c r="O7" s="37">
        <v>33313</v>
      </c>
      <c r="P7" s="37">
        <v>0</v>
      </c>
      <c r="Q7" s="28">
        <v>0</v>
      </c>
      <c r="R7" s="16"/>
      <c r="S7" s="37">
        <v>8417787</v>
      </c>
      <c r="T7" s="46">
        <v>249</v>
      </c>
      <c r="U7" s="37">
        <v>33806</v>
      </c>
      <c r="V7" s="37">
        <v>23113</v>
      </c>
      <c r="W7" s="37">
        <v>42459</v>
      </c>
      <c r="X7" s="37">
        <v>0</v>
      </c>
      <c r="Y7" s="28">
        <v>0</v>
      </c>
      <c r="Z7" s="16"/>
      <c r="AA7" s="37">
        <v>4293629</v>
      </c>
      <c r="AB7" s="46">
        <v>97</v>
      </c>
      <c r="AC7" s="37">
        <v>44264</v>
      </c>
      <c r="AD7" s="37">
        <v>32600</v>
      </c>
      <c r="AE7" s="37">
        <v>48000</v>
      </c>
      <c r="AF7" s="37">
        <v>0</v>
      </c>
      <c r="AG7" s="28">
        <v>0</v>
      </c>
      <c r="AH7" s="16"/>
      <c r="AI7" s="37">
        <v>2799259</v>
      </c>
      <c r="AJ7" s="46">
        <v>101</v>
      </c>
      <c r="AK7" s="37">
        <v>27715</v>
      </c>
      <c r="AL7" s="37">
        <v>21900</v>
      </c>
      <c r="AM7" s="37">
        <v>23933</v>
      </c>
      <c r="AN7" s="37">
        <v>0</v>
      </c>
      <c r="AO7" s="28">
        <v>0</v>
      </c>
      <c r="AP7" s="9"/>
    </row>
    <row r="8" spans="1:42" s="8" customFormat="1">
      <c r="A8" s="7"/>
      <c r="B8" s="8" t="s">
        <v>74</v>
      </c>
      <c r="C8" s="37">
        <v>111400</v>
      </c>
      <c r="D8" s="46">
        <v>6</v>
      </c>
      <c r="E8" s="37">
        <v>18566.669999999998</v>
      </c>
      <c r="F8" s="37">
        <v>20150</v>
      </c>
      <c r="G8" s="37">
        <v>5105.9399999999996</v>
      </c>
      <c r="H8" s="37">
        <v>233.29</v>
      </c>
      <c r="I8" s="28">
        <v>0.752</v>
      </c>
      <c r="J8" s="16"/>
      <c r="K8" s="37">
        <v>2791448</v>
      </c>
      <c r="L8" s="46">
        <v>75</v>
      </c>
      <c r="M8" s="37">
        <v>37219</v>
      </c>
      <c r="N8" s="37">
        <v>30690</v>
      </c>
      <c r="O8" s="37">
        <v>27653</v>
      </c>
      <c r="P8" s="37">
        <v>185</v>
      </c>
      <c r="Q8" s="28">
        <v>0.73750000000000004</v>
      </c>
      <c r="R8" s="16"/>
      <c r="S8" s="37">
        <v>2915569</v>
      </c>
      <c r="T8" s="46">
        <v>167</v>
      </c>
      <c r="U8" s="37">
        <v>17532</v>
      </c>
      <c r="V8" s="37">
        <v>12899</v>
      </c>
      <c r="W8" s="37">
        <v>17179</v>
      </c>
      <c r="X8" s="37">
        <v>129</v>
      </c>
      <c r="Y8" s="28">
        <v>0.42809999999999998</v>
      </c>
      <c r="Z8" s="16"/>
      <c r="AA8" s="37">
        <v>1180885</v>
      </c>
      <c r="AB8" s="46">
        <v>38</v>
      </c>
      <c r="AC8" s="37">
        <v>31076</v>
      </c>
      <c r="AD8" s="37">
        <v>24674</v>
      </c>
      <c r="AE8" s="37">
        <v>31877</v>
      </c>
      <c r="AF8" s="37">
        <v>181</v>
      </c>
      <c r="AG8" s="28">
        <v>0.47449999999999998</v>
      </c>
      <c r="AH8" s="16"/>
      <c r="AI8" s="37">
        <v>1502177</v>
      </c>
      <c r="AJ8" s="46">
        <v>76</v>
      </c>
      <c r="AK8" s="37">
        <v>19765</v>
      </c>
      <c r="AL8" s="37">
        <v>10529</v>
      </c>
      <c r="AM8" s="37">
        <v>32767</v>
      </c>
      <c r="AN8" s="37">
        <v>361</v>
      </c>
      <c r="AO8" s="28">
        <v>0.60129999999999995</v>
      </c>
      <c r="AP8" s="9"/>
    </row>
    <row r="9" spans="1:42" s="8" customFormat="1">
      <c r="A9" s="7"/>
      <c r="B9" s="8" t="s">
        <v>75</v>
      </c>
      <c r="C9" s="37">
        <v>2726414.77</v>
      </c>
      <c r="D9" s="46">
        <v>69</v>
      </c>
      <c r="E9" s="37">
        <v>39513.26</v>
      </c>
      <c r="F9" s="37">
        <v>32276.31</v>
      </c>
      <c r="G9" s="37">
        <v>22077.13</v>
      </c>
      <c r="H9" s="38"/>
      <c r="I9" s="29"/>
      <c r="J9" s="16"/>
      <c r="K9" s="37">
        <v>188123296</v>
      </c>
      <c r="L9" s="46">
        <v>4282</v>
      </c>
      <c r="M9" s="37">
        <v>43934</v>
      </c>
      <c r="N9" s="37">
        <v>31516</v>
      </c>
      <c r="O9" s="37">
        <v>49497</v>
      </c>
      <c r="P9" s="38"/>
      <c r="Q9" s="29"/>
      <c r="R9" s="16"/>
      <c r="S9" s="37">
        <v>20486013</v>
      </c>
      <c r="T9" s="46">
        <v>448</v>
      </c>
      <c r="U9" s="37">
        <v>45682</v>
      </c>
      <c r="V9" s="37">
        <v>34377</v>
      </c>
      <c r="W9" s="37">
        <v>47700</v>
      </c>
      <c r="X9" s="38"/>
      <c r="Y9" s="29"/>
      <c r="Z9" s="16"/>
      <c r="AA9" s="37">
        <v>8249640</v>
      </c>
      <c r="AB9" s="46">
        <v>190</v>
      </c>
      <c r="AC9" s="37">
        <v>43419</v>
      </c>
      <c r="AD9" s="37">
        <v>31339</v>
      </c>
      <c r="AE9" s="37">
        <v>35747</v>
      </c>
      <c r="AF9" s="38"/>
      <c r="AG9" s="29"/>
      <c r="AH9" s="16"/>
      <c r="AI9" s="37">
        <v>34468318</v>
      </c>
      <c r="AJ9" s="46">
        <v>694</v>
      </c>
      <c r="AK9" s="37">
        <v>49666</v>
      </c>
      <c r="AL9" s="37">
        <v>33477</v>
      </c>
      <c r="AM9" s="37">
        <v>66661</v>
      </c>
      <c r="AN9" s="38"/>
      <c r="AO9" s="29"/>
      <c r="AP9" s="9"/>
    </row>
    <row r="10" spans="1:42" s="8" customFormat="1">
      <c r="A10" s="7"/>
      <c r="B10" s="8" t="s">
        <v>76</v>
      </c>
      <c r="C10" s="37">
        <v>7389621.1799999997</v>
      </c>
      <c r="D10" s="46">
        <v>90</v>
      </c>
      <c r="E10" s="37">
        <v>82106.899999999994</v>
      </c>
      <c r="F10" s="37">
        <v>72437.67</v>
      </c>
      <c r="G10" s="37">
        <v>47215.13</v>
      </c>
      <c r="H10" s="38"/>
      <c r="I10" s="29"/>
      <c r="J10" s="16"/>
      <c r="K10" s="37">
        <v>178204859</v>
      </c>
      <c r="L10" s="46">
        <v>2252</v>
      </c>
      <c r="M10" s="37">
        <v>79132</v>
      </c>
      <c r="N10" s="37">
        <v>72395</v>
      </c>
      <c r="O10" s="37">
        <v>51688</v>
      </c>
      <c r="P10" s="38"/>
      <c r="Q10" s="29"/>
      <c r="R10" s="16"/>
      <c r="S10" s="37">
        <v>12270254</v>
      </c>
      <c r="T10" s="46">
        <v>184</v>
      </c>
      <c r="U10" s="37">
        <v>65923</v>
      </c>
      <c r="V10" s="37">
        <v>49487</v>
      </c>
      <c r="W10" s="37">
        <v>59034</v>
      </c>
      <c r="X10" s="38"/>
      <c r="Y10" s="29"/>
      <c r="Z10" s="16"/>
      <c r="AA10" s="37">
        <v>120202491</v>
      </c>
      <c r="AB10" s="46">
        <v>1486</v>
      </c>
      <c r="AC10" s="37">
        <v>80890</v>
      </c>
      <c r="AD10" s="37">
        <v>71621</v>
      </c>
      <c r="AE10" s="37">
        <v>62679</v>
      </c>
      <c r="AF10" s="38"/>
      <c r="AG10" s="29"/>
      <c r="AH10" s="16"/>
      <c r="AI10" s="37">
        <v>46749934</v>
      </c>
      <c r="AJ10" s="46">
        <v>703</v>
      </c>
      <c r="AK10" s="37">
        <v>66501</v>
      </c>
      <c r="AL10" s="37">
        <v>49947</v>
      </c>
      <c r="AM10" s="37">
        <v>67481</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231304</v>
      </c>
      <c r="T11" s="46">
        <v>2</v>
      </c>
      <c r="U11" s="37">
        <v>115652</v>
      </c>
      <c r="V11" s="37">
        <v>115652</v>
      </c>
      <c r="W11" s="37">
        <v>72740</v>
      </c>
      <c r="X11" s="38"/>
      <c r="Y11" s="29"/>
      <c r="Z11" s="16"/>
      <c r="AA11" s="37">
        <v>0</v>
      </c>
      <c r="AB11" s="46">
        <v>0</v>
      </c>
      <c r="AC11" s="37">
        <v>0</v>
      </c>
      <c r="AD11" s="37">
        <v>0</v>
      </c>
      <c r="AE11" s="37">
        <v>0</v>
      </c>
      <c r="AF11" s="38"/>
      <c r="AG11" s="29"/>
      <c r="AH11" s="16"/>
      <c r="AI11" s="37">
        <v>130265</v>
      </c>
      <c r="AJ11" s="46">
        <v>3</v>
      </c>
      <c r="AK11" s="37">
        <v>43422</v>
      </c>
      <c r="AL11" s="37">
        <v>34430</v>
      </c>
      <c r="AM11" s="37">
        <v>26706</v>
      </c>
      <c r="AN11" s="38"/>
      <c r="AO11" s="29"/>
      <c r="AP11" s="9"/>
    </row>
    <row r="12" spans="1:42" s="8" customFormat="1">
      <c r="A12" s="7"/>
      <c r="B12" s="8" t="s">
        <v>78</v>
      </c>
      <c r="C12" s="37">
        <v>0</v>
      </c>
      <c r="D12" s="46">
        <v>0</v>
      </c>
      <c r="E12" s="37">
        <v>0</v>
      </c>
      <c r="F12" s="37">
        <v>0</v>
      </c>
      <c r="G12" s="37">
        <v>0</v>
      </c>
      <c r="H12" s="38"/>
      <c r="I12" s="29"/>
      <c r="J12" s="16"/>
      <c r="K12" s="37">
        <v>3039218</v>
      </c>
      <c r="L12" s="46">
        <v>590</v>
      </c>
      <c r="M12" s="37">
        <v>5151</v>
      </c>
      <c r="N12" s="37">
        <v>5000</v>
      </c>
      <c r="O12" s="37">
        <v>3227</v>
      </c>
      <c r="P12" s="38"/>
      <c r="Q12" s="29"/>
      <c r="R12" s="16"/>
      <c r="S12" s="37">
        <v>54972</v>
      </c>
      <c r="T12" s="46">
        <v>8</v>
      </c>
      <c r="U12" s="37">
        <v>6872</v>
      </c>
      <c r="V12" s="37">
        <v>5834</v>
      </c>
      <c r="W12" s="37">
        <v>4202</v>
      </c>
      <c r="X12" s="38"/>
      <c r="Y12" s="29"/>
      <c r="Z12" s="16"/>
      <c r="AA12" s="37">
        <v>1958448</v>
      </c>
      <c r="AB12" s="46">
        <v>158</v>
      </c>
      <c r="AC12" s="37">
        <v>12395</v>
      </c>
      <c r="AD12" s="37">
        <v>8500</v>
      </c>
      <c r="AE12" s="37">
        <v>7469</v>
      </c>
      <c r="AF12" s="38"/>
      <c r="AG12" s="29"/>
      <c r="AH12" s="16"/>
      <c r="AI12" s="37">
        <v>92506</v>
      </c>
      <c r="AJ12" s="46">
        <v>31</v>
      </c>
      <c r="AK12" s="37">
        <v>2984</v>
      </c>
      <c r="AL12" s="37">
        <v>3000</v>
      </c>
      <c r="AM12" s="37">
        <v>79</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25409</v>
      </c>
      <c r="T13" s="46">
        <v>7</v>
      </c>
      <c r="U13" s="37">
        <v>3630</v>
      </c>
      <c r="V13" s="37">
        <v>2462</v>
      </c>
      <c r="W13" s="37">
        <v>2649</v>
      </c>
      <c r="X13" s="38"/>
      <c r="Y13" s="29"/>
      <c r="Z13" s="16"/>
      <c r="AA13" s="37">
        <v>324522</v>
      </c>
      <c r="AB13" s="46">
        <v>36</v>
      </c>
      <c r="AC13" s="37">
        <v>9015</v>
      </c>
      <c r="AD13" s="37">
        <v>6000</v>
      </c>
      <c r="AE13" s="37">
        <v>7052</v>
      </c>
      <c r="AF13" s="38"/>
      <c r="AG13" s="29"/>
      <c r="AH13" s="16"/>
      <c r="AI13" s="37">
        <v>22314</v>
      </c>
      <c r="AJ13" s="46">
        <v>7</v>
      </c>
      <c r="AK13" s="37">
        <v>3188</v>
      </c>
      <c r="AL13" s="37">
        <v>3000</v>
      </c>
      <c r="AM13" s="37">
        <v>1867</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26820043.329999998</v>
      </c>
      <c r="D15" s="46">
        <v>370</v>
      </c>
      <c r="E15" s="37">
        <v>72486.600000000006</v>
      </c>
      <c r="F15" s="37">
        <v>66856.72</v>
      </c>
      <c r="G15" s="37">
        <v>43653.41</v>
      </c>
      <c r="H15" s="38"/>
      <c r="I15" s="29"/>
      <c r="J15" s="16"/>
      <c r="K15" s="37">
        <v>84000770</v>
      </c>
      <c r="L15" s="46">
        <v>2000</v>
      </c>
      <c r="M15" s="37">
        <v>42000</v>
      </c>
      <c r="N15" s="37">
        <v>30222</v>
      </c>
      <c r="O15" s="37">
        <v>44592</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12266348</v>
      </c>
      <c r="AJ15" s="46">
        <v>239</v>
      </c>
      <c r="AK15" s="37">
        <v>51324</v>
      </c>
      <c r="AL15" s="37">
        <v>35523</v>
      </c>
      <c r="AM15" s="37">
        <v>58172</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8756850</v>
      </c>
      <c r="T16" s="46">
        <v>125</v>
      </c>
      <c r="U16" s="37">
        <v>70055</v>
      </c>
      <c r="V16" s="37">
        <v>67631</v>
      </c>
      <c r="W16" s="37">
        <v>39153</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2500</v>
      </c>
      <c r="AJ17" s="46">
        <v>1</v>
      </c>
      <c r="AK17" s="37">
        <v>2500</v>
      </c>
      <c r="AL17" s="37">
        <v>2500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2184814</v>
      </c>
      <c r="AB18" s="47">
        <v>48</v>
      </c>
      <c r="AC18" s="39">
        <v>45517</v>
      </c>
      <c r="AD18" s="39">
        <v>36500</v>
      </c>
      <c r="AE18" s="39">
        <v>35556</v>
      </c>
      <c r="AF18" s="38"/>
      <c r="AG18" s="29"/>
      <c r="AH18" s="17"/>
      <c r="AI18" s="39">
        <v>1421600</v>
      </c>
      <c r="AJ18" s="47">
        <v>21</v>
      </c>
      <c r="AK18" s="39">
        <v>67695</v>
      </c>
      <c r="AL18" s="39">
        <v>62579</v>
      </c>
      <c r="AM18" s="39">
        <v>36741</v>
      </c>
      <c r="AN18" s="38"/>
      <c r="AO18" s="29"/>
      <c r="AP18" s="9"/>
    </row>
    <row r="19" spans="1:42" s="8" customFormat="1">
      <c r="A19" s="7"/>
      <c r="B19" s="8" t="s">
        <v>85</v>
      </c>
      <c r="C19" s="39">
        <f>C51*D51*E51*7.85</f>
        <v>3367192.5893626502</v>
      </c>
      <c r="D19" s="47">
        <f>D51</f>
        <v>51</v>
      </c>
      <c r="E19" s="39">
        <f t="shared" ref="E19" si="0">C19/D19</f>
        <v>66023.384105150006</v>
      </c>
      <c r="F19" s="38"/>
      <c r="G19" s="38"/>
      <c r="H19" s="38"/>
      <c r="I19" s="29"/>
      <c r="J19" s="17"/>
      <c r="K19" s="39">
        <f>K51*L51*M51*7.85</f>
        <v>28982648.823749997</v>
      </c>
      <c r="L19" s="47">
        <f>L51</f>
        <v>1025</v>
      </c>
      <c r="M19" s="39">
        <f>K19/L19</f>
        <v>28275.754949999995</v>
      </c>
      <c r="N19" s="38"/>
      <c r="O19" s="38"/>
      <c r="P19" s="38"/>
      <c r="Q19" s="29"/>
      <c r="R19" s="17"/>
      <c r="S19" s="39">
        <f>S51*T51*U51*7.85</f>
        <v>24340493.072039999</v>
      </c>
      <c r="T19" s="47">
        <f>T51</f>
        <v>782</v>
      </c>
      <c r="U19" s="39">
        <f t="shared" ref="U19" si="1">S19/T19</f>
        <v>31125.950219999999</v>
      </c>
      <c r="V19" s="38"/>
      <c r="W19" s="38"/>
      <c r="X19" s="38"/>
      <c r="Y19" s="29"/>
      <c r="Z19" s="17"/>
      <c r="AA19" s="39">
        <f>AA51*AB51*AC51*7.85</f>
        <v>14196048.386519998</v>
      </c>
      <c r="AB19" s="47">
        <f>AB51</f>
        <v>377</v>
      </c>
      <c r="AC19" s="39">
        <f>AA19/AB19</f>
        <v>37655.300759999998</v>
      </c>
      <c r="AD19" s="38"/>
      <c r="AE19" s="38"/>
      <c r="AF19" s="38"/>
      <c r="AG19" s="29"/>
      <c r="AH19" s="17"/>
      <c r="AI19" s="39">
        <f>AI51*AJ51*AK51*7.85</f>
        <v>67530384.57856001</v>
      </c>
      <c r="AJ19" s="47">
        <f>AJ51</f>
        <v>2252</v>
      </c>
      <c r="AK19" s="39">
        <f>AI19/AJ19</f>
        <v>29986.849280000006</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1346730</v>
      </c>
      <c r="D22" s="46">
        <v>13</v>
      </c>
      <c r="E22" s="37">
        <v>103594.62</v>
      </c>
      <c r="F22" s="37">
        <v>71303.98</v>
      </c>
      <c r="G22" s="37">
        <v>79040.33</v>
      </c>
      <c r="H22" s="37">
        <v>599.14</v>
      </c>
      <c r="I22" s="28">
        <v>0.48770000000000002</v>
      </c>
      <c r="J22" s="16"/>
      <c r="K22" s="37">
        <v>157825464</v>
      </c>
      <c r="L22" s="46">
        <v>1535</v>
      </c>
      <c r="M22" s="37">
        <v>102818</v>
      </c>
      <c r="N22" s="37">
        <v>82271</v>
      </c>
      <c r="O22" s="37">
        <v>86215</v>
      </c>
      <c r="P22" s="37">
        <v>525</v>
      </c>
      <c r="Q22" s="28">
        <v>0.42209999999999998</v>
      </c>
      <c r="R22" s="16"/>
      <c r="S22" s="37">
        <v>16771493</v>
      </c>
      <c r="T22" s="46">
        <v>267</v>
      </c>
      <c r="U22" s="37">
        <v>62815</v>
      </c>
      <c r="V22" s="37">
        <v>54906</v>
      </c>
      <c r="W22" s="37">
        <v>41576</v>
      </c>
      <c r="X22" s="37">
        <v>0</v>
      </c>
      <c r="Y22" s="28">
        <v>0</v>
      </c>
      <c r="Z22" s="16"/>
      <c r="AA22" s="37">
        <v>79710448</v>
      </c>
      <c r="AB22" s="46">
        <v>1074</v>
      </c>
      <c r="AC22" s="37">
        <v>74218</v>
      </c>
      <c r="AD22" s="37">
        <v>54661</v>
      </c>
      <c r="AE22" s="37">
        <v>75964</v>
      </c>
      <c r="AF22" s="37">
        <v>436</v>
      </c>
      <c r="AG22" s="28">
        <v>0.38579999999999998</v>
      </c>
      <c r="AH22" s="16"/>
      <c r="AI22" s="37">
        <v>39497118</v>
      </c>
      <c r="AJ22" s="46">
        <v>603</v>
      </c>
      <c r="AK22" s="37">
        <v>65501</v>
      </c>
      <c r="AL22" s="37">
        <v>57374</v>
      </c>
      <c r="AM22" s="37">
        <v>51624</v>
      </c>
      <c r="AN22" s="37">
        <v>716</v>
      </c>
      <c r="AO22" s="28">
        <v>0.4501</v>
      </c>
      <c r="AP22" s="9"/>
    </row>
    <row r="23" spans="1:42" s="8" customFormat="1">
      <c r="A23" s="7"/>
      <c r="B23" s="18" t="s">
        <v>104</v>
      </c>
      <c r="C23" s="37">
        <v>927961.78</v>
      </c>
      <c r="D23" s="46">
        <v>11</v>
      </c>
      <c r="E23" s="37">
        <v>84360.16</v>
      </c>
      <c r="F23" s="37">
        <v>49033</v>
      </c>
      <c r="G23" s="37">
        <v>58185.8</v>
      </c>
      <c r="H23" s="37">
        <v>410.58</v>
      </c>
      <c r="I23" s="28">
        <v>0.48559999999999998</v>
      </c>
      <c r="J23" s="16"/>
      <c r="K23" s="37">
        <v>136743424</v>
      </c>
      <c r="L23" s="46">
        <v>1344</v>
      </c>
      <c r="M23" s="37">
        <v>101744</v>
      </c>
      <c r="N23" s="37">
        <v>81878</v>
      </c>
      <c r="O23" s="37">
        <v>85698</v>
      </c>
      <c r="P23" s="37">
        <v>533</v>
      </c>
      <c r="Q23" s="28">
        <v>0.43440000000000001</v>
      </c>
      <c r="R23" s="16"/>
      <c r="S23" s="37">
        <v>18274258</v>
      </c>
      <c r="T23" s="46">
        <v>289</v>
      </c>
      <c r="U23" s="37">
        <v>63233</v>
      </c>
      <c r="V23" s="37">
        <v>54410</v>
      </c>
      <c r="W23" s="37">
        <v>48498</v>
      </c>
      <c r="X23" s="37">
        <v>0</v>
      </c>
      <c r="Y23" s="28">
        <v>0</v>
      </c>
      <c r="Z23" s="16"/>
      <c r="AA23" s="37">
        <v>75608408</v>
      </c>
      <c r="AB23" s="46">
        <v>1038</v>
      </c>
      <c r="AC23" s="37">
        <v>72840</v>
      </c>
      <c r="AD23" s="37">
        <v>55687</v>
      </c>
      <c r="AE23" s="37">
        <v>72209</v>
      </c>
      <c r="AF23" s="37">
        <v>435</v>
      </c>
      <c r="AG23" s="28">
        <v>0.38840000000000002</v>
      </c>
      <c r="AH23" s="16"/>
      <c r="AI23" s="37">
        <v>17051633</v>
      </c>
      <c r="AJ23" s="46">
        <v>251</v>
      </c>
      <c r="AK23" s="37">
        <v>67935</v>
      </c>
      <c r="AL23" s="37">
        <v>55268</v>
      </c>
      <c r="AM23" s="37">
        <v>51993</v>
      </c>
      <c r="AN23" s="37">
        <v>674</v>
      </c>
      <c r="AO23" s="28">
        <v>0.43859999999999999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245119.81</v>
      </c>
      <c r="D50" s="46">
        <v>86</v>
      </c>
      <c r="E50" s="24"/>
      <c r="F50" s="24"/>
      <c r="G50" s="24"/>
      <c r="H50" s="24"/>
      <c r="I50" s="24"/>
      <c r="K50" s="37">
        <v>527382</v>
      </c>
      <c r="L50" s="46">
        <v>2463</v>
      </c>
      <c r="M50" s="44"/>
      <c r="N50" s="24"/>
      <c r="O50" s="24"/>
      <c r="P50" s="24"/>
      <c r="Q50" s="24"/>
      <c r="S50" s="37">
        <v>161658</v>
      </c>
      <c r="T50" s="46">
        <v>1416</v>
      </c>
      <c r="U50" s="25"/>
      <c r="V50" s="25"/>
      <c r="W50" s="25"/>
      <c r="X50" s="25"/>
      <c r="Y50" s="25"/>
      <c r="AA50" s="37">
        <v>208652</v>
      </c>
      <c r="AB50" s="46">
        <v>451</v>
      </c>
      <c r="AC50" s="43"/>
      <c r="AD50" s="24"/>
      <c r="AE50" s="24"/>
      <c r="AF50" s="25"/>
      <c r="AG50" s="25"/>
      <c r="AI50" s="37">
        <v>145111</v>
      </c>
      <c r="AJ50" s="46">
        <v>4782</v>
      </c>
      <c r="AK50" s="24"/>
      <c r="AL50" s="24"/>
      <c r="AM50" s="24"/>
      <c r="AN50" s="25"/>
      <c r="AO50" s="25"/>
      <c r="AP50" s="9"/>
    </row>
    <row r="51" spans="1:42" s="8" customFormat="1" ht="12.75">
      <c r="A51" s="7"/>
      <c r="B51" s="8" t="s">
        <v>63</v>
      </c>
      <c r="C51" s="37">
        <v>297195.13</v>
      </c>
      <c r="D51" s="46">
        <v>51</v>
      </c>
      <c r="E51" s="26">
        <v>2.8299999999999999E-2</v>
      </c>
      <c r="F51" s="26">
        <v>2.4799999999999999E-2</v>
      </c>
      <c r="G51" s="26">
        <v>1.23E-2</v>
      </c>
      <c r="H51" s="42">
        <v>213.75</v>
      </c>
      <c r="I51" s="26">
        <v>0.15720000000000001</v>
      </c>
      <c r="K51" s="37">
        <v>174010</v>
      </c>
      <c r="L51" s="46">
        <v>1025</v>
      </c>
      <c r="M51" s="26">
        <v>2.07E-2</v>
      </c>
      <c r="N51" s="26">
        <v>0.02</v>
      </c>
      <c r="O51" s="26">
        <v>7.7000000000000002E-3</v>
      </c>
      <c r="P51" s="42">
        <v>160</v>
      </c>
      <c r="Q51" s="26">
        <v>0.14169999999999999</v>
      </c>
      <c r="S51" s="37">
        <v>140606</v>
      </c>
      <c r="T51" s="46">
        <v>782</v>
      </c>
      <c r="U51" s="26">
        <v>2.8199999999999999E-2</v>
      </c>
      <c r="V51" s="26">
        <v>2.7400000000000001E-2</v>
      </c>
      <c r="W51" s="26">
        <v>1.03E-2</v>
      </c>
      <c r="X51" s="42">
        <v>263</v>
      </c>
      <c r="Y51" s="26">
        <v>0.2336</v>
      </c>
      <c r="AA51" s="41">
        <v>207656</v>
      </c>
      <c r="AB51" s="49">
        <v>377</v>
      </c>
      <c r="AC51" s="32">
        <v>2.3099999999999999E-2</v>
      </c>
      <c r="AD51" s="26">
        <v>0.02</v>
      </c>
      <c r="AE51" s="26">
        <v>1.17E-2</v>
      </c>
      <c r="AF51" s="42">
        <v>215</v>
      </c>
      <c r="AG51" s="26">
        <v>0.1681</v>
      </c>
      <c r="AI51" s="37">
        <v>149218</v>
      </c>
      <c r="AJ51" s="46">
        <v>2252</v>
      </c>
      <c r="AK51" s="26">
        <v>2.5600000000000001E-2</v>
      </c>
      <c r="AL51" s="26">
        <v>2.3699999999999999E-2</v>
      </c>
      <c r="AM51" s="26">
        <v>1.2999999999999999E-2</v>
      </c>
      <c r="AN51" s="42">
        <v>295</v>
      </c>
      <c r="AO51" s="26">
        <v>0.20039999999999999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4" sqref="S24"/>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13.xml><?xml version="1.0" encoding="utf-8"?>
<worksheet xmlns="http://schemas.openxmlformats.org/spreadsheetml/2006/main" xmlns:r="http://schemas.openxmlformats.org/officeDocument/2006/relationships">
  <sheetPr codeName="Sheet13">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439556.01</v>
      </c>
      <c r="D6" s="46">
        <v>4</v>
      </c>
      <c r="E6" s="37">
        <v>109889</v>
      </c>
      <c r="F6" s="37">
        <v>93378.01</v>
      </c>
      <c r="G6" s="37">
        <v>86594.1</v>
      </c>
      <c r="H6" s="37">
        <v>305.73</v>
      </c>
      <c r="I6" s="28">
        <v>0.21279999999999999</v>
      </c>
      <c r="J6" s="16"/>
      <c r="K6" s="37">
        <v>20470694</v>
      </c>
      <c r="L6" s="46">
        <v>88</v>
      </c>
      <c r="M6" s="37">
        <v>232622</v>
      </c>
      <c r="N6" s="37">
        <v>178461</v>
      </c>
      <c r="O6" s="37">
        <v>264561</v>
      </c>
      <c r="P6" s="37">
        <v>1278</v>
      </c>
      <c r="Q6" s="28">
        <v>0.4294</v>
      </c>
      <c r="R6" s="16"/>
      <c r="S6" s="37">
        <v>243694</v>
      </c>
      <c r="T6" s="46">
        <v>4</v>
      </c>
      <c r="U6" s="37">
        <v>60924</v>
      </c>
      <c r="V6" s="37">
        <v>56756</v>
      </c>
      <c r="W6" s="37">
        <v>45084</v>
      </c>
      <c r="X6" s="37">
        <v>947</v>
      </c>
      <c r="Y6" s="28">
        <v>0.41260000000000002</v>
      </c>
      <c r="Z6" s="16"/>
      <c r="AA6" s="37">
        <v>5999945</v>
      </c>
      <c r="AB6" s="46">
        <v>30</v>
      </c>
      <c r="AC6" s="37">
        <v>199998</v>
      </c>
      <c r="AD6" s="37">
        <v>152048</v>
      </c>
      <c r="AE6" s="37">
        <v>227723</v>
      </c>
      <c r="AF6" s="37">
        <v>1289</v>
      </c>
      <c r="AG6" s="28">
        <v>0.48430000000000001</v>
      </c>
      <c r="AH6" s="16"/>
      <c r="AI6" s="37">
        <v>981551</v>
      </c>
      <c r="AJ6" s="46">
        <v>9</v>
      </c>
      <c r="AK6" s="37">
        <v>109061</v>
      </c>
      <c r="AL6" s="37">
        <v>107583</v>
      </c>
      <c r="AM6" s="37">
        <v>74830</v>
      </c>
      <c r="AN6" s="37">
        <v>1080</v>
      </c>
      <c r="AO6" s="28">
        <v>0.36249999999999999</v>
      </c>
      <c r="AP6" s="9"/>
    </row>
    <row r="7" spans="1:42" s="8" customFormat="1">
      <c r="A7" s="7"/>
      <c r="B7" s="8" t="s">
        <v>73</v>
      </c>
      <c r="C7" s="37">
        <v>0</v>
      </c>
      <c r="D7" s="46">
        <v>0</v>
      </c>
      <c r="E7" s="37">
        <v>0</v>
      </c>
      <c r="F7" s="37">
        <v>0</v>
      </c>
      <c r="G7" s="37">
        <v>0</v>
      </c>
      <c r="H7" s="37">
        <v>0</v>
      </c>
      <c r="I7" s="28">
        <v>0</v>
      </c>
      <c r="J7" s="16"/>
      <c r="K7" s="37">
        <v>486577</v>
      </c>
      <c r="L7" s="46">
        <v>5</v>
      </c>
      <c r="M7" s="37">
        <v>97315</v>
      </c>
      <c r="N7" s="37">
        <v>85236</v>
      </c>
      <c r="O7" s="37">
        <v>69417</v>
      </c>
      <c r="P7" s="37">
        <v>0</v>
      </c>
      <c r="Q7" s="28">
        <v>0</v>
      </c>
      <c r="R7" s="16"/>
      <c r="S7" s="37">
        <v>383570</v>
      </c>
      <c r="T7" s="46">
        <v>6</v>
      </c>
      <c r="U7" s="37">
        <v>63928</v>
      </c>
      <c r="V7" s="37">
        <v>67414</v>
      </c>
      <c r="W7" s="37">
        <v>30801</v>
      </c>
      <c r="X7" s="37">
        <v>0</v>
      </c>
      <c r="Y7" s="28">
        <v>0</v>
      </c>
      <c r="Z7" s="16"/>
      <c r="AA7" s="37">
        <v>888791</v>
      </c>
      <c r="AB7" s="46">
        <v>9</v>
      </c>
      <c r="AC7" s="37">
        <v>98755</v>
      </c>
      <c r="AD7" s="37">
        <v>80800</v>
      </c>
      <c r="AE7" s="37">
        <v>79534</v>
      </c>
      <c r="AF7" s="37">
        <v>0</v>
      </c>
      <c r="AG7" s="28">
        <v>0</v>
      </c>
      <c r="AH7" s="16"/>
      <c r="AI7" s="37">
        <v>58426</v>
      </c>
      <c r="AJ7" s="46">
        <v>1</v>
      </c>
      <c r="AK7" s="37">
        <v>58426</v>
      </c>
      <c r="AL7" s="37">
        <v>58426</v>
      </c>
      <c r="AM7" s="37">
        <v>0</v>
      </c>
      <c r="AN7" s="37">
        <v>0</v>
      </c>
      <c r="AO7" s="28">
        <v>0</v>
      </c>
      <c r="AP7" s="9"/>
    </row>
    <row r="8" spans="1:42" s="8" customFormat="1">
      <c r="A8" s="7"/>
      <c r="B8" s="8" t="s">
        <v>74</v>
      </c>
      <c r="C8" s="37">
        <v>37300</v>
      </c>
      <c r="D8" s="46">
        <v>1</v>
      </c>
      <c r="E8" s="37">
        <v>37300</v>
      </c>
      <c r="F8" s="37">
        <v>37300</v>
      </c>
      <c r="G8" s="37">
        <v>0</v>
      </c>
      <c r="H8" s="37">
        <v>234.44</v>
      </c>
      <c r="I8" s="28">
        <v>0.42280000000000001</v>
      </c>
      <c r="J8" s="16"/>
      <c r="K8" s="37">
        <v>71749</v>
      </c>
      <c r="L8" s="46">
        <v>1</v>
      </c>
      <c r="M8" s="37">
        <v>71749</v>
      </c>
      <c r="N8" s="37">
        <v>71749</v>
      </c>
      <c r="O8" s="37">
        <v>0</v>
      </c>
      <c r="P8" s="37">
        <v>0</v>
      </c>
      <c r="Q8" s="28">
        <v>0</v>
      </c>
      <c r="R8" s="16"/>
      <c r="S8" s="37">
        <v>429847</v>
      </c>
      <c r="T8" s="46">
        <v>11</v>
      </c>
      <c r="U8" s="37">
        <v>39077</v>
      </c>
      <c r="V8" s="37">
        <v>21149</v>
      </c>
      <c r="W8" s="37">
        <v>38128</v>
      </c>
      <c r="X8" s="37">
        <v>262</v>
      </c>
      <c r="Y8" s="28">
        <v>0.49099999999999999</v>
      </c>
      <c r="Z8" s="16"/>
      <c r="AA8" s="37">
        <v>29238</v>
      </c>
      <c r="AB8" s="46">
        <v>2</v>
      </c>
      <c r="AC8" s="37">
        <v>14619</v>
      </c>
      <c r="AD8" s="37">
        <v>14619</v>
      </c>
      <c r="AE8" s="37">
        <v>4804</v>
      </c>
      <c r="AF8" s="37">
        <v>535</v>
      </c>
      <c r="AG8" s="28">
        <v>0.71860000000000002</v>
      </c>
      <c r="AH8" s="16"/>
      <c r="AI8" s="37">
        <v>239508</v>
      </c>
      <c r="AJ8" s="46">
        <v>4</v>
      </c>
      <c r="AK8" s="37">
        <v>59877</v>
      </c>
      <c r="AL8" s="37">
        <v>56705</v>
      </c>
      <c r="AM8" s="37">
        <v>32475</v>
      </c>
      <c r="AN8" s="37">
        <v>570</v>
      </c>
      <c r="AO8" s="28">
        <v>0.68330000000000002</v>
      </c>
      <c r="AP8" s="9"/>
    </row>
    <row r="9" spans="1:42" s="8" customFormat="1">
      <c r="A9" s="7"/>
      <c r="B9" s="8" t="s">
        <v>75</v>
      </c>
      <c r="C9" s="37">
        <v>1344051.07</v>
      </c>
      <c r="D9" s="46">
        <v>14</v>
      </c>
      <c r="E9" s="37">
        <v>96003.65</v>
      </c>
      <c r="F9" s="37">
        <v>84363.62</v>
      </c>
      <c r="G9" s="37">
        <v>43636.99</v>
      </c>
      <c r="H9" s="38"/>
      <c r="I9" s="29"/>
      <c r="J9" s="16"/>
      <c r="K9" s="37">
        <v>43954498</v>
      </c>
      <c r="L9" s="46">
        <v>497</v>
      </c>
      <c r="M9" s="37">
        <v>88440</v>
      </c>
      <c r="N9" s="37">
        <v>74057</v>
      </c>
      <c r="O9" s="37">
        <v>64553</v>
      </c>
      <c r="P9" s="38"/>
      <c r="Q9" s="29"/>
      <c r="R9" s="16"/>
      <c r="S9" s="37">
        <v>5237938</v>
      </c>
      <c r="T9" s="46">
        <v>57</v>
      </c>
      <c r="U9" s="37">
        <v>91894</v>
      </c>
      <c r="V9" s="37">
        <v>72517</v>
      </c>
      <c r="W9" s="37">
        <v>67212</v>
      </c>
      <c r="X9" s="38"/>
      <c r="Y9" s="29"/>
      <c r="Z9" s="16"/>
      <c r="AA9" s="37">
        <v>3289286</v>
      </c>
      <c r="AB9" s="46">
        <v>23</v>
      </c>
      <c r="AC9" s="37">
        <v>143012</v>
      </c>
      <c r="AD9" s="37">
        <v>121094</v>
      </c>
      <c r="AE9" s="37">
        <v>109625</v>
      </c>
      <c r="AF9" s="38"/>
      <c r="AG9" s="29"/>
      <c r="AH9" s="16"/>
      <c r="AI9" s="37">
        <v>11743181</v>
      </c>
      <c r="AJ9" s="46">
        <v>107</v>
      </c>
      <c r="AK9" s="37">
        <v>109749</v>
      </c>
      <c r="AL9" s="37">
        <v>81583</v>
      </c>
      <c r="AM9" s="37">
        <v>116425</v>
      </c>
      <c r="AN9" s="38"/>
      <c r="AO9" s="29"/>
      <c r="AP9" s="9"/>
    </row>
    <row r="10" spans="1:42" s="8" customFormat="1">
      <c r="A10" s="7"/>
      <c r="B10" s="8" t="s">
        <v>76</v>
      </c>
      <c r="C10" s="37">
        <v>1550179.55</v>
      </c>
      <c r="D10" s="46">
        <v>15</v>
      </c>
      <c r="E10" s="37">
        <v>103345.3</v>
      </c>
      <c r="F10" s="37">
        <v>101903.6</v>
      </c>
      <c r="G10" s="37">
        <v>51337.99</v>
      </c>
      <c r="H10" s="38"/>
      <c r="I10" s="29"/>
      <c r="J10" s="16"/>
      <c r="K10" s="37">
        <v>57788542</v>
      </c>
      <c r="L10" s="46">
        <v>414</v>
      </c>
      <c r="M10" s="37">
        <v>139586</v>
      </c>
      <c r="N10" s="37">
        <v>117432</v>
      </c>
      <c r="O10" s="37">
        <v>114224</v>
      </c>
      <c r="P10" s="38"/>
      <c r="Q10" s="29"/>
      <c r="R10" s="16"/>
      <c r="S10" s="37">
        <v>1579483</v>
      </c>
      <c r="T10" s="46">
        <v>16</v>
      </c>
      <c r="U10" s="37">
        <v>98718</v>
      </c>
      <c r="V10" s="37">
        <v>76993</v>
      </c>
      <c r="W10" s="37">
        <v>61853</v>
      </c>
      <c r="X10" s="38"/>
      <c r="Y10" s="29"/>
      <c r="Z10" s="16"/>
      <c r="AA10" s="37">
        <v>13625563</v>
      </c>
      <c r="AB10" s="46">
        <v>86</v>
      </c>
      <c r="AC10" s="37">
        <v>158437</v>
      </c>
      <c r="AD10" s="37">
        <v>128723</v>
      </c>
      <c r="AE10" s="37">
        <v>126189</v>
      </c>
      <c r="AF10" s="38"/>
      <c r="AG10" s="29"/>
      <c r="AH10" s="16"/>
      <c r="AI10" s="37">
        <v>9274525</v>
      </c>
      <c r="AJ10" s="46">
        <v>87</v>
      </c>
      <c r="AK10" s="37">
        <v>106604</v>
      </c>
      <c r="AL10" s="37">
        <v>80374</v>
      </c>
      <c r="AM10" s="37">
        <v>82114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1087063</v>
      </c>
      <c r="L12" s="46">
        <v>113</v>
      </c>
      <c r="M12" s="37">
        <v>9620</v>
      </c>
      <c r="N12" s="37">
        <v>5654</v>
      </c>
      <c r="O12" s="37">
        <v>8305</v>
      </c>
      <c r="P12" s="38"/>
      <c r="Q12" s="29"/>
      <c r="R12" s="16"/>
      <c r="S12" s="37">
        <v>0</v>
      </c>
      <c r="T12" s="46">
        <v>0</v>
      </c>
      <c r="U12" s="37">
        <v>0</v>
      </c>
      <c r="V12" s="37">
        <v>0</v>
      </c>
      <c r="W12" s="37">
        <v>0</v>
      </c>
      <c r="X12" s="38"/>
      <c r="Y12" s="29"/>
      <c r="Z12" s="16"/>
      <c r="AA12" s="37">
        <v>651000</v>
      </c>
      <c r="AB12" s="46">
        <v>30</v>
      </c>
      <c r="AC12" s="37">
        <v>21700</v>
      </c>
      <c r="AD12" s="37">
        <v>18500</v>
      </c>
      <c r="AE12" s="37">
        <v>8751</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18396</v>
      </c>
      <c r="AB13" s="46">
        <v>3</v>
      </c>
      <c r="AC13" s="37">
        <v>6132</v>
      </c>
      <c r="AD13" s="37">
        <v>7896</v>
      </c>
      <c r="AE13" s="37">
        <v>3591</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102473</v>
      </c>
      <c r="T16" s="46">
        <v>2</v>
      </c>
      <c r="U16" s="37">
        <v>51236</v>
      </c>
      <c r="V16" s="37">
        <v>51236</v>
      </c>
      <c r="W16" s="37">
        <v>45682</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556776.75736099994</v>
      </c>
      <c r="D19" s="47">
        <f>D50</f>
        <v>5</v>
      </c>
      <c r="E19" s="39">
        <f t="shared" ref="E19" si="0">C19/D19</f>
        <v>111355.35147219998</v>
      </c>
      <c r="F19" s="38"/>
      <c r="G19" s="38"/>
      <c r="H19" s="38"/>
      <c r="I19" s="29"/>
      <c r="J19" s="17"/>
      <c r="K19" s="39">
        <f>K50*L50*M50*7.85</f>
        <v>1099047.2130399998</v>
      </c>
      <c r="L19" s="47">
        <f>L50</f>
        <v>19</v>
      </c>
      <c r="M19" s="39">
        <f>K19/L19</f>
        <v>57844.590159999992</v>
      </c>
      <c r="N19" s="38"/>
      <c r="O19" s="38"/>
      <c r="P19" s="38"/>
      <c r="Q19" s="29"/>
      <c r="R19" s="17"/>
      <c r="S19" s="39">
        <f>S50*T50*U50*7.85</f>
        <v>472543.37279999995</v>
      </c>
      <c r="T19" s="47">
        <f>T50</f>
        <v>15</v>
      </c>
      <c r="U19" s="39">
        <f t="shared" ref="U19" si="1">S19/T19</f>
        <v>31502.891519999997</v>
      </c>
      <c r="V19" s="38"/>
      <c r="W19" s="38"/>
      <c r="X19" s="38"/>
      <c r="Y19" s="29"/>
      <c r="Z19" s="17"/>
      <c r="AA19" s="39">
        <f>AA50*AB50*AC50*7.85</f>
        <v>179614.908</v>
      </c>
      <c r="AB19" s="47">
        <f>AB50</f>
        <v>4</v>
      </c>
      <c r="AC19" s="39">
        <f>AA19/AB19</f>
        <v>44903.726999999999</v>
      </c>
      <c r="AD19" s="38"/>
      <c r="AE19" s="38"/>
      <c r="AF19" s="38"/>
      <c r="AG19" s="29"/>
      <c r="AH19" s="17"/>
      <c r="AI19" s="39">
        <f>AI50*AJ50*AK50*7.85</f>
        <v>2748663.5897999997</v>
      </c>
      <c r="AJ19" s="47">
        <f>AJ50</f>
        <v>23</v>
      </c>
      <c r="AK19" s="39">
        <f>AI19/AJ19</f>
        <v>119507.11259999999</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187645.01</v>
      </c>
      <c r="D22" s="46">
        <v>1</v>
      </c>
      <c r="E22" s="37">
        <v>187645.01</v>
      </c>
      <c r="F22" s="37">
        <v>187645.01</v>
      </c>
      <c r="G22" s="37">
        <v>0</v>
      </c>
      <c r="H22" s="37">
        <v>1093.02</v>
      </c>
      <c r="I22" s="28">
        <v>0.76859999999999995</v>
      </c>
      <c r="J22" s="16"/>
      <c r="K22" s="37">
        <v>28832733</v>
      </c>
      <c r="L22" s="46">
        <v>134</v>
      </c>
      <c r="M22" s="37">
        <v>215170</v>
      </c>
      <c r="N22" s="37">
        <v>174724</v>
      </c>
      <c r="O22" s="37">
        <v>223628</v>
      </c>
      <c r="P22" s="37">
        <v>1181</v>
      </c>
      <c r="Q22" s="28">
        <v>0.42170000000000002</v>
      </c>
      <c r="R22" s="16"/>
      <c r="S22" s="37">
        <v>328891</v>
      </c>
      <c r="T22" s="46">
        <v>6</v>
      </c>
      <c r="U22" s="37">
        <v>54815</v>
      </c>
      <c r="V22" s="37">
        <v>46250</v>
      </c>
      <c r="W22" s="37">
        <v>36791</v>
      </c>
      <c r="X22" s="37">
        <v>0</v>
      </c>
      <c r="Y22" s="28">
        <v>0</v>
      </c>
      <c r="Z22" s="16"/>
      <c r="AA22" s="37">
        <v>11982219</v>
      </c>
      <c r="AB22" s="46">
        <v>67</v>
      </c>
      <c r="AC22" s="37">
        <v>178839</v>
      </c>
      <c r="AD22" s="37">
        <v>127200</v>
      </c>
      <c r="AE22" s="37">
        <v>193106</v>
      </c>
      <c r="AF22" s="37">
        <v>1153</v>
      </c>
      <c r="AG22" s="28">
        <v>0.40060000000000001</v>
      </c>
      <c r="AH22" s="16"/>
      <c r="AI22" s="37">
        <v>2901989</v>
      </c>
      <c r="AJ22" s="46">
        <v>26</v>
      </c>
      <c r="AK22" s="37">
        <v>111615</v>
      </c>
      <c r="AL22" s="37">
        <v>117758</v>
      </c>
      <c r="AM22" s="37">
        <v>66683</v>
      </c>
      <c r="AN22" s="37">
        <v>1189</v>
      </c>
      <c r="AO22" s="28">
        <v>0.37490000000000001</v>
      </c>
      <c r="AP22" s="9"/>
    </row>
    <row r="23" spans="1:42" s="8" customFormat="1">
      <c r="A23" s="7"/>
      <c r="B23" s="18" t="s">
        <v>104</v>
      </c>
      <c r="C23" s="37">
        <v>187645.01</v>
      </c>
      <c r="D23" s="46">
        <v>1</v>
      </c>
      <c r="E23" s="37">
        <v>187645.01</v>
      </c>
      <c r="F23" s="37">
        <v>187645.01</v>
      </c>
      <c r="G23" s="37">
        <v>0</v>
      </c>
      <c r="H23" s="37">
        <v>1093.02</v>
      </c>
      <c r="I23" s="28">
        <v>0.76859999999999995</v>
      </c>
      <c r="J23" s="16"/>
      <c r="K23" s="37">
        <v>26447416</v>
      </c>
      <c r="L23" s="46">
        <v>117</v>
      </c>
      <c r="M23" s="37">
        <v>226046</v>
      </c>
      <c r="N23" s="37">
        <v>180650</v>
      </c>
      <c r="O23" s="37">
        <v>235545</v>
      </c>
      <c r="P23" s="37">
        <v>1250</v>
      </c>
      <c r="Q23" s="28">
        <v>0.433</v>
      </c>
      <c r="R23" s="16"/>
      <c r="S23" s="37">
        <v>328891</v>
      </c>
      <c r="T23" s="46">
        <v>6</v>
      </c>
      <c r="U23" s="37">
        <v>54815</v>
      </c>
      <c r="V23" s="37">
        <v>46250</v>
      </c>
      <c r="W23" s="37">
        <v>36791</v>
      </c>
      <c r="X23" s="37">
        <v>0</v>
      </c>
      <c r="Y23" s="28">
        <v>0</v>
      </c>
      <c r="Z23" s="16"/>
      <c r="AA23" s="37">
        <v>10394484</v>
      </c>
      <c r="AB23" s="46">
        <v>60</v>
      </c>
      <c r="AC23" s="37">
        <v>173241</v>
      </c>
      <c r="AD23" s="37">
        <v>129908</v>
      </c>
      <c r="AE23" s="37">
        <v>194093</v>
      </c>
      <c r="AF23" s="37">
        <v>1195</v>
      </c>
      <c r="AG23" s="28">
        <v>0.43009999999999998</v>
      </c>
      <c r="AH23" s="16"/>
      <c r="AI23" s="37">
        <v>1757704</v>
      </c>
      <c r="AJ23" s="46">
        <v>15</v>
      </c>
      <c r="AK23" s="37">
        <v>117180</v>
      </c>
      <c r="AL23" s="37">
        <v>119373</v>
      </c>
      <c r="AM23" s="37">
        <v>60222</v>
      </c>
      <c r="AN23" s="37">
        <v>1199</v>
      </c>
      <c r="AO23" s="28">
        <v>0.36570000000000003</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595968.31999999995</v>
      </c>
      <c r="D49" s="46">
        <v>8</v>
      </c>
      <c r="E49" s="24"/>
      <c r="F49" s="24"/>
      <c r="G49" s="24"/>
      <c r="H49" s="24"/>
      <c r="I49" s="24"/>
      <c r="K49" s="37">
        <v>361738</v>
      </c>
      <c r="L49" s="46">
        <v>64</v>
      </c>
      <c r="M49" s="44"/>
      <c r="N49" s="24"/>
      <c r="O49" s="24"/>
      <c r="P49" s="24"/>
      <c r="Q49" s="24"/>
      <c r="S49" s="37">
        <v>311862</v>
      </c>
      <c r="T49" s="46">
        <v>37</v>
      </c>
      <c r="U49" s="25"/>
      <c r="V49" s="25"/>
      <c r="W49" s="25"/>
      <c r="X49" s="25"/>
      <c r="Y49" s="25"/>
      <c r="AA49" s="37">
        <v>279235</v>
      </c>
      <c r="AB49" s="46">
        <v>5</v>
      </c>
      <c r="AC49" s="43"/>
      <c r="AD49" s="24"/>
      <c r="AE49" s="24"/>
      <c r="AF49" s="25"/>
      <c r="AG49" s="25"/>
      <c r="AI49" s="37">
        <v>439540</v>
      </c>
      <c r="AJ49" s="46">
        <v>60</v>
      </c>
      <c r="AK49" s="24"/>
      <c r="AL49" s="24"/>
      <c r="AM49" s="24"/>
      <c r="AN49" s="25"/>
      <c r="AO49" s="25"/>
      <c r="AP49" s="9"/>
    </row>
    <row r="50" spans="1:42" s="8" customFormat="1" ht="12.75">
      <c r="A50" s="7"/>
      <c r="B50" s="8" t="s">
        <v>63</v>
      </c>
      <c r="C50" s="37">
        <v>608815.24</v>
      </c>
      <c r="D50" s="46">
        <v>5</v>
      </c>
      <c r="E50" s="26">
        <v>2.3300000000000001E-2</v>
      </c>
      <c r="F50" s="26">
        <v>2.4799999999999999E-2</v>
      </c>
      <c r="G50" s="26">
        <v>3.3999999999999998E-3</v>
      </c>
      <c r="H50" s="42">
        <v>417.2</v>
      </c>
      <c r="I50" s="26">
        <v>0.12180000000000001</v>
      </c>
      <c r="K50" s="37">
        <v>362992</v>
      </c>
      <c r="L50" s="46">
        <v>19</v>
      </c>
      <c r="M50" s="26">
        <v>2.0299999999999999E-2</v>
      </c>
      <c r="N50" s="26">
        <v>0.02</v>
      </c>
      <c r="O50" s="26">
        <v>1.0200000000000001E-2</v>
      </c>
      <c r="P50" s="42">
        <v>256</v>
      </c>
      <c r="Q50" s="26">
        <v>0.1139</v>
      </c>
      <c r="S50" s="37">
        <v>313524</v>
      </c>
      <c r="T50" s="46">
        <v>15</v>
      </c>
      <c r="U50" s="26">
        <v>1.2800000000000001E-2</v>
      </c>
      <c r="V50" s="26">
        <v>1.1299999999999999E-2</v>
      </c>
      <c r="W50" s="26">
        <v>6.0000000000000001E-3</v>
      </c>
      <c r="X50" s="42">
        <v>315</v>
      </c>
      <c r="Y50" s="26">
        <v>0.1489</v>
      </c>
      <c r="AA50" s="41">
        <v>286011</v>
      </c>
      <c r="AB50" s="49">
        <v>4</v>
      </c>
      <c r="AC50" s="32">
        <v>0.02</v>
      </c>
      <c r="AD50" s="26">
        <v>2.1299999999999999E-2</v>
      </c>
      <c r="AE50" s="26">
        <v>3.3999999999999998E-3</v>
      </c>
      <c r="AF50" s="42">
        <v>233</v>
      </c>
      <c r="AG50" s="26">
        <v>0.128</v>
      </c>
      <c r="AI50" s="37">
        <v>547620</v>
      </c>
      <c r="AJ50" s="46">
        <v>23</v>
      </c>
      <c r="AK50" s="26">
        <v>2.7799999999999998E-2</v>
      </c>
      <c r="AL50" s="26">
        <v>3.2599999999999997E-2</v>
      </c>
      <c r="AM50" s="26">
        <v>1.41E-2</v>
      </c>
      <c r="AN50" s="42">
        <v>1262</v>
      </c>
      <c r="AO50" s="26">
        <v>0.19420000000000001</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4.xml><?xml version="1.0" encoding="utf-8"?>
<worksheet xmlns="http://schemas.openxmlformats.org/spreadsheetml/2006/main" xmlns:r="http://schemas.openxmlformats.org/officeDocument/2006/relationships">
  <sheetPr codeName="Sheet14">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61900</v>
      </c>
      <c r="D6" s="46">
        <v>2</v>
      </c>
      <c r="E6" s="37">
        <v>30950</v>
      </c>
      <c r="F6" s="37">
        <v>30950</v>
      </c>
      <c r="G6" s="37">
        <v>1626.35</v>
      </c>
      <c r="H6" s="37">
        <v>114.28</v>
      </c>
      <c r="I6" s="28">
        <v>0.18149999999999999</v>
      </c>
      <c r="J6" s="16"/>
      <c r="K6" s="37">
        <v>894544</v>
      </c>
      <c r="L6" s="46">
        <v>18</v>
      </c>
      <c r="M6" s="37">
        <v>49697</v>
      </c>
      <c r="N6" s="37">
        <v>47265</v>
      </c>
      <c r="O6" s="37">
        <v>34637</v>
      </c>
      <c r="P6" s="37">
        <v>262</v>
      </c>
      <c r="Q6" s="28">
        <v>0.31740000000000002</v>
      </c>
      <c r="R6" s="16"/>
      <c r="S6" s="37">
        <v>994240</v>
      </c>
      <c r="T6" s="46">
        <v>30</v>
      </c>
      <c r="U6" s="37">
        <v>33141</v>
      </c>
      <c r="V6" s="37">
        <v>26940</v>
      </c>
      <c r="W6" s="37">
        <v>22973</v>
      </c>
      <c r="X6" s="37">
        <v>271</v>
      </c>
      <c r="Y6" s="28">
        <v>0.32569999999999999</v>
      </c>
      <c r="Z6" s="16"/>
      <c r="AA6" s="37">
        <v>981190</v>
      </c>
      <c r="AB6" s="46">
        <v>29</v>
      </c>
      <c r="AC6" s="37">
        <v>33834</v>
      </c>
      <c r="AD6" s="37">
        <v>26707</v>
      </c>
      <c r="AE6" s="37">
        <v>25450</v>
      </c>
      <c r="AF6" s="37">
        <v>326</v>
      </c>
      <c r="AG6" s="28">
        <v>0.3992</v>
      </c>
      <c r="AH6" s="16"/>
      <c r="AI6" s="37">
        <v>548196</v>
      </c>
      <c r="AJ6" s="46">
        <v>24</v>
      </c>
      <c r="AK6" s="37">
        <v>22841</v>
      </c>
      <c r="AL6" s="37">
        <v>17907</v>
      </c>
      <c r="AM6" s="37">
        <v>17307</v>
      </c>
      <c r="AN6" s="37">
        <v>261</v>
      </c>
      <c r="AO6" s="28">
        <v>0.28179999999999999</v>
      </c>
      <c r="AP6" s="9"/>
    </row>
    <row r="7" spans="1:42" s="8" customFormat="1">
      <c r="A7" s="7"/>
      <c r="B7" s="8" t="s">
        <v>73</v>
      </c>
      <c r="C7" s="37">
        <v>0</v>
      </c>
      <c r="D7" s="46">
        <v>0</v>
      </c>
      <c r="E7" s="37">
        <v>0</v>
      </c>
      <c r="F7" s="37">
        <v>0</v>
      </c>
      <c r="G7" s="37">
        <v>0</v>
      </c>
      <c r="H7" s="37">
        <v>0</v>
      </c>
      <c r="I7" s="28">
        <v>0</v>
      </c>
      <c r="J7" s="16"/>
      <c r="K7" s="37">
        <v>81658</v>
      </c>
      <c r="L7" s="46">
        <v>6</v>
      </c>
      <c r="M7" s="37">
        <v>13610</v>
      </c>
      <c r="N7" s="37">
        <v>14196</v>
      </c>
      <c r="O7" s="37">
        <v>9578</v>
      </c>
      <c r="P7" s="37">
        <v>0</v>
      </c>
      <c r="Q7" s="28">
        <v>0</v>
      </c>
      <c r="R7" s="16"/>
      <c r="S7" s="37">
        <v>149802</v>
      </c>
      <c r="T7" s="46">
        <v>11</v>
      </c>
      <c r="U7" s="37">
        <v>13618</v>
      </c>
      <c r="V7" s="37">
        <v>7928</v>
      </c>
      <c r="W7" s="37">
        <v>14041</v>
      </c>
      <c r="X7" s="37">
        <v>0</v>
      </c>
      <c r="Y7" s="28">
        <v>0</v>
      </c>
      <c r="Z7" s="16"/>
      <c r="AA7" s="37">
        <v>55000</v>
      </c>
      <c r="AB7" s="46">
        <v>2</v>
      </c>
      <c r="AC7" s="37">
        <v>27500</v>
      </c>
      <c r="AD7" s="37">
        <v>27500</v>
      </c>
      <c r="AE7" s="37">
        <v>16405</v>
      </c>
      <c r="AF7" s="37">
        <v>0</v>
      </c>
      <c r="AG7" s="28">
        <v>0</v>
      </c>
      <c r="AH7" s="16"/>
      <c r="AI7" s="37">
        <v>60032</v>
      </c>
      <c r="AJ7" s="46">
        <v>4</v>
      </c>
      <c r="AK7" s="37">
        <v>15008</v>
      </c>
      <c r="AL7" s="37">
        <v>8799</v>
      </c>
      <c r="AM7" s="37">
        <v>16968</v>
      </c>
      <c r="AN7" s="37">
        <v>0</v>
      </c>
      <c r="AO7" s="28">
        <v>0</v>
      </c>
      <c r="AP7" s="9"/>
    </row>
    <row r="8" spans="1:42" s="8" customFormat="1">
      <c r="A8" s="7"/>
      <c r="B8" s="8" t="s">
        <v>74</v>
      </c>
      <c r="C8" s="37">
        <v>65800</v>
      </c>
      <c r="D8" s="46">
        <v>3</v>
      </c>
      <c r="E8" s="37">
        <v>21933.33</v>
      </c>
      <c r="F8" s="37">
        <v>14600</v>
      </c>
      <c r="G8" s="37">
        <v>13576.94</v>
      </c>
      <c r="H8" s="37">
        <v>351.34</v>
      </c>
      <c r="I8" s="28">
        <v>0.67800000000000005</v>
      </c>
      <c r="J8" s="16"/>
      <c r="K8" s="37">
        <v>61754</v>
      </c>
      <c r="L8" s="46">
        <v>2</v>
      </c>
      <c r="M8" s="37">
        <v>30877</v>
      </c>
      <c r="N8" s="37">
        <v>30877</v>
      </c>
      <c r="O8" s="37">
        <v>6456</v>
      </c>
      <c r="P8" s="37">
        <v>0</v>
      </c>
      <c r="Q8" s="28">
        <v>0</v>
      </c>
      <c r="R8" s="16"/>
      <c r="S8" s="37">
        <v>317660</v>
      </c>
      <c r="T8" s="46">
        <v>18</v>
      </c>
      <c r="U8" s="37">
        <v>17648</v>
      </c>
      <c r="V8" s="37">
        <v>11897</v>
      </c>
      <c r="W8" s="37">
        <v>14811</v>
      </c>
      <c r="X8" s="37">
        <v>150</v>
      </c>
      <c r="Y8" s="28">
        <v>0.43049999999999999</v>
      </c>
      <c r="Z8" s="16"/>
      <c r="AA8" s="37">
        <v>10893</v>
      </c>
      <c r="AB8" s="46">
        <v>1</v>
      </c>
      <c r="AC8" s="37">
        <v>10893</v>
      </c>
      <c r="AD8" s="37">
        <v>10893</v>
      </c>
      <c r="AE8" s="37">
        <v>0</v>
      </c>
      <c r="AF8" s="37">
        <v>86</v>
      </c>
      <c r="AG8" s="28">
        <v>0.5</v>
      </c>
      <c r="AH8" s="16"/>
      <c r="AI8" s="37">
        <v>10752</v>
      </c>
      <c r="AJ8" s="46">
        <v>2</v>
      </c>
      <c r="AK8" s="37">
        <v>5376</v>
      </c>
      <c r="AL8" s="37">
        <v>5376</v>
      </c>
      <c r="AM8" s="37">
        <v>2229</v>
      </c>
      <c r="AN8" s="37">
        <v>20</v>
      </c>
      <c r="AO8" s="28">
        <v>6.3600000000000004E-2</v>
      </c>
      <c r="AP8" s="9"/>
    </row>
    <row r="9" spans="1:42" s="8" customFormat="1">
      <c r="A9" s="7"/>
      <c r="B9" s="8" t="s">
        <v>75</v>
      </c>
      <c r="C9" s="37">
        <v>315051</v>
      </c>
      <c r="D9" s="46">
        <v>10</v>
      </c>
      <c r="E9" s="37">
        <v>31505.1</v>
      </c>
      <c r="F9" s="37">
        <v>27965.25</v>
      </c>
      <c r="G9" s="37">
        <v>14247.97</v>
      </c>
      <c r="H9" s="38"/>
      <c r="I9" s="29"/>
      <c r="J9" s="16"/>
      <c r="K9" s="37">
        <v>8498500</v>
      </c>
      <c r="L9" s="46">
        <v>303</v>
      </c>
      <c r="M9" s="37">
        <v>28048</v>
      </c>
      <c r="N9" s="37">
        <v>22982</v>
      </c>
      <c r="O9" s="37">
        <v>25424</v>
      </c>
      <c r="P9" s="38"/>
      <c r="Q9" s="29"/>
      <c r="R9" s="16"/>
      <c r="S9" s="37">
        <v>964764</v>
      </c>
      <c r="T9" s="46">
        <v>32</v>
      </c>
      <c r="U9" s="37">
        <v>30149</v>
      </c>
      <c r="V9" s="37">
        <v>26462</v>
      </c>
      <c r="W9" s="37">
        <v>16084</v>
      </c>
      <c r="X9" s="38"/>
      <c r="Y9" s="29"/>
      <c r="Z9" s="16"/>
      <c r="AA9" s="37">
        <v>335807</v>
      </c>
      <c r="AB9" s="46">
        <v>11</v>
      </c>
      <c r="AC9" s="37">
        <v>30528</v>
      </c>
      <c r="AD9" s="37">
        <v>24982</v>
      </c>
      <c r="AE9" s="37">
        <v>19120</v>
      </c>
      <c r="AF9" s="38"/>
      <c r="AG9" s="29"/>
      <c r="AH9" s="16"/>
      <c r="AI9" s="37">
        <v>2609051</v>
      </c>
      <c r="AJ9" s="46">
        <v>92</v>
      </c>
      <c r="AK9" s="37">
        <v>28359</v>
      </c>
      <c r="AL9" s="37">
        <v>18023</v>
      </c>
      <c r="AM9" s="37">
        <v>47448</v>
      </c>
      <c r="AN9" s="38"/>
      <c r="AO9" s="29"/>
      <c r="AP9" s="9"/>
    </row>
    <row r="10" spans="1:42" s="8" customFormat="1">
      <c r="A10" s="7"/>
      <c r="B10" s="8" t="s">
        <v>76</v>
      </c>
      <c r="C10" s="37">
        <v>423400.65</v>
      </c>
      <c r="D10" s="46">
        <v>10</v>
      </c>
      <c r="E10" s="37">
        <v>42340.06</v>
      </c>
      <c r="F10" s="37">
        <v>30868.46</v>
      </c>
      <c r="G10" s="37">
        <v>30380.25</v>
      </c>
      <c r="H10" s="38"/>
      <c r="I10" s="29"/>
      <c r="J10" s="16"/>
      <c r="K10" s="37">
        <v>5766582</v>
      </c>
      <c r="L10" s="46">
        <v>144</v>
      </c>
      <c r="M10" s="37">
        <v>40046</v>
      </c>
      <c r="N10" s="37">
        <v>34155</v>
      </c>
      <c r="O10" s="37">
        <v>36214</v>
      </c>
      <c r="P10" s="38"/>
      <c r="Q10" s="29"/>
      <c r="R10" s="16"/>
      <c r="S10" s="37">
        <v>710376</v>
      </c>
      <c r="T10" s="46">
        <v>13</v>
      </c>
      <c r="U10" s="37">
        <v>54644</v>
      </c>
      <c r="V10" s="37">
        <v>42837</v>
      </c>
      <c r="W10" s="37">
        <v>37834</v>
      </c>
      <c r="X10" s="38"/>
      <c r="Y10" s="29"/>
      <c r="Z10" s="16"/>
      <c r="AA10" s="37">
        <v>2147289</v>
      </c>
      <c r="AB10" s="46">
        <v>57</v>
      </c>
      <c r="AC10" s="37">
        <v>37672</v>
      </c>
      <c r="AD10" s="37">
        <v>35665</v>
      </c>
      <c r="AE10" s="37">
        <v>22641</v>
      </c>
      <c r="AF10" s="38"/>
      <c r="AG10" s="29"/>
      <c r="AH10" s="16"/>
      <c r="AI10" s="37">
        <v>2733947</v>
      </c>
      <c r="AJ10" s="46">
        <v>55</v>
      </c>
      <c r="AK10" s="37">
        <v>49708</v>
      </c>
      <c r="AL10" s="37">
        <v>28621</v>
      </c>
      <c r="AM10" s="37">
        <v>62514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182686</v>
      </c>
      <c r="L12" s="46">
        <v>30</v>
      </c>
      <c r="M12" s="37">
        <v>6090</v>
      </c>
      <c r="N12" s="37">
        <v>5000</v>
      </c>
      <c r="O12" s="37">
        <v>5211</v>
      </c>
      <c r="P12" s="38"/>
      <c r="Q12" s="29"/>
      <c r="R12" s="16"/>
      <c r="S12" s="37">
        <v>0</v>
      </c>
      <c r="T12" s="46">
        <v>0</v>
      </c>
      <c r="U12" s="37">
        <v>0</v>
      </c>
      <c r="V12" s="37">
        <v>0</v>
      </c>
      <c r="W12" s="37">
        <v>0</v>
      </c>
      <c r="X12" s="38"/>
      <c r="Y12" s="29"/>
      <c r="Z12" s="16"/>
      <c r="AA12" s="37">
        <v>87480</v>
      </c>
      <c r="AB12" s="46">
        <v>12</v>
      </c>
      <c r="AC12" s="37">
        <v>7290</v>
      </c>
      <c r="AD12" s="37">
        <v>6000</v>
      </c>
      <c r="AE12" s="37">
        <v>5329</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13382</v>
      </c>
      <c r="T13" s="46">
        <v>2</v>
      </c>
      <c r="U13" s="37">
        <v>6691</v>
      </c>
      <c r="V13" s="37">
        <v>6691</v>
      </c>
      <c r="W13" s="37">
        <v>5220</v>
      </c>
      <c r="X13" s="38"/>
      <c r="Y13" s="29"/>
      <c r="Z13" s="16"/>
      <c r="AA13" s="37">
        <v>20000</v>
      </c>
      <c r="AB13" s="46">
        <v>3</v>
      </c>
      <c r="AC13" s="37">
        <v>6667</v>
      </c>
      <c r="AD13" s="37">
        <v>8500</v>
      </c>
      <c r="AE13" s="37">
        <v>3175</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586236</v>
      </c>
      <c r="T16" s="46">
        <v>17</v>
      </c>
      <c r="U16" s="37">
        <v>34484</v>
      </c>
      <c r="V16" s="37">
        <v>34047</v>
      </c>
      <c r="W16" s="37">
        <v>19638</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1500</v>
      </c>
      <c r="AJ17" s="46">
        <v>1</v>
      </c>
      <c r="AK17" s="37">
        <v>1500</v>
      </c>
      <c r="AL17" s="37">
        <v>1500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262925</v>
      </c>
      <c r="AJ18" s="47">
        <v>5</v>
      </c>
      <c r="AK18" s="39">
        <v>52585</v>
      </c>
      <c r="AL18" s="39">
        <v>57965</v>
      </c>
      <c r="AM18" s="39">
        <v>19454</v>
      </c>
      <c r="AN18" s="38"/>
      <c r="AO18" s="29"/>
      <c r="AP18" s="9"/>
    </row>
    <row r="19" spans="1:42" s="8" customFormat="1">
      <c r="A19" s="7"/>
      <c r="B19" s="8" t="s">
        <v>85</v>
      </c>
      <c r="C19" s="39">
        <f>C50*D50*E50*7.85</f>
        <v>180949.7703717</v>
      </c>
      <c r="D19" s="47">
        <f>D50</f>
        <v>3</v>
      </c>
      <c r="E19" s="39">
        <f t="shared" ref="E19" si="0">C19/D19</f>
        <v>60316.590123900001</v>
      </c>
      <c r="F19" s="38"/>
      <c r="G19" s="38"/>
      <c r="H19" s="38"/>
      <c r="I19" s="29"/>
      <c r="J19" s="17"/>
      <c r="K19" s="39">
        <f>K50*L50*M50*7.85</f>
        <v>1084777.2891449998</v>
      </c>
      <c r="L19" s="47">
        <f>L50</f>
        <v>33</v>
      </c>
      <c r="M19" s="39">
        <f>K19/L19</f>
        <v>32872.039064999997</v>
      </c>
      <c r="N19" s="38"/>
      <c r="O19" s="38"/>
      <c r="P19" s="38"/>
      <c r="Q19" s="29"/>
      <c r="R19" s="17"/>
      <c r="S19" s="39">
        <f>S50*T50*U50*7.85</f>
        <v>2176087.4252199996</v>
      </c>
      <c r="T19" s="47">
        <f>T50</f>
        <v>68</v>
      </c>
      <c r="U19" s="39">
        <f t="shared" ref="U19" si="1">S19/T19</f>
        <v>32001.285664999996</v>
      </c>
      <c r="V19" s="38"/>
      <c r="W19" s="38"/>
      <c r="X19" s="38"/>
      <c r="Y19" s="29"/>
      <c r="Z19" s="17"/>
      <c r="AA19" s="39">
        <f>AA50*AB50*AC50*7.85</f>
        <v>2110.0211250000002</v>
      </c>
      <c r="AB19" s="47">
        <f>AB50</f>
        <v>1</v>
      </c>
      <c r="AC19" s="39">
        <f>AA19/AB19</f>
        <v>2110.0211250000002</v>
      </c>
      <c r="AD19" s="38"/>
      <c r="AE19" s="38"/>
      <c r="AF19" s="38"/>
      <c r="AG19" s="29"/>
      <c r="AH19" s="17"/>
      <c r="AI19" s="39">
        <f>AI50*AJ50*AK50*7.85</f>
        <v>6183747.0083399992</v>
      </c>
      <c r="AJ19" s="47">
        <f>AJ50</f>
        <v>138</v>
      </c>
      <c r="AK19" s="39">
        <f>AI19/AJ19</f>
        <v>44809.760929999997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51758.55</v>
      </c>
      <c r="D22" s="46">
        <v>1</v>
      </c>
      <c r="E22" s="37">
        <v>51758.55</v>
      </c>
      <c r="F22" s="37">
        <v>51758.55</v>
      </c>
      <c r="G22" s="37">
        <v>0</v>
      </c>
      <c r="H22" s="37">
        <v>293.82</v>
      </c>
      <c r="I22" s="28">
        <v>0.42520000000000002</v>
      </c>
      <c r="J22" s="16"/>
      <c r="K22" s="37">
        <v>1597314</v>
      </c>
      <c r="L22" s="46">
        <v>31</v>
      </c>
      <c r="M22" s="37">
        <v>51526</v>
      </c>
      <c r="N22" s="37">
        <v>48913</v>
      </c>
      <c r="O22" s="37">
        <v>38173</v>
      </c>
      <c r="P22" s="37">
        <v>274</v>
      </c>
      <c r="Q22" s="28">
        <v>0.3281</v>
      </c>
      <c r="R22" s="16"/>
      <c r="S22" s="37">
        <v>958898</v>
      </c>
      <c r="T22" s="46">
        <v>25</v>
      </c>
      <c r="U22" s="37">
        <v>38356</v>
      </c>
      <c r="V22" s="37">
        <v>24793</v>
      </c>
      <c r="W22" s="37">
        <v>27021</v>
      </c>
      <c r="X22" s="37">
        <v>0</v>
      </c>
      <c r="Y22" s="28">
        <v>0</v>
      </c>
      <c r="Z22" s="16"/>
      <c r="AA22" s="37">
        <v>1653268</v>
      </c>
      <c r="AB22" s="46">
        <v>48</v>
      </c>
      <c r="AC22" s="37">
        <v>34443</v>
      </c>
      <c r="AD22" s="37">
        <v>27058</v>
      </c>
      <c r="AE22" s="37">
        <v>29723</v>
      </c>
      <c r="AF22" s="37">
        <v>290</v>
      </c>
      <c r="AG22" s="28">
        <v>0.36630000000000001</v>
      </c>
      <c r="AH22" s="16"/>
      <c r="AI22" s="37">
        <v>1465497</v>
      </c>
      <c r="AJ22" s="46">
        <v>64</v>
      </c>
      <c r="AK22" s="37">
        <v>22898</v>
      </c>
      <c r="AL22" s="37">
        <v>18504</v>
      </c>
      <c r="AM22" s="37">
        <v>19653</v>
      </c>
      <c r="AN22" s="37">
        <v>311</v>
      </c>
      <c r="AO22" s="28">
        <v>0.29780000000000001</v>
      </c>
      <c r="AP22" s="9"/>
    </row>
    <row r="23" spans="1:42" s="8" customFormat="1">
      <c r="A23" s="7"/>
      <c r="B23" s="18" t="s">
        <v>104</v>
      </c>
      <c r="C23" s="37">
        <v>51758.55</v>
      </c>
      <c r="D23" s="46">
        <v>1</v>
      </c>
      <c r="E23" s="37">
        <v>51758.55</v>
      </c>
      <c r="F23" s="37">
        <v>51758.55</v>
      </c>
      <c r="G23" s="37">
        <v>0</v>
      </c>
      <c r="H23" s="37">
        <v>293.82</v>
      </c>
      <c r="I23" s="28">
        <v>0.42520000000000002</v>
      </c>
      <c r="J23" s="16"/>
      <c r="K23" s="37">
        <v>1162840</v>
      </c>
      <c r="L23" s="46">
        <v>25</v>
      </c>
      <c r="M23" s="37">
        <v>46514</v>
      </c>
      <c r="N23" s="37">
        <v>47031</v>
      </c>
      <c r="O23" s="37">
        <v>37907</v>
      </c>
      <c r="P23" s="37">
        <v>282</v>
      </c>
      <c r="Q23" s="28">
        <v>0.35959999999999998</v>
      </c>
      <c r="R23" s="16"/>
      <c r="S23" s="37">
        <v>970252</v>
      </c>
      <c r="T23" s="46">
        <v>26</v>
      </c>
      <c r="U23" s="37">
        <v>37317</v>
      </c>
      <c r="V23" s="37">
        <v>25703</v>
      </c>
      <c r="W23" s="37">
        <v>26476</v>
      </c>
      <c r="X23" s="37">
        <v>0</v>
      </c>
      <c r="Y23" s="28">
        <v>0</v>
      </c>
      <c r="Z23" s="16"/>
      <c r="AA23" s="37">
        <v>1264828</v>
      </c>
      <c r="AB23" s="46">
        <v>40</v>
      </c>
      <c r="AC23" s="37">
        <v>31621</v>
      </c>
      <c r="AD23" s="37">
        <v>26232</v>
      </c>
      <c r="AE23" s="37">
        <v>24980</v>
      </c>
      <c r="AF23" s="37">
        <v>287</v>
      </c>
      <c r="AG23" s="28">
        <v>0.36130000000000001</v>
      </c>
      <c r="AH23" s="16"/>
      <c r="AI23" s="37">
        <v>649824</v>
      </c>
      <c r="AJ23" s="46">
        <v>26</v>
      </c>
      <c r="AK23" s="37">
        <v>24993</v>
      </c>
      <c r="AL23" s="37">
        <v>21014</v>
      </c>
      <c r="AM23" s="37">
        <v>21811</v>
      </c>
      <c r="AN23" s="37">
        <v>372</v>
      </c>
      <c r="AO23" s="28">
        <v>0.30549999999999999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205214.41</v>
      </c>
      <c r="D49" s="46">
        <v>5</v>
      </c>
      <c r="E49" s="24"/>
      <c r="F49" s="24"/>
      <c r="G49" s="24"/>
      <c r="H49" s="24"/>
      <c r="I49" s="24"/>
      <c r="K49" s="37">
        <v>157533</v>
      </c>
      <c r="L49" s="46">
        <v>83</v>
      </c>
      <c r="M49" s="44"/>
      <c r="N49" s="24"/>
      <c r="O49" s="24"/>
      <c r="P49" s="24"/>
      <c r="Q49" s="24"/>
      <c r="S49" s="37">
        <v>132536</v>
      </c>
      <c r="T49" s="46">
        <v>97</v>
      </c>
      <c r="U49" s="25"/>
      <c r="V49" s="25"/>
      <c r="W49" s="25"/>
      <c r="X49" s="25"/>
      <c r="Y49" s="25"/>
      <c r="AA49" s="37">
        <v>107517</v>
      </c>
      <c r="AB49" s="46">
        <v>1</v>
      </c>
      <c r="AC49" s="43"/>
      <c r="AD49" s="24"/>
      <c r="AE49" s="24"/>
      <c r="AF49" s="25"/>
      <c r="AG49" s="25"/>
      <c r="AI49" s="37">
        <v>126136</v>
      </c>
      <c r="AJ49" s="46">
        <v>282</v>
      </c>
      <c r="AK49" s="24"/>
      <c r="AL49" s="24"/>
      <c r="AM49" s="24"/>
      <c r="AN49" s="25"/>
      <c r="AO49" s="25"/>
      <c r="AP49" s="9"/>
    </row>
    <row r="50" spans="1:42" s="8" customFormat="1" ht="12.75">
      <c r="A50" s="7"/>
      <c r="B50" s="8" t="s">
        <v>63</v>
      </c>
      <c r="C50" s="37">
        <v>211670.58</v>
      </c>
      <c r="D50" s="46">
        <v>3</v>
      </c>
      <c r="E50" s="26">
        <v>3.6299999999999999E-2</v>
      </c>
      <c r="F50" s="26">
        <v>4.1000000000000002E-2</v>
      </c>
      <c r="G50" s="26">
        <v>1.47E-2</v>
      </c>
      <c r="H50" s="42">
        <v>291.02999999999997</v>
      </c>
      <c r="I50" s="26">
        <v>0.26040000000000002</v>
      </c>
      <c r="K50" s="37">
        <v>191211</v>
      </c>
      <c r="L50" s="46">
        <v>33</v>
      </c>
      <c r="M50" s="26">
        <v>2.1899999999999999E-2</v>
      </c>
      <c r="N50" s="26">
        <v>2.1299999999999999E-2</v>
      </c>
      <c r="O50" s="26">
        <v>4.5999999999999999E-3</v>
      </c>
      <c r="P50" s="42">
        <v>167</v>
      </c>
      <c r="Q50" s="26">
        <v>0.13689999999999999</v>
      </c>
      <c r="S50" s="37">
        <v>139133</v>
      </c>
      <c r="T50" s="46">
        <v>68</v>
      </c>
      <c r="U50" s="26">
        <v>2.93E-2</v>
      </c>
      <c r="V50" s="26">
        <v>0.03</v>
      </c>
      <c r="W50" s="26">
        <v>9.1000000000000004E-3</v>
      </c>
      <c r="X50" s="42">
        <v>278</v>
      </c>
      <c r="Y50" s="26">
        <v>0.24879999999999999</v>
      </c>
      <c r="AA50" s="41">
        <v>107517</v>
      </c>
      <c r="AB50" s="49">
        <v>1</v>
      </c>
      <c r="AC50" s="32">
        <v>2.5000000000000001E-3</v>
      </c>
      <c r="AD50" s="26">
        <v>2.5000000000000001E-3</v>
      </c>
      <c r="AE50" s="26">
        <v>0</v>
      </c>
      <c r="AF50" s="42">
        <v>66</v>
      </c>
      <c r="AG50" s="26">
        <v>0.1</v>
      </c>
      <c r="AI50" s="37">
        <v>136561</v>
      </c>
      <c r="AJ50" s="46">
        <v>138</v>
      </c>
      <c r="AK50" s="26">
        <v>4.1799999999999997E-2</v>
      </c>
      <c r="AL50" s="26">
        <v>4.6899999999999997E-2</v>
      </c>
      <c r="AM50" s="26">
        <v>1.8599999999999998E-2</v>
      </c>
      <c r="AN50" s="42">
        <v>431</v>
      </c>
      <c r="AO50" s="26">
        <v>0.2878</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50" activePane="bottomRight" state="frozen"/>
      <selection pane="bottomRight" activeCell="A22" sqref="A22:XFD6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5.xml><?xml version="1.0" encoding="utf-8"?>
<worksheet xmlns="http://schemas.openxmlformats.org/spreadsheetml/2006/main" xmlns:r="http://schemas.openxmlformats.org/officeDocument/2006/relationships">
  <sheetPr codeName="Sheet15">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421286.78</v>
      </c>
      <c r="D6" s="46">
        <v>5</v>
      </c>
      <c r="E6" s="37">
        <v>84257.36</v>
      </c>
      <c r="F6" s="37">
        <v>80100</v>
      </c>
      <c r="G6" s="37">
        <v>52608.19</v>
      </c>
      <c r="H6" s="37">
        <v>350</v>
      </c>
      <c r="I6" s="28">
        <v>0.23499999999999999</v>
      </c>
      <c r="J6" s="16"/>
      <c r="K6" s="37">
        <v>8966405</v>
      </c>
      <c r="L6" s="46">
        <v>75</v>
      </c>
      <c r="M6" s="37">
        <v>119552</v>
      </c>
      <c r="N6" s="37">
        <v>85385</v>
      </c>
      <c r="O6" s="37">
        <v>102559</v>
      </c>
      <c r="P6" s="37">
        <v>653</v>
      </c>
      <c r="Q6" s="28">
        <v>0.38740000000000002</v>
      </c>
      <c r="R6" s="16"/>
      <c r="S6" s="37">
        <v>933567</v>
      </c>
      <c r="T6" s="46">
        <v>20</v>
      </c>
      <c r="U6" s="37">
        <v>46678</v>
      </c>
      <c r="V6" s="37">
        <v>37995</v>
      </c>
      <c r="W6" s="37">
        <v>30546</v>
      </c>
      <c r="X6" s="37">
        <v>378</v>
      </c>
      <c r="Y6" s="28">
        <v>0.28799999999999998</v>
      </c>
      <c r="Z6" s="16"/>
      <c r="AA6" s="37">
        <v>2432129</v>
      </c>
      <c r="AB6" s="46">
        <v>29</v>
      </c>
      <c r="AC6" s="37">
        <v>83867</v>
      </c>
      <c r="AD6" s="37">
        <v>44963</v>
      </c>
      <c r="AE6" s="37">
        <v>113880</v>
      </c>
      <c r="AF6" s="37">
        <v>529</v>
      </c>
      <c r="AG6" s="28">
        <v>0.39079999999999998</v>
      </c>
      <c r="AH6" s="16"/>
      <c r="AI6" s="37">
        <v>2387222</v>
      </c>
      <c r="AJ6" s="46">
        <v>33</v>
      </c>
      <c r="AK6" s="37">
        <v>72340</v>
      </c>
      <c r="AL6" s="37">
        <v>59405</v>
      </c>
      <c r="AM6" s="37">
        <v>54638</v>
      </c>
      <c r="AN6" s="37">
        <v>849</v>
      </c>
      <c r="AO6" s="28">
        <v>0.41649999999999998</v>
      </c>
      <c r="AP6" s="9"/>
    </row>
    <row r="7" spans="1:42" s="8" customFormat="1">
      <c r="A7" s="7"/>
      <c r="B7" s="8" t="s">
        <v>73</v>
      </c>
      <c r="C7" s="37">
        <v>0</v>
      </c>
      <c r="D7" s="46">
        <v>0</v>
      </c>
      <c r="E7" s="37">
        <v>0</v>
      </c>
      <c r="F7" s="37">
        <v>0</v>
      </c>
      <c r="G7" s="37">
        <v>0</v>
      </c>
      <c r="H7" s="37">
        <v>0</v>
      </c>
      <c r="I7" s="28">
        <v>0</v>
      </c>
      <c r="J7" s="16"/>
      <c r="K7" s="37">
        <v>207628</v>
      </c>
      <c r="L7" s="46">
        <v>4</v>
      </c>
      <c r="M7" s="37">
        <v>51907</v>
      </c>
      <c r="N7" s="37">
        <v>52644</v>
      </c>
      <c r="O7" s="37">
        <v>29472</v>
      </c>
      <c r="P7" s="37">
        <v>0</v>
      </c>
      <c r="Q7" s="28">
        <v>0</v>
      </c>
      <c r="R7" s="16"/>
      <c r="S7" s="37">
        <v>1052442</v>
      </c>
      <c r="T7" s="46">
        <v>25</v>
      </c>
      <c r="U7" s="37">
        <v>42098</v>
      </c>
      <c r="V7" s="37">
        <v>30671</v>
      </c>
      <c r="W7" s="37">
        <v>32757</v>
      </c>
      <c r="X7" s="37">
        <v>0</v>
      </c>
      <c r="Y7" s="28">
        <v>0</v>
      </c>
      <c r="Z7" s="16"/>
      <c r="AA7" s="37">
        <v>401044</v>
      </c>
      <c r="AB7" s="46">
        <v>12</v>
      </c>
      <c r="AC7" s="37">
        <v>33420</v>
      </c>
      <c r="AD7" s="37">
        <v>15250</v>
      </c>
      <c r="AE7" s="37">
        <v>47584</v>
      </c>
      <c r="AF7" s="37">
        <v>0</v>
      </c>
      <c r="AG7" s="28">
        <v>0</v>
      </c>
      <c r="AH7" s="16"/>
      <c r="AI7" s="37">
        <v>190473</v>
      </c>
      <c r="AJ7" s="46">
        <v>14</v>
      </c>
      <c r="AK7" s="37">
        <v>13605</v>
      </c>
      <c r="AL7" s="37">
        <v>6993</v>
      </c>
      <c r="AM7" s="37">
        <v>15987</v>
      </c>
      <c r="AN7" s="37">
        <v>0</v>
      </c>
      <c r="AO7" s="28">
        <v>0</v>
      </c>
      <c r="AP7" s="9"/>
    </row>
    <row r="8" spans="1:42" s="8" customFormat="1">
      <c r="A8" s="7"/>
      <c r="B8" s="8" t="s">
        <v>74</v>
      </c>
      <c r="C8" s="37">
        <v>0</v>
      </c>
      <c r="D8" s="46">
        <v>0</v>
      </c>
      <c r="E8" s="37">
        <v>0</v>
      </c>
      <c r="F8" s="37">
        <v>0</v>
      </c>
      <c r="G8" s="37">
        <v>0</v>
      </c>
      <c r="H8" s="37">
        <v>0</v>
      </c>
      <c r="I8" s="28">
        <v>0</v>
      </c>
      <c r="J8" s="16"/>
      <c r="K8" s="37">
        <v>530330</v>
      </c>
      <c r="L8" s="46">
        <v>7</v>
      </c>
      <c r="M8" s="37">
        <v>75761</v>
      </c>
      <c r="N8" s="37">
        <v>40406</v>
      </c>
      <c r="O8" s="37">
        <v>88556</v>
      </c>
      <c r="P8" s="37">
        <v>0</v>
      </c>
      <c r="Q8" s="28">
        <v>0</v>
      </c>
      <c r="R8" s="16"/>
      <c r="S8" s="37">
        <v>382326</v>
      </c>
      <c r="T8" s="46">
        <v>20</v>
      </c>
      <c r="U8" s="37">
        <v>19116</v>
      </c>
      <c r="V8" s="37">
        <v>15555</v>
      </c>
      <c r="W8" s="37">
        <v>19108</v>
      </c>
      <c r="X8" s="37">
        <v>112</v>
      </c>
      <c r="Y8" s="28">
        <v>0.33600000000000002</v>
      </c>
      <c r="Z8" s="16"/>
      <c r="AA8" s="37">
        <v>41129</v>
      </c>
      <c r="AB8" s="46">
        <v>1</v>
      </c>
      <c r="AC8" s="37">
        <v>41129</v>
      </c>
      <c r="AD8" s="37">
        <v>41129</v>
      </c>
      <c r="AE8" s="37">
        <v>0</v>
      </c>
      <c r="AF8" s="37">
        <v>275</v>
      </c>
      <c r="AG8" s="28">
        <v>0.50009999999999999</v>
      </c>
      <c r="AH8" s="16"/>
      <c r="AI8" s="37">
        <v>36746</v>
      </c>
      <c r="AJ8" s="46">
        <v>4</v>
      </c>
      <c r="AK8" s="37">
        <v>9187</v>
      </c>
      <c r="AL8" s="37">
        <v>8005</v>
      </c>
      <c r="AM8" s="37">
        <v>9777</v>
      </c>
      <c r="AN8" s="37">
        <v>115</v>
      </c>
      <c r="AO8" s="28">
        <v>0.42959999999999998</v>
      </c>
      <c r="AP8" s="9"/>
    </row>
    <row r="9" spans="1:42" s="8" customFormat="1">
      <c r="A9" s="7"/>
      <c r="B9" s="8" t="s">
        <v>75</v>
      </c>
      <c r="C9" s="37">
        <v>206696.92</v>
      </c>
      <c r="D9" s="46">
        <v>4</v>
      </c>
      <c r="E9" s="37">
        <v>51674.23</v>
      </c>
      <c r="F9" s="37">
        <v>54710.879999999997</v>
      </c>
      <c r="G9" s="37">
        <v>16928.41</v>
      </c>
      <c r="H9" s="38"/>
      <c r="I9" s="29"/>
      <c r="J9" s="16"/>
      <c r="K9" s="37">
        <v>29399170</v>
      </c>
      <c r="L9" s="46">
        <v>516</v>
      </c>
      <c r="M9" s="37">
        <v>56975</v>
      </c>
      <c r="N9" s="37">
        <v>39154</v>
      </c>
      <c r="O9" s="37">
        <v>71684</v>
      </c>
      <c r="P9" s="38"/>
      <c r="Q9" s="29"/>
      <c r="R9" s="16"/>
      <c r="S9" s="37">
        <v>4449526</v>
      </c>
      <c r="T9" s="46">
        <v>69</v>
      </c>
      <c r="U9" s="37">
        <v>64486</v>
      </c>
      <c r="V9" s="37">
        <v>40241</v>
      </c>
      <c r="W9" s="37">
        <v>60479</v>
      </c>
      <c r="X9" s="38"/>
      <c r="Y9" s="29"/>
      <c r="Z9" s="16"/>
      <c r="AA9" s="37">
        <v>2757410</v>
      </c>
      <c r="AB9" s="46">
        <v>43</v>
      </c>
      <c r="AC9" s="37">
        <v>64126</v>
      </c>
      <c r="AD9" s="37">
        <v>48965</v>
      </c>
      <c r="AE9" s="37">
        <v>76068</v>
      </c>
      <c r="AF9" s="38"/>
      <c r="AG9" s="29"/>
      <c r="AH9" s="16"/>
      <c r="AI9" s="37">
        <v>5662570</v>
      </c>
      <c r="AJ9" s="46">
        <v>94</v>
      </c>
      <c r="AK9" s="37">
        <v>60240</v>
      </c>
      <c r="AL9" s="37">
        <v>33948</v>
      </c>
      <c r="AM9" s="37">
        <v>60850</v>
      </c>
      <c r="AN9" s="38"/>
      <c r="AO9" s="29"/>
      <c r="AP9" s="9"/>
    </row>
    <row r="10" spans="1:42" s="8" customFormat="1">
      <c r="A10" s="7"/>
      <c r="B10" s="8" t="s">
        <v>76</v>
      </c>
      <c r="C10" s="37">
        <v>1538322.52</v>
      </c>
      <c r="D10" s="46">
        <v>20</v>
      </c>
      <c r="E10" s="37">
        <v>76916.13</v>
      </c>
      <c r="F10" s="37">
        <v>76880.350000000006</v>
      </c>
      <c r="G10" s="37">
        <v>63943.98</v>
      </c>
      <c r="H10" s="38"/>
      <c r="I10" s="29"/>
      <c r="J10" s="16"/>
      <c r="K10" s="37">
        <v>57806827</v>
      </c>
      <c r="L10" s="46">
        <v>710</v>
      </c>
      <c r="M10" s="37">
        <v>81418</v>
      </c>
      <c r="N10" s="37">
        <v>63729</v>
      </c>
      <c r="O10" s="37">
        <v>80202</v>
      </c>
      <c r="P10" s="38"/>
      <c r="Q10" s="29"/>
      <c r="R10" s="16"/>
      <c r="S10" s="37">
        <v>2985669</v>
      </c>
      <c r="T10" s="46">
        <v>53</v>
      </c>
      <c r="U10" s="37">
        <v>56333</v>
      </c>
      <c r="V10" s="37">
        <v>32336</v>
      </c>
      <c r="W10" s="37">
        <v>68157</v>
      </c>
      <c r="X10" s="38"/>
      <c r="Y10" s="29"/>
      <c r="Z10" s="16"/>
      <c r="AA10" s="37">
        <v>16387460</v>
      </c>
      <c r="AB10" s="46">
        <v>198</v>
      </c>
      <c r="AC10" s="37">
        <v>82765</v>
      </c>
      <c r="AD10" s="37">
        <v>59717</v>
      </c>
      <c r="AE10" s="37">
        <v>84804</v>
      </c>
      <c r="AF10" s="38"/>
      <c r="AG10" s="29"/>
      <c r="AH10" s="16"/>
      <c r="AI10" s="37">
        <v>11020065</v>
      </c>
      <c r="AJ10" s="46">
        <v>167</v>
      </c>
      <c r="AK10" s="37">
        <v>65988</v>
      </c>
      <c r="AL10" s="37">
        <v>44606</v>
      </c>
      <c r="AM10" s="37">
        <v>78044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36122</v>
      </c>
      <c r="T11" s="46">
        <v>1</v>
      </c>
      <c r="U11" s="37">
        <v>36122</v>
      </c>
      <c r="V11" s="37">
        <v>36122</v>
      </c>
      <c r="W11" s="37">
        <v>0</v>
      </c>
      <c r="X11" s="38"/>
      <c r="Y11" s="29"/>
      <c r="Z11" s="16"/>
      <c r="AA11" s="37">
        <v>0</v>
      </c>
      <c r="AB11" s="46">
        <v>0</v>
      </c>
      <c r="AC11" s="37">
        <v>0</v>
      </c>
      <c r="AD11" s="37">
        <v>0</v>
      </c>
      <c r="AE11" s="37">
        <v>0</v>
      </c>
      <c r="AF11" s="38"/>
      <c r="AG11" s="29"/>
      <c r="AH11" s="16"/>
      <c r="AI11" s="37">
        <v>214645</v>
      </c>
      <c r="AJ11" s="46">
        <v>3</v>
      </c>
      <c r="AK11" s="37">
        <v>71548</v>
      </c>
      <c r="AL11" s="37">
        <v>89804</v>
      </c>
      <c r="AM11" s="37">
        <v>50156</v>
      </c>
      <c r="AN11" s="38"/>
      <c r="AO11" s="29"/>
      <c r="AP11" s="9"/>
    </row>
    <row r="12" spans="1:42" s="8" customFormat="1">
      <c r="A12" s="7"/>
      <c r="B12" s="8" t="s">
        <v>78</v>
      </c>
      <c r="C12" s="37">
        <v>0</v>
      </c>
      <c r="D12" s="46">
        <v>0</v>
      </c>
      <c r="E12" s="37">
        <v>0</v>
      </c>
      <c r="F12" s="37">
        <v>0</v>
      </c>
      <c r="G12" s="37">
        <v>0</v>
      </c>
      <c r="H12" s="38"/>
      <c r="I12" s="29"/>
      <c r="J12" s="16"/>
      <c r="K12" s="37">
        <v>919899</v>
      </c>
      <c r="L12" s="46">
        <v>158</v>
      </c>
      <c r="M12" s="37">
        <v>5822</v>
      </c>
      <c r="N12" s="37">
        <v>5000</v>
      </c>
      <c r="O12" s="37">
        <v>3843</v>
      </c>
      <c r="P12" s="38"/>
      <c r="Q12" s="29"/>
      <c r="R12" s="16"/>
      <c r="S12" s="37">
        <v>0</v>
      </c>
      <c r="T12" s="46">
        <v>0</v>
      </c>
      <c r="U12" s="37">
        <v>0</v>
      </c>
      <c r="V12" s="37">
        <v>0</v>
      </c>
      <c r="W12" s="37">
        <v>0</v>
      </c>
      <c r="X12" s="38"/>
      <c r="Y12" s="29"/>
      <c r="Z12" s="16"/>
      <c r="AA12" s="37">
        <v>419153</v>
      </c>
      <c r="AB12" s="46">
        <v>28</v>
      </c>
      <c r="AC12" s="37">
        <v>14970</v>
      </c>
      <c r="AD12" s="37">
        <v>13500</v>
      </c>
      <c r="AE12" s="37">
        <v>9476</v>
      </c>
      <c r="AF12" s="38"/>
      <c r="AG12" s="29"/>
      <c r="AH12" s="16"/>
      <c r="AI12" s="37">
        <v>58994</v>
      </c>
      <c r="AJ12" s="46">
        <v>18</v>
      </c>
      <c r="AK12" s="37">
        <v>3277</v>
      </c>
      <c r="AL12" s="37">
        <v>3000</v>
      </c>
      <c r="AM12" s="37">
        <v>1309</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3429</v>
      </c>
      <c r="T13" s="46">
        <v>2</v>
      </c>
      <c r="U13" s="37">
        <v>1714</v>
      </c>
      <c r="V13" s="37">
        <v>1714</v>
      </c>
      <c r="W13" s="37">
        <v>1818</v>
      </c>
      <c r="X13" s="38"/>
      <c r="Y13" s="29"/>
      <c r="Z13" s="16"/>
      <c r="AA13" s="37">
        <v>15339</v>
      </c>
      <c r="AB13" s="46">
        <v>3</v>
      </c>
      <c r="AC13" s="37">
        <v>5113</v>
      </c>
      <c r="AD13" s="37">
        <v>4839</v>
      </c>
      <c r="AE13" s="37">
        <v>3259</v>
      </c>
      <c r="AF13" s="38"/>
      <c r="AG13" s="29"/>
      <c r="AH13" s="16"/>
      <c r="AI13" s="37">
        <v>20528</v>
      </c>
      <c r="AJ13" s="46">
        <v>5</v>
      </c>
      <c r="AK13" s="37">
        <v>4106</v>
      </c>
      <c r="AL13" s="37">
        <v>2000</v>
      </c>
      <c r="AM13" s="37">
        <v>3967</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7153700</v>
      </c>
      <c r="AJ15" s="46">
        <v>140</v>
      </c>
      <c r="AK15" s="37">
        <v>51098</v>
      </c>
      <c r="AL15" s="37">
        <v>30851</v>
      </c>
      <c r="AM15" s="37">
        <v>63841</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150775</v>
      </c>
      <c r="T16" s="46">
        <v>3</v>
      </c>
      <c r="U16" s="37">
        <v>50258</v>
      </c>
      <c r="V16" s="37">
        <v>52931</v>
      </c>
      <c r="W16" s="37">
        <v>30211</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C51*D51*E51*7.85</f>
        <v>575417.09100959997</v>
      </c>
      <c r="D19" s="47">
        <f>D51</f>
        <v>7</v>
      </c>
      <c r="E19" s="39">
        <f t="shared" ref="E19" si="0">C19/D19</f>
        <v>82202.441572800002</v>
      </c>
      <c r="F19" s="38"/>
      <c r="G19" s="38"/>
      <c r="H19" s="38"/>
      <c r="I19" s="29"/>
      <c r="J19" s="17"/>
      <c r="K19" s="39">
        <f>K51*L51*M51*7.85</f>
        <v>2699058.9059999995</v>
      </c>
      <c r="L19" s="47">
        <f>L51</f>
        <v>72</v>
      </c>
      <c r="M19" s="39">
        <f>K19/L19</f>
        <v>37486.929249999994</v>
      </c>
      <c r="N19" s="38"/>
      <c r="O19" s="38"/>
      <c r="P19" s="38"/>
      <c r="Q19" s="29"/>
      <c r="R19" s="17"/>
      <c r="S19" s="39">
        <f>S51*T51*U51*7.85</f>
        <v>4358964.7550399993</v>
      </c>
      <c r="T19" s="47">
        <f>T51</f>
        <v>177</v>
      </c>
      <c r="U19" s="39">
        <f t="shared" ref="U19" si="1">S19/T19</f>
        <v>24626.919519999996</v>
      </c>
      <c r="V19" s="38"/>
      <c r="W19" s="38"/>
      <c r="X19" s="38"/>
      <c r="Y19" s="29"/>
      <c r="Z19" s="17"/>
      <c r="AA19" s="39">
        <f>AA51*AB51*AC51*7.85</f>
        <v>2078496.5863199995</v>
      </c>
      <c r="AB19" s="47">
        <f>AB51</f>
        <v>33</v>
      </c>
      <c r="AC19" s="39">
        <f>AA19/AB19</f>
        <v>62984.745039999987</v>
      </c>
      <c r="AD19" s="38"/>
      <c r="AE19" s="38"/>
      <c r="AF19" s="38"/>
      <c r="AG19" s="29"/>
      <c r="AH19" s="17"/>
      <c r="AI19" s="39">
        <f>AI51*AJ51*AK51*7.85</f>
        <v>8592927.3441000003</v>
      </c>
      <c r="AJ19" s="47">
        <f>AJ51</f>
        <v>207</v>
      </c>
      <c r="AK19" s="39">
        <f>AI19/AJ19</f>
        <v>41511.726300000002</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13758365</v>
      </c>
      <c r="L22" s="46">
        <v>110</v>
      </c>
      <c r="M22" s="37">
        <v>125076</v>
      </c>
      <c r="N22" s="37">
        <v>83239</v>
      </c>
      <c r="O22" s="37">
        <v>123429</v>
      </c>
      <c r="P22" s="37">
        <v>632</v>
      </c>
      <c r="Q22" s="28">
        <v>0.3926</v>
      </c>
      <c r="R22" s="16"/>
      <c r="S22" s="37">
        <v>810063</v>
      </c>
      <c r="T22" s="46">
        <v>16</v>
      </c>
      <c r="U22" s="37">
        <v>50629</v>
      </c>
      <c r="V22" s="37">
        <v>44337</v>
      </c>
      <c r="W22" s="37">
        <v>35770</v>
      </c>
      <c r="X22" s="37">
        <v>0</v>
      </c>
      <c r="Y22" s="28">
        <v>0</v>
      </c>
      <c r="Z22" s="16"/>
      <c r="AA22" s="37">
        <v>3100017</v>
      </c>
      <c r="AB22" s="46">
        <v>44</v>
      </c>
      <c r="AC22" s="37">
        <v>70455</v>
      </c>
      <c r="AD22" s="37">
        <v>36800</v>
      </c>
      <c r="AE22" s="37">
        <v>108301</v>
      </c>
      <c r="AF22" s="37">
        <v>368</v>
      </c>
      <c r="AG22" s="28">
        <v>0.32729999999999998</v>
      </c>
      <c r="AH22" s="16"/>
      <c r="AI22" s="37">
        <v>5272978</v>
      </c>
      <c r="AJ22" s="46">
        <v>70</v>
      </c>
      <c r="AK22" s="37">
        <v>75328</v>
      </c>
      <c r="AL22" s="37">
        <v>62591</v>
      </c>
      <c r="AM22" s="37">
        <v>57466</v>
      </c>
      <c r="AN22" s="37">
        <v>827</v>
      </c>
      <c r="AO22" s="28">
        <v>0.40860000000000002</v>
      </c>
      <c r="AP22" s="9"/>
    </row>
    <row r="23" spans="1:42" s="8" customFormat="1">
      <c r="A23" s="7"/>
      <c r="B23" s="18" t="s">
        <v>104</v>
      </c>
      <c r="C23" s="37">
        <v>0</v>
      </c>
      <c r="D23" s="46">
        <v>0</v>
      </c>
      <c r="E23" s="37">
        <v>0</v>
      </c>
      <c r="F23" s="37">
        <v>0</v>
      </c>
      <c r="G23" s="37">
        <v>0</v>
      </c>
      <c r="H23" s="37">
        <v>0</v>
      </c>
      <c r="I23" s="28">
        <v>0</v>
      </c>
      <c r="J23" s="16"/>
      <c r="K23" s="37">
        <v>13315928</v>
      </c>
      <c r="L23" s="46">
        <v>103</v>
      </c>
      <c r="M23" s="37">
        <v>129281</v>
      </c>
      <c r="N23" s="37">
        <v>85214</v>
      </c>
      <c r="O23" s="37">
        <v>126341</v>
      </c>
      <c r="P23" s="37">
        <v>651</v>
      </c>
      <c r="Q23" s="28">
        <v>0.39929999999999999</v>
      </c>
      <c r="R23" s="16"/>
      <c r="S23" s="37">
        <v>824136</v>
      </c>
      <c r="T23" s="46">
        <v>17</v>
      </c>
      <c r="U23" s="37">
        <v>48479</v>
      </c>
      <c r="V23" s="37">
        <v>36008</v>
      </c>
      <c r="W23" s="37">
        <v>35773</v>
      </c>
      <c r="X23" s="37">
        <v>0</v>
      </c>
      <c r="Y23" s="28">
        <v>0</v>
      </c>
      <c r="Z23" s="16"/>
      <c r="AA23" s="37">
        <v>2969022</v>
      </c>
      <c r="AB23" s="46">
        <v>39</v>
      </c>
      <c r="AC23" s="37">
        <v>76129</v>
      </c>
      <c r="AD23" s="37">
        <v>42900</v>
      </c>
      <c r="AE23" s="37">
        <v>113416</v>
      </c>
      <c r="AF23" s="37">
        <v>402</v>
      </c>
      <c r="AG23" s="28">
        <v>0.35439999999999999</v>
      </c>
      <c r="AH23" s="16"/>
      <c r="AI23" s="37">
        <v>3090776</v>
      </c>
      <c r="AJ23" s="46">
        <v>42</v>
      </c>
      <c r="AK23" s="37">
        <v>73590</v>
      </c>
      <c r="AL23" s="37">
        <v>60859</v>
      </c>
      <c r="AM23" s="37">
        <v>57103</v>
      </c>
      <c r="AN23" s="37">
        <v>833</v>
      </c>
      <c r="AO23" s="28">
        <v>0.4118</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409803.64</v>
      </c>
      <c r="D50" s="46">
        <v>8</v>
      </c>
      <c r="E50" s="24"/>
      <c r="F50" s="24"/>
      <c r="G50" s="24"/>
      <c r="H50" s="24"/>
      <c r="I50" s="24"/>
      <c r="K50" s="37">
        <v>247276</v>
      </c>
      <c r="L50" s="46">
        <v>139</v>
      </c>
      <c r="M50" s="44"/>
      <c r="N50" s="24"/>
      <c r="O50" s="24"/>
      <c r="P50" s="24"/>
      <c r="Q50" s="24"/>
      <c r="S50" s="37">
        <v>139193</v>
      </c>
      <c r="T50" s="46">
        <v>330</v>
      </c>
      <c r="U50" s="25"/>
      <c r="V50" s="25"/>
      <c r="W50" s="25"/>
      <c r="X50" s="25"/>
      <c r="Y50" s="25"/>
      <c r="AA50" s="37">
        <v>337090</v>
      </c>
      <c r="AB50" s="46">
        <v>39</v>
      </c>
      <c r="AC50" s="43"/>
      <c r="AD50" s="24"/>
      <c r="AE50" s="24"/>
      <c r="AF50" s="25"/>
      <c r="AG50" s="25"/>
      <c r="AI50" s="37">
        <v>163104</v>
      </c>
      <c r="AJ50" s="46">
        <v>429</v>
      </c>
      <c r="AK50" s="24"/>
      <c r="AL50" s="24"/>
      <c r="AM50" s="24"/>
      <c r="AN50" s="25"/>
      <c r="AO50" s="25"/>
      <c r="AP50" s="9"/>
    </row>
    <row r="51" spans="1:42" s="8" customFormat="1" ht="12.75">
      <c r="A51" s="7"/>
      <c r="B51" s="8" t="s">
        <v>63</v>
      </c>
      <c r="C51" s="37">
        <v>363598.91</v>
      </c>
      <c r="D51" s="46">
        <v>7</v>
      </c>
      <c r="E51" s="26">
        <v>2.8799999999999999E-2</v>
      </c>
      <c r="F51" s="26">
        <v>2.98E-2</v>
      </c>
      <c r="G51" s="26">
        <v>4.1999999999999997E-3</v>
      </c>
      <c r="H51" s="42">
        <v>419.26</v>
      </c>
      <c r="I51" s="26">
        <v>0.1993</v>
      </c>
      <c r="K51" s="37">
        <v>258130</v>
      </c>
      <c r="L51" s="46">
        <v>72</v>
      </c>
      <c r="M51" s="26">
        <v>1.8499999999999999E-2</v>
      </c>
      <c r="N51" s="26">
        <v>1.7500000000000002E-2</v>
      </c>
      <c r="O51" s="26">
        <v>8.6E-3</v>
      </c>
      <c r="P51" s="42">
        <v>192</v>
      </c>
      <c r="Q51" s="26">
        <v>0.1193</v>
      </c>
      <c r="S51" s="37">
        <v>140053</v>
      </c>
      <c r="T51" s="46">
        <v>177</v>
      </c>
      <c r="U51" s="26">
        <v>2.24E-2</v>
      </c>
      <c r="V51" s="26">
        <v>2.1999999999999999E-2</v>
      </c>
      <c r="W51" s="26">
        <v>8.3000000000000001E-3</v>
      </c>
      <c r="X51" s="42">
        <v>257</v>
      </c>
      <c r="Y51" s="26">
        <v>0.2334</v>
      </c>
      <c r="AA51" s="41">
        <v>345842</v>
      </c>
      <c r="AB51" s="49">
        <v>33</v>
      </c>
      <c r="AC51" s="32">
        <v>2.3199999999999998E-2</v>
      </c>
      <c r="AD51" s="26">
        <v>2.1299999999999999E-2</v>
      </c>
      <c r="AE51" s="26">
        <v>1.0200000000000001E-2</v>
      </c>
      <c r="AF51" s="42">
        <v>307</v>
      </c>
      <c r="AG51" s="26">
        <v>0.15570000000000001</v>
      </c>
      <c r="AI51" s="37">
        <v>160246</v>
      </c>
      <c r="AJ51" s="46">
        <v>207</v>
      </c>
      <c r="AK51" s="26">
        <v>3.3000000000000002E-2</v>
      </c>
      <c r="AL51" s="26">
        <v>2.9000000000000001E-2</v>
      </c>
      <c r="AM51" s="26">
        <v>1.67E-2</v>
      </c>
      <c r="AN51" s="42">
        <v>358</v>
      </c>
      <c r="AO51" s="26">
        <v>0.2339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P14" activePane="bottomRight" state="frozen"/>
      <selection pane="bottomRight" activeCell="T21" sqref="T21"/>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16.xml><?xml version="1.0" encoding="utf-8"?>
<worksheet xmlns="http://schemas.openxmlformats.org/spreadsheetml/2006/main" xmlns:r="http://schemas.openxmlformats.org/officeDocument/2006/relationships">
  <sheetPr codeName="Sheet16">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6594433.21</v>
      </c>
      <c r="D6" s="46">
        <v>68</v>
      </c>
      <c r="E6" s="37">
        <v>96976.960000000006</v>
      </c>
      <c r="F6" s="37">
        <v>82037.31</v>
      </c>
      <c r="G6" s="37">
        <v>70420.53</v>
      </c>
      <c r="H6" s="37">
        <v>223.88</v>
      </c>
      <c r="I6" s="28">
        <v>0.2175</v>
      </c>
      <c r="J6" s="16"/>
      <c r="K6" s="37">
        <v>194069893</v>
      </c>
      <c r="L6" s="46">
        <v>1382</v>
      </c>
      <c r="M6" s="37">
        <v>140427</v>
      </c>
      <c r="N6" s="37">
        <v>118028</v>
      </c>
      <c r="O6" s="37">
        <v>98595</v>
      </c>
      <c r="P6" s="37">
        <v>765</v>
      </c>
      <c r="Q6" s="28">
        <v>0.49559999999999998</v>
      </c>
      <c r="R6" s="16"/>
      <c r="S6" s="37">
        <v>29774742</v>
      </c>
      <c r="T6" s="46">
        <v>361</v>
      </c>
      <c r="U6" s="37">
        <v>82479</v>
      </c>
      <c r="V6" s="37">
        <v>68454</v>
      </c>
      <c r="W6" s="37">
        <v>69932</v>
      </c>
      <c r="X6" s="37">
        <v>553</v>
      </c>
      <c r="Y6" s="28">
        <v>0.43459999999999999</v>
      </c>
      <c r="Z6" s="16"/>
      <c r="AA6" s="37">
        <v>151164738</v>
      </c>
      <c r="AB6" s="46">
        <v>1372</v>
      </c>
      <c r="AC6" s="37">
        <v>110178</v>
      </c>
      <c r="AD6" s="37">
        <v>90554</v>
      </c>
      <c r="AE6" s="37">
        <v>88251</v>
      </c>
      <c r="AF6" s="37">
        <v>660</v>
      </c>
      <c r="AG6" s="28">
        <v>0.4834</v>
      </c>
      <c r="AH6" s="16"/>
      <c r="AI6" s="37">
        <v>46815415</v>
      </c>
      <c r="AJ6" s="46">
        <v>492</v>
      </c>
      <c r="AK6" s="37">
        <v>95153</v>
      </c>
      <c r="AL6" s="37">
        <v>83889</v>
      </c>
      <c r="AM6" s="37">
        <v>62645</v>
      </c>
      <c r="AN6" s="37">
        <v>897</v>
      </c>
      <c r="AO6" s="28">
        <v>0.48120000000000002</v>
      </c>
      <c r="AP6" s="9"/>
    </row>
    <row r="7" spans="1:42" s="8" customFormat="1">
      <c r="A7" s="7"/>
      <c r="B7" s="8" t="s">
        <v>73</v>
      </c>
      <c r="C7" s="37">
        <v>0</v>
      </c>
      <c r="D7" s="46">
        <v>0</v>
      </c>
      <c r="E7" s="37">
        <v>0</v>
      </c>
      <c r="F7" s="37">
        <v>0</v>
      </c>
      <c r="G7" s="37">
        <v>0</v>
      </c>
      <c r="H7" s="37">
        <v>0</v>
      </c>
      <c r="I7" s="28">
        <v>0</v>
      </c>
      <c r="J7" s="16"/>
      <c r="K7" s="37">
        <v>8951256</v>
      </c>
      <c r="L7" s="46">
        <v>163</v>
      </c>
      <c r="M7" s="37">
        <v>54916</v>
      </c>
      <c r="N7" s="37">
        <v>43623</v>
      </c>
      <c r="O7" s="37">
        <v>46862</v>
      </c>
      <c r="P7" s="37">
        <v>0</v>
      </c>
      <c r="Q7" s="28">
        <v>0</v>
      </c>
      <c r="R7" s="16"/>
      <c r="S7" s="37">
        <v>24770759</v>
      </c>
      <c r="T7" s="46">
        <v>456</v>
      </c>
      <c r="U7" s="37">
        <v>54322</v>
      </c>
      <c r="V7" s="37">
        <v>43525</v>
      </c>
      <c r="W7" s="37">
        <v>45657</v>
      </c>
      <c r="X7" s="37">
        <v>0</v>
      </c>
      <c r="Y7" s="28">
        <v>0</v>
      </c>
      <c r="Z7" s="16"/>
      <c r="AA7" s="37">
        <v>20642507</v>
      </c>
      <c r="AB7" s="46">
        <v>326</v>
      </c>
      <c r="AC7" s="37">
        <v>63321</v>
      </c>
      <c r="AD7" s="37">
        <v>52050</v>
      </c>
      <c r="AE7" s="37">
        <v>49642</v>
      </c>
      <c r="AF7" s="37">
        <v>0</v>
      </c>
      <c r="AG7" s="28">
        <v>0</v>
      </c>
      <c r="AH7" s="16"/>
      <c r="AI7" s="37">
        <v>9266607</v>
      </c>
      <c r="AJ7" s="46">
        <v>280</v>
      </c>
      <c r="AK7" s="37">
        <v>33095</v>
      </c>
      <c r="AL7" s="37">
        <v>26524</v>
      </c>
      <c r="AM7" s="37">
        <v>29564</v>
      </c>
      <c r="AN7" s="37">
        <v>0</v>
      </c>
      <c r="AO7" s="28">
        <v>0</v>
      </c>
      <c r="AP7" s="9"/>
    </row>
    <row r="8" spans="1:42" s="8" customFormat="1">
      <c r="A8" s="7"/>
      <c r="B8" s="8" t="s">
        <v>74</v>
      </c>
      <c r="C8" s="37">
        <v>177700</v>
      </c>
      <c r="D8" s="46">
        <v>9</v>
      </c>
      <c r="E8" s="37">
        <v>19744.439999999999</v>
      </c>
      <c r="F8" s="37">
        <v>10900</v>
      </c>
      <c r="G8" s="37">
        <v>29921.57</v>
      </c>
      <c r="H8" s="37">
        <v>192.58</v>
      </c>
      <c r="I8" s="28">
        <v>0.64929999999999999</v>
      </c>
      <c r="J8" s="16"/>
      <c r="K8" s="37">
        <v>2472290</v>
      </c>
      <c r="L8" s="46">
        <v>50</v>
      </c>
      <c r="M8" s="37">
        <v>49446</v>
      </c>
      <c r="N8" s="37">
        <v>39721</v>
      </c>
      <c r="O8" s="37">
        <v>39343</v>
      </c>
      <c r="P8" s="37">
        <v>175</v>
      </c>
      <c r="Q8" s="28">
        <v>0.66579999999999995</v>
      </c>
      <c r="R8" s="16"/>
      <c r="S8" s="37">
        <v>5471976</v>
      </c>
      <c r="T8" s="46">
        <v>263</v>
      </c>
      <c r="U8" s="37">
        <v>20867</v>
      </c>
      <c r="V8" s="37">
        <v>14943</v>
      </c>
      <c r="W8" s="37">
        <v>19607</v>
      </c>
      <c r="X8" s="37">
        <v>125</v>
      </c>
      <c r="Y8" s="28">
        <v>0.43559999999999999</v>
      </c>
      <c r="Z8" s="16"/>
      <c r="AA8" s="37">
        <v>3862366</v>
      </c>
      <c r="AB8" s="46">
        <v>143</v>
      </c>
      <c r="AC8" s="37">
        <v>27010</v>
      </c>
      <c r="AD8" s="37">
        <v>20403</v>
      </c>
      <c r="AE8" s="37">
        <v>21975</v>
      </c>
      <c r="AF8" s="37">
        <v>159</v>
      </c>
      <c r="AG8" s="28">
        <v>0.49299999999999999</v>
      </c>
      <c r="AH8" s="16"/>
      <c r="AI8" s="37">
        <v>493931</v>
      </c>
      <c r="AJ8" s="46">
        <v>41</v>
      </c>
      <c r="AK8" s="37">
        <v>12047</v>
      </c>
      <c r="AL8" s="37">
        <v>7546</v>
      </c>
      <c r="AM8" s="37">
        <v>11448</v>
      </c>
      <c r="AN8" s="37">
        <v>236</v>
      </c>
      <c r="AO8" s="28">
        <v>0.53320000000000001</v>
      </c>
      <c r="AP8" s="9"/>
    </row>
    <row r="9" spans="1:42" s="8" customFormat="1">
      <c r="A9" s="7"/>
      <c r="B9" s="8" t="s">
        <v>75</v>
      </c>
      <c r="C9" s="37">
        <v>3152709.69</v>
      </c>
      <c r="D9" s="46">
        <v>61</v>
      </c>
      <c r="E9" s="37">
        <v>51683.77</v>
      </c>
      <c r="F9" s="37">
        <v>44320.75</v>
      </c>
      <c r="G9" s="37">
        <v>42236.5</v>
      </c>
      <c r="H9" s="38"/>
      <c r="I9" s="29"/>
      <c r="J9" s="16"/>
      <c r="K9" s="37">
        <v>270425858</v>
      </c>
      <c r="L9" s="46">
        <v>4832</v>
      </c>
      <c r="M9" s="37">
        <v>55966</v>
      </c>
      <c r="N9" s="37">
        <v>39280</v>
      </c>
      <c r="O9" s="37">
        <v>66225</v>
      </c>
      <c r="P9" s="38"/>
      <c r="Q9" s="29"/>
      <c r="R9" s="16"/>
      <c r="S9" s="37">
        <v>62852449</v>
      </c>
      <c r="T9" s="46">
        <v>1081</v>
      </c>
      <c r="U9" s="37">
        <v>58143</v>
      </c>
      <c r="V9" s="37">
        <v>46158</v>
      </c>
      <c r="W9" s="37">
        <v>48483</v>
      </c>
      <c r="X9" s="38"/>
      <c r="Y9" s="29"/>
      <c r="Z9" s="16"/>
      <c r="AA9" s="37">
        <v>137269104</v>
      </c>
      <c r="AB9" s="46">
        <v>2367</v>
      </c>
      <c r="AC9" s="37">
        <v>57993</v>
      </c>
      <c r="AD9" s="37">
        <v>45065</v>
      </c>
      <c r="AE9" s="37">
        <v>48889</v>
      </c>
      <c r="AF9" s="38"/>
      <c r="AG9" s="29"/>
      <c r="AH9" s="16"/>
      <c r="AI9" s="37">
        <v>30707970</v>
      </c>
      <c r="AJ9" s="46">
        <v>532</v>
      </c>
      <c r="AK9" s="37">
        <v>57722</v>
      </c>
      <c r="AL9" s="37">
        <v>43393</v>
      </c>
      <c r="AM9" s="37">
        <v>55239</v>
      </c>
      <c r="AN9" s="38"/>
      <c r="AO9" s="29"/>
      <c r="AP9" s="9"/>
    </row>
    <row r="10" spans="1:42" s="8" customFormat="1">
      <c r="A10" s="7"/>
      <c r="B10" s="8" t="s">
        <v>76</v>
      </c>
      <c r="C10" s="37">
        <v>8897357.5199999996</v>
      </c>
      <c r="D10" s="46">
        <v>77</v>
      </c>
      <c r="E10" s="37">
        <v>115550.1</v>
      </c>
      <c r="F10" s="37">
        <v>99342.77</v>
      </c>
      <c r="G10" s="37">
        <v>86205.5</v>
      </c>
      <c r="H10" s="38"/>
      <c r="I10" s="29"/>
      <c r="J10" s="16"/>
      <c r="K10" s="37">
        <v>315033873</v>
      </c>
      <c r="L10" s="46">
        <v>2946</v>
      </c>
      <c r="M10" s="37">
        <v>106936</v>
      </c>
      <c r="N10" s="37">
        <v>95584</v>
      </c>
      <c r="O10" s="37">
        <v>68128</v>
      </c>
      <c r="P10" s="38"/>
      <c r="Q10" s="29"/>
      <c r="R10" s="16"/>
      <c r="S10" s="37">
        <v>25681598</v>
      </c>
      <c r="T10" s="46">
        <v>296</v>
      </c>
      <c r="U10" s="37">
        <v>86497</v>
      </c>
      <c r="V10" s="37">
        <v>59396</v>
      </c>
      <c r="W10" s="37">
        <v>81445</v>
      </c>
      <c r="X10" s="38"/>
      <c r="Y10" s="29"/>
      <c r="Z10" s="16"/>
      <c r="AA10" s="37">
        <v>240928049</v>
      </c>
      <c r="AB10" s="46">
        <v>2211</v>
      </c>
      <c r="AC10" s="37">
        <v>108968</v>
      </c>
      <c r="AD10" s="37">
        <v>94448</v>
      </c>
      <c r="AE10" s="37">
        <v>75295</v>
      </c>
      <c r="AF10" s="38"/>
      <c r="AG10" s="29"/>
      <c r="AH10" s="16"/>
      <c r="AI10" s="37">
        <v>58790298</v>
      </c>
      <c r="AJ10" s="46">
        <v>669</v>
      </c>
      <c r="AK10" s="37">
        <v>87878</v>
      </c>
      <c r="AL10" s="37">
        <v>72189</v>
      </c>
      <c r="AM10" s="37">
        <v>66306</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1174344</v>
      </c>
      <c r="T11" s="46">
        <v>7</v>
      </c>
      <c r="U11" s="37">
        <v>183884</v>
      </c>
      <c r="V11" s="37">
        <v>160104</v>
      </c>
      <c r="W11" s="37">
        <v>104033</v>
      </c>
      <c r="X11" s="38"/>
      <c r="Y11" s="29"/>
      <c r="Z11" s="16"/>
      <c r="AA11" s="37">
        <v>0</v>
      </c>
      <c r="AB11" s="46">
        <v>0</v>
      </c>
      <c r="AC11" s="37">
        <v>0</v>
      </c>
      <c r="AD11" s="37">
        <v>0</v>
      </c>
      <c r="AE11" s="37">
        <v>0</v>
      </c>
      <c r="AF11" s="38"/>
      <c r="AG11" s="29"/>
      <c r="AH11" s="16"/>
      <c r="AI11" s="37">
        <v>2031884</v>
      </c>
      <c r="AJ11" s="46">
        <v>25</v>
      </c>
      <c r="AK11" s="37">
        <v>81275</v>
      </c>
      <c r="AL11" s="37">
        <v>50713</v>
      </c>
      <c r="AM11" s="37">
        <v>61528</v>
      </c>
      <c r="AN11" s="38"/>
      <c r="AO11" s="29"/>
      <c r="AP11" s="9"/>
    </row>
    <row r="12" spans="1:42" s="8" customFormat="1">
      <c r="A12" s="7"/>
      <c r="B12" s="8" t="s">
        <v>78</v>
      </c>
      <c r="C12" s="37">
        <v>0</v>
      </c>
      <c r="D12" s="46">
        <v>0</v>
      </c>
      <c r="E12" s="37">
        <v>0</v>
      </c>
      <c r="F12" s="37">
        <v>0</v>
      </c>
      <c r="G12" s="37">
        <v>0</v>
      </c>
      <c r="H12" s="38"/>
      <c r="I12" s="29"/>
      <c r="J12" s="16"/>
      <c r="K12" s="37">
        <v>4193917</v>
      </c>
      <c r="L12" s="46">
        <v>652</v>
      </c>
      <c r="M12" s="37">
        <v>6432</v>
      </c>
      <c r="N12" s="37">
        <v>5000</v>
      </c>
      <c r="O12" s="37">
        <v>4894</v>
      </c>
      <c r="P12" s="38"/>
      <c r="Q12" s="29"/>
      <c r="R12" s="16"/>
      <c r="S12" s="37">
        <v>85512</v>
      </c>
      <c r="T12" s="46">
        <v>7</v>
      </c>
      <c r="U12" s="37">
        <v>12216</v>
      </c>
      <c r="V12" s="37">
        <v>6000</v>
      </c>
      <c r="W12" s="37">
        <v>11113</v>
      </c>
      <c r="X12" s="38"/>
      <c r="Y12" s="29"/>
      <c r="Z12" s="16"/>
      <c r="AA12" s="37">
        <v>10842674</v>
      </c>
      <c r="AB12" s="46">
        <v>606</v>
      </c>
      <c r="AC12" s="37">
        <v>17892</v>
      </c>
      <c r="AD12" s="37">
        <v>18500</v>
      </c>
      <c r="AE12" s="37">
        <v>10317</v>
      </c>
      <c r="AF12" s="38"/>
      <c r="AG12" s="29"/>
      <c r="AH12" s="16"/>
      <c r="AI12" s="37">
        <v>673894</v>
      </c>
      <c r="AJ12" s="46">
        <v>205</v>
      </c>
      <c r="AK12" s="37">
        <v>3287</v>
      </c>
      <c r="AL12" s="37">
        <v>3000</v>
      </c>
      <c r="AM12" s="37">
        <v>1409</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95694</v>
      </c>
      <c r="T13" s="46">
        <v>13</v>
      </c>
      <c r="U13" s="37">
        <v>7361</v>
      </c>
      <c r="V13" s="37">
        <v>6000</v>
      </c>
      <c r="W13" s="37">
        <v>6680</v>
      </c>
      <c r="X13" s="38"/>
      <c r="Y13" s="29"/>
      <c r="Z13" s="16"/>
      <c r="AA13" s="37">
        <v>827786</v>
      </c>
      <c r="AB13" s="46">
        <v>98</v>
      </c>
      <c r="AC13" s="37">
        <v>8447</v>
      </c>
      <c r="AD13" s="37">
        <v>6127</v>
      </c>
      <c r="AE13" s="37">
        <v>10531</v>
      </c>
      <c r="AF13" s="38"/>
      <c r="AG13" s="29"/>
      <c r="AH13" s="16"/>
      <c r="AI13" s="37">
        <v>136029</v>
      </c>
      <c r="AJ13" s="46">
        <v>26</v>
      </c>
      <c r="AK13" s="37">
        <v>5232</v>
      </c>
      <c r="AL13" s="37">
        <v>4400</v>
      </c>
      <c r="AM13" s="37">
        <v>3857</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22577963.32</v>
      </c>
      <c r="D15" s="46">
        <v>235</v>
      </c>
      <c r="E15" s="37">
        <v>96076.44</v>
      </c>
      <c r="F15" s="37">
        <v>86283.76</v>
      </c>
      <c r="G15" s="37">
        <v>61824.94</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17131933</v>
      </c>
      <c r="AJ15" s="46">
        <v>324</v>
      </c>
      <c r="AK15" s="37">
        <v>52876</v>
      </c>
      <c r="AL15" s="37">
        <v>39982</v>
      </c>
      <c r="AM15" s="37">
        <v>42328</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32866195</v>
      </c>
      <c r="T16" s="46">
        <v>330</v>
      </c>
      <c r="U16" s="37">
        <v>99487</v>
      </c>
      <c r="V16" s="37">
        <v>87294</v>
      </c>
      <c r="W16" s="37">
        <v>63647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1797698</v>
      </c>
      <c r="AB18" s="47">
        <v>52</v>
      </c>
      <c r="AC18" s="39">
        <v>34571</v>
      </c>
      <c r="AD18" s="39">
        <v>31500</v>
      </c>
      <c r="AE18" s="39">
        <v>20514</v>
      </c>
      <c r="AF18" s="38"/>
      <c r="AG18" s="29"/>
      <c r="AH18" s="17"/>
      <c r="AI18" s="39">
        <v>2986702</v>
      </c>
      <c r="AJ18" s="47">
        <v>26</v>
      </c>
      <c r="AK18" s="39">
        <v>114873</v>
      </c>
      <c r="AL18" s="39">
        <v>101442</v>
      </c>
      <c r="AM18" s="39">
        <v>74168</v>
      </c>
      <c r="AN18" s="38"/>
      <c r="AO18" s="29"/>
      <c r="AP18" s="9"/>
    </row>
    <row r="19" spans="1:42" s="8" customFormat="1">
      <c r="A19" s="7"/>
      <c r="B19" s="8" t="s">
        <v>85</v>
      </c>
      <c r="C19" s="39">
        <f>C51*D51*E51*7.85</f>
        <v>3833960.1478099995</v>
      </c>
      <c r="D19" s="47">
        <f>D51</f>
        <v>65</v>
      </c>
      <c r="E19" s="39">
        <f t="shared" ref="E19" si="0">C19/D19</f>
        <v>58984.002273999991</v>
      </c>
      <c r="F19" s="38"/>
      <c r="G19" s="38"/>
      <c r="H19" s="38"/>
      <c r="I19" s="29"/>
      <c r="J19" s="17"/>
      <c r="K19" s="39">
        <f>K51*L51*M51*7.85</f>
        <v>26027558.269439999</v>
      </c>
      <c r="L19" s="47">
        <f>L51</f>
        <v>658</v>
      </c>
      <c r="M19" s="39">
        <f>K19/L19</f>
        <v>39555.559679999998</v>
      </c>
      <c r="N19" s="38"/>
      <c r="O19" s="38"/>
      <c r="P19" s="38"/>
      <c r="Q19" s="29"/>
      <c r="R19" s="17"/>
      <c r="S19" s="39">
        <f>S51*T51*U51*7.85</f>
        <v>27663402.235679995</v>
      </c>
      <c r="T19" s="47">
        <f>T51</f>
        <v>969</v>
      </c>
      <c r="U19" s="39">
        <f t="shared" ref="U19" si="1">S19/T19</f>
        <v>28548.402719999995</v>
      </c>
      <c r="V19" s="38"/>
      <c r="W19" s="38"/>
      <c r="X19" s="38"/>
      <c r="Y19" s="29"/>
      <c r="Z19" s="17"/>
      <c r="AA19" s="39">
        <f>AA51*AB51*AC51*7.85</f>
        <v>27566437.051199999</v>
      </c>
      <c r="AB19" s="47">
        <f>AB51</f>
        <v>717</v>
      </c>
      <c r="AC19" s="39">
        <f>AA19/AB19</f>
        <v>38446.9136</v>
      </c>
      <c r="AD19" s="38"/>
      <c r="AE19" s="38"/>
      <c r="AF19" s="38"/>
      <c r="AG19" s="29"/>
      <c r="AH19" s="17"/>
      <c r="AI19" s="39">
        <f>AI51*AJ51*AK51*7.85</f>
        <v>38802275.218599997</v>
      </c>
      <c r="AJ19" s="47">
        <f>AJ51</f>
        <v>758</v>
      </c>
      <c r="AK19" s="39">
        <f>AI19/AJ19</f>
        <v>51190.3367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1921728.23</v>
      </c>
      <c r="D22" s="46">
        <v>11</v>
      </c>
      <c r="E22" s="37">
        <v>174702.57</v>
      </c>
      <c r="F22" s="37">
        <v>158503.28</v>
      </c>
      <c r="G22" s="37">
        <v>75961.460000000006</v>
      </c>
      <c r="H22" s="37">
        <v>841.07</v>
      </c>
      <c r="I22" s="28">
        <v>0.50460000000000005</v>
      </c>
      <c r="J22" s="16"/>
      <c r="K22" s="37">
        <v>290907758</v>
      </c>
      <c r="L22" s="46">
        <v>2042</v>
      </c>
      <c r="M22" s="37">
        <v>142462</v>
      </c>
      <c r="N22" s="37">
        <v>118450</v>
      </c>
      <c r="O22" s="37">
        <v>109329</v>
      </c>
      <c r="P22" s="37">
        <v>805</v>
      </c>
      <c r="Q22" s="28">
        <v>0.50360000000000005</v>
      </c>
      <c r="R22" s="16"/>
      <c r="S22" s="37">
        <v>25223708</v>
      </c>
      <c r="T22" s="46">
        <v>311</v>
      </c>
      <c r="U22" s="37">
        <v>81105</v>
      </c>
      <c r="V22" s="37">
        <v>71090</v>
      </c>
      <c r="W22" s="37">
        <v>70641</v>
      </c>
      <c r="X22" s="37">
        <v>0</v>
      </c>
      <c r="Y22" s="28">
        <v>0</v>
      </c>
      <c r="Z22" s="16"/>
      <c r="AA22" s="37">
        <v>219629060</v>
      </c>
      <c r="AB22" s="46">
        <v>2059</v>
      </c>
      <c r="AC22" s="37">
        <v>106668</v>
      </c>
      <c r="AD22" s="37">
        <v>84613</v>
      </c>
      <c r="AE22" s="37">
        <v>90938</v>
      </c>
      <c r="AF22" s="37">
        <v>588</v>
      </c>
      <c r="AG22" s="28">
        <v>0.44369999999999998</v>
      </c>
      <c r="AH22" s="16"/>
      <c r="AI22" s="37">
        <v>84964468</v>
      </c>
      <c r="AJ22" s="46">
        <v>856</v>
      </c>
      <c r="AK22" s="37">
        <v>99258</v>
      </c>
      <c r="AL22" s="37">
        <v>86693</v>
      </c>
      <c r="AM22" s="37">
        <v>63687</v>
      </c>
      <c r="AN22" s="37">
        <v>941</v>
      </c>
      <c r="AO22" s="28">
        <v>0.48330000000000001</v>
      </c>
      <c r="AP22" s="9"/>
    </row>
    <row r="23" spans="1:42" s="8" customFormat="1">
      <c r="A23" s="7"/>
      <c r="B23" s="18" t="s">
        <v>104</v>
      </c>
      <c r="C23" s="37">
        <v>1438106.66</v>
      </c>
      <c r="D23" s="46">
        <v>9</v>
      </c>
      <c r="E23" s="37">
        <v>159789.63</v>
      </c>
      <c r="F23" s="37">
        <v>154171.64000000001</v>
      </c>
      <c r="G23" s="37">
        <v>71540.78</v>
      </c>
      <c r="H23" s="37">
        <v>741.68</v>
      </c>
      <c r="I23" s="28">
        <v>0.49859999999999999</v>
      </c>
      <c r="J23" s="16"/>
      <c r="K23" s="37">
        <v>257415592</v>
      </c>
      <c r="L23" s="46">
        <v>1793</v>
      </c>
      <c r="M23" s="37">
        <v>143567</v>
      </c>
      <c r="N23" s="37">
        <v>118217</v>
      </c>
      <c r="O23" s="37">
        <v>112515</v>
      </c>
      <c r="P23" s="37">
        <v>830</v>
      </c>
      <c r="Q23" s="28">
        <v>0.51470000000000005</v>
      </c>
      <c r="R23" s="16"/>
      <c r="S23" s="37">
        <v>27135493</v>
      </c>
      <c r="T23" s="46">
        <v>333</v>
      </c>
      <c r="U23" s="37">
        <v>81488</v>
      </c>
      <c r="V23" s="37">
        <v>70476</v>
      </c>
      <c r="W23" s="37">
        <v>70455</v>
      </c>
      <c r="X23" s="37">
        <v>0</v>
      </c>
      <c r="Y23" s="28">
        <v>0</v>
      </c>
      <c r="Z23" s="16"/>
      <c r="AA23" s="37">
        <v>206006740</v>
      </c>
      <c r="AB23" s="46">
        <v>1936</v>
      </c>
      <c r="AC23" s="37">
        <v>106408</v>
      </c>
      <c r="AD23" s="37">
        <v>84152</v>
      </c>
      <c r="AE23" s="37">
        <v>90097</v>
      </c>
      <c r="AF23" s="37">
        <v>588</v>
      </c>
      <c r="AG23" s="28">
        <v>0.44500000000000001</v>
      </c>
      <c r="AH23" s="16"/>
      <c r="AI23" s="37">
        <v>62292308</v>
      </c>
      <c r="AJ23" s="46">
        <v>617</v>
      </c>
      <c r="AK23" s="37">
        <v>100960</v>
      </c>
      <c r="AL23" s="37">
        <v>86698</v>
      </c>
      <c r="AM23" s="37">
        <v>64132</v>
      </c>
      <c r="AN23" s="37">
        <v>840</v>
      </c>
      <c r="AO23" s="28">
        <v>0.48349999999999999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296035.3</v>
      </c>
      <c r="D50" s="46">
        <v>114</v>
      </c>
      <c r="E50" s="24"/>
      <c r="F50" s="24"/>
      <c r="G50" s="24"/>
      <c r="H50" s="24"/>
      <c r="I50" s="24"/>
      <c r="K50" s="37">
        <v>237208</v>
      </c>
      <c r="L50" s="46">
        <v>1548</v>
      </c>
      <c r="M50" s="44"/>
      <c r="N50" s="24"/>
      <c r="O50" s="24"/>
      <c r="P50" s="24"/>
      <c r="Q50" s="24"/>
      <c r="S50" s="37">
        <v>170331</v>
      </c>
      <c r="T50" s="46">
        <v>1863</v>
      </c>
      <c r="U50" s="25"/>
      <c r="V50" s="25"/>
      <c r="W50" s="25"/>
      <c r="X50" s="25"/>
      <c r="Y50" s="25"/>
      <c r="AA50" s="37">
        <v>245938</v>
      </c>
      <c r="AB50" s="46">
        <v>827</v>
      </c>
      <c r="AC50" s="43"/>
      <c r="AD50" s="24"/>
      <c r="AE50" s="24"/>
      <c r="AF50" s="25"/>
      <c r="AG50" s="25"/>
      <c r="AI50" s="37">
        <v>185793</v>
      </c>
      <c r="AJ50" s="46">
        <v>1749</v>
      </c>
      <c r="AK50" s="24"/>
      <c r="AL50" s="24"/>
      <c r="AM50" s="24"/>
      <c r="AN50" s="25"/>
      <c r="AO50" s="25"/>
      <c r="AP50" s="9"/>
    </row>
    <row r="51" spans="1:42" s="8" customFormat="1" ht="12.75">
      <c r="A51" s="7"/>
      <c r="B51" s="8" t="s">
        <v>63</v>
      </c>
      <c r="C51" s="37">
        <v>326690.68</v>
      </c>
      <c r="D51" s="46">
        <v>65</v>
      </c>
      <c r="E51" s="26">
        <v>2.3E-2</v>
      </c>
      <c r="F51" s="26">
        <v>2.3800000000000002E-2</v>
      </c>
      <c r="G51" s="26">
        <v>1.1299999999999999E-2</v>
      </c>
      <c r="H51" s="42">
        <v>180.47</v>
      </c>
      <c r="I51" s="26">
        <v>0.13059999999999999</v>
      </c>
      <c r="K51" s="37">
        <v>244608</v>
      </c>
      <c r="L51" s="46">
        <v>658</v>
      </c>
      <c r="M51" s="26">
        <v>2.06E-2</v>
      </c>
      <c r="N51" s="26">
        <v>0.02</v>
      </c>
      <c r="O51" s="26">
        <v>7.1000000000000004E-3</v>
      </c>
      <c r="P51" s="42">
        <v>211</v>
      </c>
      <c r="Q51" s="26">
        <v>0.13669999999999999</v>
      </c>
      <c r="S51" s="37">
        <v>156756</v>
      </c>
      <c r="T51" s="46">
        <v>969</v>
      </c>
      <c r="U51" s="26">
        <v>2.3199999999999998E-2</v>
      </c>
      <c r="V51" s="26">
        <v>2.2499999999999999E-2</v>
      </c>
      <c r="W51" s="26">
        <v>1.03E-2</v>
      </c>
      <c r="X51" s="42">
        <v>253</v>
      </c>
      <c r="Y51" s="26">
        <v>0.21460000000000001</v>
      </c>
      <c r="AA51" s="41">
        <v>238912</v>
      </c>
      <c r="AB51" s="49">
        <v>717</v>
      </c>
      <c r="AC51" s="32">
        <v>2.0500000000000001E-2</v>
      </c>
      <c r="AD51" s="26">
        <v>1.8800000000000001E-2</v>
      </c>
      <c r="AE51" s="26">
        <v>1.11E-2</v>
      </c>
      <c r="AF51" s="42">
        <v>234</v>
      </c>
      <c r="AG51" s="26">
        <v>0.15179999999999999</v>
      </c>
      <c r="AI51" s="37">
        <v>188470</v>
      </c>
      <c r="AJ51" s="46">
        <v>758</v>
      </c>
      <c r="AK51" s="26">
        <v>3.4599999999999999E-2</v>
      </c>
      <c r="AL51" s="26">
        <v>0.04</v>
      </c>
      <c r="AM51" s="26">
        <v>1.7500000000000002E-2</v>
      </c>
      <c r="AN51" s="42">
        <v>476</v>
      </c>
      <c r="AO51" s="26">
        <v>0.2364</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17.xml><?xml version="1.0" encoding="utf-8"?>
<worksheet xmlns="http://schemas.openxmlformats.org/spreadsheetml/2006/main" xmlns:r="http://schemas.openxmlformats.org/officeDocument/2006/relationships">
  <sheetPr codeName="Sheet17">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419205.24</v>
      </c>
      <c r="D6" s="46">
        <v>13</v>
      </c>
      <c r="E6" s="37">
        <v>32246.560000000001</v>
      </c>
      <c r="F6" s="37">
        <v>24300</v>
      </c>
      <c r="G6" s="37">
        <v>28916.48</v>
      </c>
      <c r="H6" s="37">
        <v>182.68</v>
      </c>
      <c r="I6" s="28">
        <v>0.34399999999999997</v>
      </c>
      <c r="J6" s="16"/>
      <c r="K6" s="37">
        <v>9841584</v>
      </c>
      <c r="L6" s="46">
        <v>115</v>
      </c>
      <c r="M6" s="37">
        <v>85579</v>
      </c>
      <c r="N6" s="37">
        <v>51003</v>
      </c>
      <c r="O6" s="37">
        <v>211354</v>
      </c>
      <c r="P6" s="37">
        <v>533</v>
      </c>
      <c r="Q6" s="28">
        <v>0.45250000000000001</v>
      </c>
      <c r="R6" s="16"/>
      <c r="S6" s="37">
        <v>4376697</v>
      </c>
      <c r="T6" s="46">
        <v>122</v>
      </c>
      <c r="U6" s="37">
        <v>35875</v>
      </c>
      <c r="V6" s="37">
        <v>28043</v>
      </c>
      <c r="W6" s="37">
        <v>31678</v>
      </c>
      <c r="X6" s="37">
        <v>252</v>
      </c>
      <c r="Y6" s="28">
        <v>0.30399999999999999</v>
      </c>
      <c r="Z6" s="16"/>
      <c r="AA6" s="37">
        <v>8498628</v>
      </c>
      <c r="AB6" s="46">
        <v>215</v>
      </c>
      <c r="AC6" s="37">
        <v>39529</v>
      </c>
      <c r="AD6" s="37">
        <v>30454</v>
      </c>
      <c r="AE6" s="37">
        <v>40892</v>
      </c>
      <c r="AF6" s="37">
        <v>347</v>
      </c>
      <c r="AG6" s="28">
        <v>0.4017</v>
      </c>
      <c r="AH6" s="16"/>
      <c r="AI6" s="37">
        <v>736771</v>
      </c>
      <c r="AJ6" s="46">
        <v>24</v>
      </c>
      <c r="AK6" s="37">
        <v>30699</v>
      </c>
      <c r="AL6" s="37">
        <v>28566</v>
      </c>
      <c r="AM6" s="37">
        <v>20539</v>
      </c>
      <c r="AN6" s="37">
        <v>361</v>
      </c>
      <c r="AO6" s="28">
        <v>0.34920000000000001</v>
      </c>
      <c r="AP6" s="9"/>
    </row>
    <row r="7" spans="1:42" s="8" customFormat="1">
      <c r="A7" s="7"/>
      <c r="B7" s="8" t="s">
        <v>73</v>
      </c>
      <c r="C7" s="37">
        <v>0</v>
      </c>
      <c r="D7" s="46">
        <v>0</v>
      </c>
      <c r="E7" s="37">
        <v>0</v>
      </c>
      <c r="F7" s="37">
        <v>0</v>
      </c>
      <c r="G7" s="37">
        <v>0</v>
      </c>
      <c r="H7" s="37">
        <v>0</v>
      </c>
      <c r="I7" s="28">
        <v>0</v>
      </c>
      <c r="J7" s="16"/>
      <c r="K7" s="37">
        <v>346626</v>
      </c>
      <c r="L7" s="46">
        <v>9</v>
      </c>
      <c r="M7" s="37">
        <v>38514</v>
      </c>
      <c r="N7" s="37">
        <v>30816</v>
      </c>
      <c r="O7" s="37">
        <v>39808</v>
      </c>
      <c r="P7" s="37">
        <v>0</v>
      </c>
      <c r="Q7" s="28">
        <v>0</v>
      </c>
      <c r="R7" s="16"/>
      <c r="S7" s="37">
        <v>1351412</v>
      </c>
      <c r="T7" s="46">
        <v>60</v>
      </c>
      <c r="U7" s="37">
        <v>22524</v>
      </c>
      <c r="V7" s="37">
        <v>14797</v>
      </c>
      <c r="W7" s="37">
        <v>23447</v>
      </c>
      <c r="X7" s="37">
        <v>0</v>
      </c>
      <c r="Y7" s="28">
        <v>0</v>
      </c>
      <c r="Z7" s="16"/>
      <c r="AA7" s="37">
        <v>655616</v>
      </c>
      <c r="AB7" s="46">
        <v>18</v>
      </c>
      <c r="AC7" s="37">
        <v>36423</v>
      </c>
      <c r="AD7" s="37">
        <v>14600</v>
      </c>
      <c r="AE7" s="37">
        <v>43323</v>
      </c>
      <c r="AF7" s="37">
        <v>0</v>
      </c>
      <c r="AG7" s="28">
        <v>0</v>
      </c>
      <c r="AH7" s="16"/>
      <c r="AI7" s="37">
        <v>64919</v>
      </c>
      <c r="AJ7" s="46">
        <v>7</v>
      </c>
      <c r="AK7" s="37">
        <v>9274</v>
      </c>
      <c r="AL7" s="37">
        <v>6413</v>
      </c>
      <c r="AM7" s="37">
        <v>7689</v>
      </c>
      <c r="AN7" s="37">
        <v>0</v>
      </c>
      <c r="AO7" s="28">
        <v>0</v>
      </c>
      <c r="AP7" s="9"/>
    </row>
    <row r="8" spans="1:42" s="8" customFormat="1">
      <c r="A8" s="7"/>
      <c r="B8" s="8" t="s">
        <v>74</v>
      </c>
      <c r="C8" s="37">
        <v>340200</v>
      </c>
      <c r="D8" s="46">
        <v>11</v>
      </c>
      <c r="E8" s="37">
        <v>30927.27</v>
      </c>
      <c r="F8" s="37">
        <v>26900</v>
      </c>
      <c r="G8" s="37">
        <v>18092.27</v>
      </c>
      <c r="H8" s="37">
        <v>483.16</v>
      </c>
      <c r="I8" s="28">
        <v>0.74690000000000001</v>
      </c>
      <c r="J8" s="16"/>
      <c r="K8" s="37">
        <v>21609</v>
      </c>
      <c r="L8" s="46">
        <v>2</v>
      </c>
      <c r="M8" s="37">
        <v>10804</v>
      </c>
      <c r="N8" s="37">
        <v>10804</v>
      </c>
      <c r="O8" s="37">
        <v>4995</v>
      </c>
      <c r="P8" s="37">
        <v>0</v>
      </c>
      <c r="Q8" s="28">
        <v>0</v>
      </c>
      <c r="R8" s="16"/>
      <c r="S8" s="37">
        <v>762066</v>
      </c>
      <c r="T8" s="46">
        <v>48</v>
      </c>
      <c r="U8" s="37">
        <v>15876</v>
      </c>
      <c r="V8" s="37">
        <v>10596</v>
      </c>
      <c r="W8" s="37">
        <v>16889</v>
      </c>
      <c r="X8" s="37">
        <v>110</v>
      </c>
      <c r="Y8" s="28">
        <v>0.36170000000000002</v>
      </c>
      <c r="Z8" s="16"/>
      <c r="AA8" s="37">
        <v>302485</v>
      </c>
      <c r="AB8" s="46">
        <v>13</v>
      </c>
      <c r="AC8" s="37">
        <v>23268</v>
      </c>
      <c r="AD8" s="37">
        <v>19327</v>
      </c>
      <c r="AE8" s="37">
        <v>19713</v>
      </c>
      <c r="AF8" s="37">
        <v>154</v>
      </c>
      <c r="AG8" s="28">
        <v>0.46300000000000002</v>
      </c>
      <c r="AH8" s="16"/>
      <c r="AI8" s="37">
        <v>0</v>
      </c>
      <c r="AJ8" s="46">
        <v>0</v>
      </c>
      <c r="AK8" s="37">
        <v>0</v>
      </c>
      <c r="AL8" s="37">
        <v>0</v>
      </c>
      <c r="AM8" s="37">
        <v>0</v>
      </c>
      <c r="AN8" s="37">
        <v>0</v>
      </c>
      <c r="AO8" s="28">
        <v>0</v>
      </c>
      <c r="AP8" s="9"/>
    </row>
    <row r="9" spans="1:42" s="8" customFormat="1">
      <c r="A9" s="7"/>
      <c r="B9" s="8" t="s">
        <v>75</v>
      </c>
      <c r="C9" s="37">
        <v>1196622.6399999999</v>
      </c>
      <c r="D9" s="46">
        <v>31</v>
      </c>
      <c r="E9" s="37">
        <v>38600.730000000003</v>
      </c>
      <c r="F9" s="37">
        <v>26629.65</v>
      </c>
      <c r="G9" s="37">
        <v>32388.42</v>
      </c>
      <c r="H9" s="38"/>
      <c r="I9" s="29"/>
      <c r="J9" s="16"/>
      <c r="K9" s="37">
        <v>24795199</v>
      </c>
      <c r="L9" s="46">
        <v>752</v>
      </c>
      <c r="M9" s="37">
        <v>32972</v>
      </c>
      <c r="N9" s="37">
        <v>24576</v>
      </c>
      <c r="O9" s="37">
        <v>47328</v>
      </c>
      <c r="P9" s="38"/>
      <c r="Q9" s="29"/>
      <c r="R9" s="16"/>
      <c r="S9" s="37">
        <v>3726168</v>
      </c>
      <c r="T9" s="46">
        <v>108</v>
      </c>
      <c r="U9" s="37">
        <v>34502</v>
      </c>
      <c r="V9" s="37">
        <v>26008</v>
      </c>
      <c r="W9" s="37">
        <v>26680</v>
      </c>
      <c r="X9" s="38"/>
      <c r="Y9" s="29"/>
      <c r="Z9" s="16"/>
      <c r="AA9" s="37">
        <v>11236759</v>
      </c>
      <c r="AB9" s="46">
        <v>392</v>
      </c>
      <c r="AC9" s="37">
        <v>28665</v>
      </c>
      <c r="AD9" s="37">
        <v>20974</v>
      </c>
      <c r="AE9" s="37">
        <v>28414</v>
      </c>
      <c r="AF9" s="38"/>
      <c r="AG9" s="29"/>
      <c r="AH9" s="16"/>
      <c r="AI9" s="37">
        <v>3015551</v>
      </c>
      <c r="AJ9" s="46">
        <v>82</v>
      </c>
      <c r="AK9" s="37">
        <v>36775</v>
      </c>
      <c r="AL9" s="37">
        <v>21370</v>
      </c>
      <c r="AM9" s="37">
        <v>54251</v>
      </c>
      <c r="AN9" s="38"/>
      <c r="AO9" s="29"/>
      <c r="AP9" s="9"/>
    </row>
    <row r="10" spans="1:42" s="8" customFormat="1">
      <c r="A10" s="7"/>
      <c r="B10" s="8" t="s">
        <v>76</v>
      </c>
      <c r="C10" s="37">
        <v>0</v>
      </c>
      <c r="D10" s="46">
        <v>0</v>
      </c>
      <c r="E10" s="37">
        <v>0</v>
      </c>
      <c r="F10" s="37">
        <v>0</v>
      </c>
      <c r="G10" s="37">
        <v>0</v>
      </c>
      <c r="H10" s="38"/>
      <c r="I10" s="29"/>
      <c r="J10" s="16"/>
      <c r="K10" s="37">
        <v>22346499</v>
      </c>
      <c r="L10" s="46">
        <v>414</v>
      </c>
      <c r="M10" s="37">
        <v>53977</v>
      </c>
      <c r="N10" s="37">
        <v>43034</v>
      </c>
      <c r="O10" s="37">
        <v>55557</v>
      </c>
      <c r="P10" s="38"/>
      <c r="Q10" s="29"/>
      <c r="R10" s="16"/>
      <c r="S10" s="37">
        <v>2066712</v>
      </c>
      <c r="T10" s="46">
        <v>38</v>
      </c>
      <c r="U10" s="37">
        <v>54387</v>
      </c>
      <c r="V10" s="37">
        <v>43883</v>
      </c>
      <c r="W10" s="37">
        <v>47004</v>
      </c>
      <c r="X10" s="38"/>
      <c r="Y10" s="29"/>
      <c r="Z10" s="16"/>
      <c r="AA10" s="37">
        <v>16596623</v>
      </c>
      <c r="AB10" s="46">
        <v>311</v>
      </c>
      <c r="AC10" s="37">
        <v>53365</v>
      </c>
      <c r="AD10" s="37">
        <v>41522</v>
      </c>
      <c r="AE10" s="37">
        <v>65849</v>
      </c>
      <c r="AF10" s="38"/>
      <c r="AG10" s="29"/>
      <c r="AH10" s="16"/>
      <c r="AI10" s="37">
        <v>2500962</v>
      </c>
      <c r="AJ10" s="46">
        <v>48</v>
      </c>
      <c r="AK10" s="37">
        <v>52103</v>
      </c>
      <c r="AL10" s="37">
        <v>40713</v>
      </c>
      <c r="AM10" s="37">
        <v>49817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138190</v>
      </c>
      <c r="T11" s="46">
        <v>4</v>
      </c>
      <c r="U11" s="37">
        <v>34547</v>
      </c>
      <c r="V11" s="37">
        <v>22513</v>
      </c>
      <c r="W11" s="37">
        <v>33738</v>
      </c>
      <c r="X11" s="38"/>
      <c r="Y11" s="29"/>
      <c r="Z11" s="16"/>
      <c r="AA11" s="37">
        <v>0</v>
      </c>
      <c r="AB11" s="46">
        <v>0</v>
      </c>
      <c r="AC11" s="37">
        <v>0</v>
      </c>
      <c r="AD11" s="37">
        <v>0</v>
      </c>
      <c r="AE11" s="37">
        <v>0</v>
      </c>
      <c r="AF11" s="38"/>
      <c r="AG11" s="29"/>
      <c r="AH11" s="16"/>
      <c r="AI11" s="37">
        <v>10367</v>
      </c>
      <c r="AJ11" s="46">
        <v>1</v>
      </c>
      <c r="AK11" s="37">
        <v>10367</v>
      </c>
      <c r="AL11" s="37">
        <v>10367</v>
      </c>
      <c r="AM11" s="37">
        <v>0</v>
      </c>
      <c r="AN11" s="38"/>
      <c r="AO11" s="29"/>
      <c r="AP11" s="9"/>
    </row>
    <row r="12" spans="1:42" s="8" customFormat="1">
      <c r="A12" s="7"/>
      <c r="B12" s="8" t="s">
        <v>78</v>
      </c>
      <c r="C12" s="37">
        <v>0</v>
      </c>
      <c r="D12" s="46">
        <v>0</v>
      </c>
      <c r="E12" s="37">
        <v>0</v>
      </c>
      <c r="F12" s="37">
        <v>0</v>
      </c>
      <c r="G12" s="37">
        <v>0</v>
      </c>
      <c r="H12" s="38"/>
      <c r="I12" s="29"/>
      <c r="J12" s="16"/>
      <c r="K12" s="37">
        <v>769367</v>
      </c>
      <c r="L12" s="46">
        <v>117</v>
      </c>
      <c r="M12" s="37">
        <v>6576</v>
      </c>
      <c r="N12" s="37">
        <v>5000</v>
      </c>
      <c r="O12" s="37">
        <v>4785</v>
      </c>
      <c r="P12" s="38"/>
      <c r="Q12" s="29"/>
      <c r="R12" s="16"/>
      <c r="S12" s="37">
        <v>6000</v>
      </c>
      <c r="T12" s="46">
        <v>2</v>
      </c>
      <c r="U12" s="37">
        <v>3000</v>
      </c>
      <c r="V12" s="37">
        <v>3000</v>
      </c>
      <c r="W12" s="37">
        <v>0</v>
      </c>
      <c r="X12" s="38"/>
      <c r="Y12" s="29"/>
      <c r="Z12" s="16"/>
      <c r="AA12" s="37">
        <v>1352543</v>
      </c>
      <c r="AB12" s="46">
        <v>98</v>
      </c>
      <c r="AC12" s="37">
        <v>13801</v>
      </c>
      <c r="AD12" s="37">
        <v>18500</v>
      </c>
      <c r="AE12" s="37">
        <v>8138</v>
      </c>
      <c r="AF12" s="38"/>
      <c r="AG12" s="29"/>
      <c r="AH12" s="16"/>
      <c r="AI12" s="37">
        <v>15725</v>
      </c>
      <c r="AJ12" s="46">
        <v>3</v>
      </c>
      <c r="AK12" s="37">
        <v>5242</v>
      </c>
      <c r="AL12" s="37">
        <v>3000</v>
      </c>
      <c r="AM12" s="37">
        <v>4123</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7077</v>
      </c>
      <c r="T13" s="46">
        <v>2</v>
      </c>
      <c r="U13" s="37">
        <v>3539</v>
      </c>
      <c r="V13" s="37">
        <v>3539</v>
      </c>
      <c r="W13" s="37">
        <v>762</v>
      </c>
      <c r="X13" s="38"/>
      <c r="Y13" s="29"/>
      <c r="Z13" s="16"/>
      <c r="AA13" s="37">
        <v>83863</v>
      </c>
      <c r="AB13" s="46">
        <v>11</v>
      </c>
      <c r="AC13" s="37">
        <v>7624</v>
      </c>
      <c r="AD13" s="37">
        <v>6000</v>
      </c>
      <c r="AE13" s="37">
        <v>5106</v>
      </c>
      <c r="AF13" s="38"/>
      <c r="AG13" s="29"/>
      <c r="AH13" s="16"/>
      <c r="AI13" s="37">
        <v>11479</v>
      </c>
      <c r="AJ13" s="46">
        <v>2</v>
      </c>
      <c r="AK13" s="37">
        <v>5740</v>
      </c>
      <c r="AL13" s="37">
        <v>5740</v>
      </c>
      <c r="AM13" s="37">
        <v>7440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6738323.6600000001</v>
      </c>
      <c r="D15" s="46">
        <v>139</v>
      </c>
      <c r="E15" s="37">
        <v>48477.15</v>
      </c>
      <c r="F15" s="37">
        <v>43143.81</v>
      </c>
      <c r="G15" s="37">
        <v>29641.93</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2104205</v>
      </c>
      <c r="AJ15" s="46">
        <v>88</v>
      </c>
      <c r="AK15" s="37">
        <v>23911</v>
      </c>
      <c r="AL15" s="37">
        <v>16950</v>
      </c>
      <c r="AM15" s="37">
        <v>21550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23678880</v>
      </c>
      <c r="T16" s="46">
        <v>411</v>
      </c>
      <c r="U16" s="37">
        <v>57573</v>
      </c>
      <c r="V16" s="37">
        <v>58080</v>
      </c>
      <c r="W16" s="37">
        <v>25944</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793536</v>
      </c>
      <c r="AJ18" s="47">
        <v>16</v>
      </c>
      <c r="AK18" s="39">
        <v>49596</v>
      </c>
      <c r="AL18" s="39">
        <v>49731</v>
      </c>
      <c r="AM18" s="39">
        <v>27599</v>
      </c>
      <c r="AN18" s="38"/>
      <c r="AO18" s="29"/>
      <c r="AP18" s="9"/>
    </row>
    <row r="19" spans="1:42" s="8" customFormat="1">
      <c r="A19" s="7"/>
      <c r="B19" s="8" t="s">
        <v>85</v>
      </c>
      <c r="C19" s="39">
        <f>C51*D51*E51*7.85</f>
        <v>885740.8698654999</v>
      </c>
      <c r="D19" s="47">
        <f>D51</f>
        <v>22</v>
      </c>
      <c r="E19" s="39">
        <f t="shared" ref="E19" si="0">C19/D19</f>
        <v>40260.948630249994</v>
      </c>
      <c r="F19" s="38"/>
      <c r="G19" s="38"/>
      <c r="H19" s="38"/>
      <c r="I19" s="29"/>
      <c r="J19" s="17"/>
      <c r="K19" s="39">
        <f>K51*L51*M51*7.85</f>
        <v>1353997.2176999999</v>
      </c>
      <c r="L19" s="47">
        <f>L51</f>
        <v>45</v>
      </c>
      <c r="M19" s="39">
        <f>K19/L19</f>
        <v>30088.82706</v>
      </c>
      <c r="N19" s="38"/>
      <c r="O19" s="38"/>
      <c r="P19" s="38"/>
      <c r="Q19" s="29"/>
      <c r="R19" s="17"/>
      <c r="S19" s="39">
        <f>S51*T51*U51*7.85</f>
        <v>8494338.5975000001</v>
      </c>
      <c r="T19" s="47">
        <f>T51</f>
        <v>362</v>
      </c>
      <c r="U19" s="39">
        <f t="shared" ref="U19" si="1">S19/T19</f>
        <v>23465.02375</v>
      </c>
      <c r="V19" s="38"/>
      <c r="W19" s="38"/>
      <c r="X19" s="38"/>
      <c r="Y19" s="29"/>
      <c r="Z19" s="17"/>
      <c r="AA19" s="39">
        <f>AA51*AB51*AC51*7.85</f>
        <v>1252332.4799999997</v>
      </c>
      <c r="AB19" s="47">
        <f>AB51</f>
        <v>35</v>
      </c>
      <c r="AC19" s="39">
        <f>AA19/AB19</f>
        <v>35780.927999999993</v>
      </c>
      <c r="AD19" s="38"/>
      <c r="AE19" s="38"/>
      <c r="AF19" s="38"/>
      <c r="AG19" s="29"/>
      <c r="AH19" s="17"/>
      <c r="AI19" s="39">
        <f>AI51*AJ51*AK51*7.85</f>
        <v>11158333.73109</v>
      </c>
      <c r="AJ19" s="47">
        <f>AJ51</f>
        <v>273</v>
      </c>
      <c r="AK19" s="39">
        <f>AI19/AJ19</f>
        <v>40873.017330000002</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222557.24</v>
      </c>
      <c r="D22" s="46">
        <v>5</v>
      </c>
      <c r="E22" s="37">
        <v>44511.45</v>
      </c>
      <c r="F22" s="37">
        <v>58655.23</v>
      </c>
      <c r="G22" s="37">
        <v>29806.35</v>
      </c>
      <c r="H22" s="37">
        <v>249.95</v>
      </c>
      <c r="I22" s="28">
        <v>0.43049999999999999</v>
      </c>
      <c r="J22" s="16"/>
      <c r="K22" s="37">
        <v>14410441</v>
      </c>
      <c r="L22" s="46">
        <v>195</v>
      </c>
      <c r="M22" s="37">
        <v>73900</v>
      </c>
      <c r="N22" s="37">
        <v>46955</v>
      </c>
      <c r="O22" s="37">
        <v>165860</v>
      </c>
      <c r="P22" s="37">
        <v>458</v>
      </c>
      <c r="Q22" s="28">
        <v>0.41410000000000002</v>
      </c>
      <c r="R22" s="16"/>
      <c r="S22" s="37">
        <v>3320094</v>
      </c>
      <c r="T22" s="46">
        <v>93</v>
      </c>
      <c r="U22" s="37">
        <v>35700</v>
      </c>
      <c r="V22" s="37">
        <v>30266</v>
      </c>
      <c r="W22" s="37">
        <v>29377</v>
      </c>
      <c r="X22" s="37">
        <v>0</v>
      </c>
      <c r="Y22" s="28">
        <v>0</v>
      </c>
      <c r="Z22" s="16"/>
      <c r="AA22" s="37">
        <v>12837793</v>
      </c>
      <c r="AB22" s="46">
        <v>319</v>
      </c>
      <c r="AC22" s="37">
        <v>40244</v>
      </c>
      <c r="AD22" s="37">
        <v>29234</v>
      </c>
      <c r="AE22" s="37">
        <v>43007</v>
      </c>
      <c r="AF22" s="37">
        <v>320</v>
      </c>
      <c r="AG22" s="28">
        <v>0.37769999999999998</v>
      </c>
      <c r="AH22" s="16"/>
      <c r="AI22" s="37">
        <v>2253760</v>
      </c>
      <c r="AJ22" s="46">
        <v>68</v>
      </c>
      <c r="AK22" s="37">
        <v>33144</v>
      </c>
      <c r="AL22" s="37">
        <v>28546</v>
      </c>
      <c r="AM22" s="37">
        <v>23994</v>
      </c>
      <c r="AN22" s="37">
        <v>384</v>
      </c>
      <c r="AO22" s="28">
        <v>0.3508</v>
      </c>
      <c r="AP22" s="9"/>
    </row>
    <row r="23" spans="1:42" s="8" customFormat="1">
      <c r="A23" s="7"/>
      <c r="B23" s="18" t="s">
        <v>104</v>
      </c>
      <c r="C23" s="37">
        <v>222557.24</v>
      </c>
      <c r="D23" s="46">
        <v>4</v>
      </c>
      <c r="E23" s="37">
        <v>55639.31</v>
      </c>
      <c r="F23" s="37">
        <v>62010.95</v>
      </c>
      <c r="G23" s="37">
        <v>18948.07</v>
      </c>
      <c r="H23" s="37">
        <v>312.26</v>
      </c>
      <c r="I23" s="28">
        <v>0.53539999999999999</v>
      </c>
      <c r="J23" s="16"/>
      <c r="K23" s="37">
        <v>12711115</v>
      </c>
      <c r="L23" s="46">
        <v>168</v>
      </c>
      <c r="M23" s="37">
        <v>75661</v>
      </c>
      <c r="N23" s="37">
        <v>45602</v>
      </c>
      <c r="O23" s="37">
        <v>177147</v>
      </c>
      <c r="P23" s="37">
        <v>478</v>
      </c>
      <c r="Q23" s="28">
        <v>0.43070000000000003</v>
      </c>
      <c r="R23" s="16"/>
      <c r="S23" s="37">
        <v>3681340</v>
      </c>
      <c r="T23" s="46">
        <v>101</v>
      </c>
      <c r="U23" s="37">
        <v>36449</v>
      </c>
      <c r="V23" s="37">
        <v>30562</v>
      </c>
      <c r="W23" s="37">
        <v>29274</v>
      </c>
      <c r="X23" s="37">
        <v>0</v>
      </c>
      <c r="Y23" s="28">
        <v>0</v>
      </c>
      <c r="Z23" s="16"/>
      <c r="AA23" s="37">
        <v>11155334</v>
      </c>
      <c r="AB23" s="46">
        <v>286</v>
      </c>
      <c r="AC23" s="37">
        <v>39005</v>
      </c>
      <c r="AD23" s="37">
        <v>28668</v>
      </c>
      <c r="AE23" s="37">
        <v>39839</v>
      </c>
      <c r="AF23" s="37">
        <v>321</v>
      </c>
      <c r="AG23" s="28">
        <v>0.37880000000000003</v>
      </c>
      <c r="AH23" s="16"/>
      <c r="AI23" s="37">
        <v>1023767</v>
      </c>
      <c r="AJ23" s="46">
        <v>27</v>
      </c>
      <c r="AK23" s="37">
        <v>37917</v>
      </c>
      <c r="AL23" s="37">
        <v>34559</v>
      </c>
      <c r="AM23" s="37">
        <v>28094</v>
      </c>
      <c r="AN23" s="37">
        <v>455</v>
      </c>
      <c r="AO23" s="28">
        <v>0.35339999999999999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123422.13</v>
      </c>
      <c r="D50" s="46">
        <v>29</v>
      </c>
      <c r="E50" s="24"/>
      <c r="F50" s="24"/>
      <c r="G50" s="24"/>
      <c r="H50" s="24"/>
      <c r="I50" s="24"/>
      <c r="K50" s="37">
        <v>228867</v>
      </c>
      <c r="L50" s="46">
        <v>102</v>
      </c>
      <c r="M50" s="44"/>
      <c r="N50" s="24"/>
      <c r="O50" s="24"/>
      <c r="P50" s="24"/>
      <c r="Q50" s="24"/>
      <c r="S50" s="37">
        <v>103356</v>
      </c>
      <c r="T50" s="46">
        <v>603</v>
      </c>
      <c r="U50" s="25"/>
      <c r="V50" s="25"/>
      <c r="W50" s="25"/>
      <c r="X50" s="25"/>
      <c r="Y50" s="25"/>
      <c r="AA50" s="37">
        <v>125173</v>
      </c>
      <c r="AB50" s="46">
        <v>37</v>
      </c>
      <c r="AC50" s="43"/>
      <c r="AD50" s="24"/>
      <c r="AE50" s="24"/>
      <c r="AF50" s="25"/>
      <c r="AG50" s="25"/>
      <c r="AI50" s="37">
        <v>117881</v>
      </c>
      <c r="AJ50" s="46">
        <v>535</v>
      </c>
      <c r="AK50" s="24"/>
      <c r="AL50" s="24"/>
      <c r="AM50" s="24"/>
      <c r="AN50" s="25"/>
      <c r="AO50" s="25"/>
      <c r="AP50" s="9"/>
    </row>
    <row r="51" spans="1:42" s="8" customFormat="1" ht="12.75">
      <c r="A51" s="7"/>
      <c r="B51" s="8" t="s">
        <v>63</v>
      </c>
      <c r="C51" s="37">
        <v>140514.60999999999</v>
      </c>
      <c r="D51" s="46">
        <v>22</v>
      </c>
      <c r="E51" s="26">
        <v>3.6499999999999998E-2</v>
      </c>
      <c r="F51" s="26">
        <v>3.2300000000000002E-2</v>
      </c>
      <c r="G51" s="26">
        <v>1.2800000000000001E-2</v>
      </c>
      <c r="H51" s="42">
        <v>216.2</v>
      </c>
      <c r="I51" s="26">
        <v>0.26619999999999999</v>
      </c>
      <c r="K51" s="37">
        <v>209452</v>
      </c>
      <c r="L51" s="46">
        <v>45</v>
      </c>
      <c r="M51" s="26">
        <v>1.83E-2</v>
      </c>
      <c r="N51" s="26">
        <v>0.02</v>
      </c>
      <c r="O51" s="26">
        <v>1.03E-2</v>
      </c>
      <c r="P51" s="42">
        <v>177</v>
      </c>
      <c r="Q51" s="26">
        <v>0.13159999999999999</v>
      </c>
      <c r="S51" s="37">
        <v>103075</v>
      </c>
      <c r="T51" s="46">
        <v>362</v>
      </c>
      <c r="U51" s="26">
        <v>2.9000000000000001E-2</v>
      </c>
      <c r="V51" s="26">
        <v>2.7400000000000001E-2</v>
      </c>
      <c r="W51" s="26">
        <v>1.04E-2</v>
      </c>
      <c r="X51" s="42">
        <v>188</v>
      </c>
      <c r="Y51" s="26">
        <v>0.2266</v>
      </c>
      <c r="AA51" s="41">
        <v>118700</v>
      </c>
      <c r="AB51" s="49">
        <v>35</v>
      </c>
      <c r="AC51" s="32">
        <v>3.8399999999999997E-2</v>
      </c>
      <c r="AD51" s="26">
        <v>3.7999999999999999E-2</v>
      </c>
      <c r="AE51" s="26">
        <v>1.41E-2</v>
      </c>
      <c r="AF51" s="42">
        <v>240</v>
      </c>
      <c r="AG51" s="26">
        <v>0.25769999999999998</v>
      </c>
      <c r="AI51" s="37">
        <v>125767</v>
      </c>
      <c r="AJ51" s="46">
        <v>273</v>
      </c>
      <c r="AK51" s="26">
        <v>4.1399999999999999E-2</v>
      </c>
      <c r="AL51" s="26">
        <v>4.6300000000000001E-2</v>
      </c>
      <c r="AM51" s="26">
        <v>1.44E-2</v>
      </c>
      <c r="AN51" s="42">
        <v>392</v>
      </c>
      <c r="AO51" s="26">
        <v>0.29670000000000002</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18.xml><?xml version="1.0" encoding="utf-8"?>
<worksheet xmlns="http://schemas.openxmlformats.org/spreadsheetml/2006/main" xmlns:r="http://schemas.openxmlformats.org/officeDocument/2006/relationships">
  <sheetPr codeName="Sheet18">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69307.12</v>
      </c>
      <c r="D6" s="46">
        <v>3</v>
      </c>
      <c r="E6" s="37">
        <v>23102.37</v>
      </c>
      <c r="F6" s="37">
        <v>25600</v>
      </c>
      <c r="G6" s="37">
        <v>15208.16</v>
      </c>
      <c r="H6" s="37">
        <v>177.85</v>
      </c>
      <c r="I6" s="28">
        <v>0.39979999999999999</v>
      </c>
      <c r="J6" s="16"/>
      <c r="K6" s="37">
        <v>2882104</v>
      </c>
      <c r="L6" s="46">
        <v>42</v>
      </c>
      <c r="M6" s="37">
        <v>68622</v>
      </c>
      <c r="N6" s="37">
        <v>54382</v>
      </c>
      <c r="O6" s="37">
        <v>72575</v>
      </c>
      <c r="P6" s="37">
        <v>396</v>
      </c>
      <c r="Q6" s="28">
        <v>0.34189999999999998</v>
      </c>
      <c r="R6" s="16"/>
      <c r="S6" s="37">
        <v>1027143</v>
      </c>
      <c r="T6" s="46">
        <v>23</v>
      </c>
      <c r="U6" s="37">
        <v>44658</v>
      </c>
      <c r="V6" s="37">
        <v>40156</v>
      </c>
      <c r="W6" s="37">
        <v>38701</v>
      </c>
      <c r="X6" s="37">
        <v>340</v>
      </c>
      <c r="Y6" s="28">
        <v>0.2989</v>
      </c>
      <c r="Z6" s="16"/>
      <c r="AA6" s="37">
        <v>944424</v>
      </c>
      <c r="AB6" s="46">
        <v>27</v>
      </c>
      <c r="AC6" s="37">
        <v>34979</v>
      </c>
      <c r="AD6" s="37">
        <v>19011</v>
      </c>
      <c r="AE6" s="37">
        <v>36183</v>
      </c>
      <c r="AF6" s="37">
        <v>393</v>
      </c>
      <c r="AG6" s="28">
        <v>0.34820000000000001</v>
      </c>
      <c r="AH6" s="16"/>
      <c r="AI6" s="37">
        <v>508037</v>
      </c>
      <c r="AJ6" s="46">
        <v>19</v>
      </c>
      <c r="AK6" s="37">
        <v>26739</v>
      </c>
      <c r="AL6" s="37">
        <v>18289</v>
      </c>
      <c r="AM6" s="37">
        <v>21111</v>
      </c>
      <c r="AN6" s="37">
        <v>463</v>
      </c>
      <c r="AO6" s="28">
        <v>0.32769999999999999</v>
      </c>
      <c r="AP6" s="9"/>
    </row>
    <row r="7" spans="1:42" s="8" customFormat="1">
      <c r="A7" s="7"/>
      <c r="B7" s="8" t="s">
        <v>73</v>
      </c>
      <c r="C7" s="37">
        <v>0</v>
      </c>
      <c r="D7" s="46">
        <v>0</v>
      </c>
      <c r="E7" s="37">
        <v>0</v>
      </c>
      <c r="F7" s="37">
        <v>0</v>
      </c>
      <c r="G7" s="37">
        <v>0</v>
      </c>
      <c r="H7" s="37">
        <v>0</v>
      </c>
      <c r="I7" s="28">
        <v>0</v>
      </c>
      <c r="J7" s="16"/>
      <c r="K7" s="37">
        <v>304762</v>
      </c>
      <c r="L7" s="46">
        <v>9</v>
      </c>
      <c r="M7" s="37">
        <v>33862</v>
      </c>
      <c r="N7" s="37">
        <v>26372</v>
      </c>
      <c r="O7" s="37">
        <v>29122</v>
      </c>
      <c r="P7" s="37">
        <v>0</v>
      </c>
      <c r="Q7" s="28">
        <v>0</v>
      </c>
      <c r="R7" s="16"/>
      <c r="S7" s="37">
        <v>412831</v>
      </c>
      <c r="T7" s="46">
        <v>17</v>
      </c>
      <c r="U7" s="37">
        <v>24284</v>
      </c>
      <c r="V7" s="37">
        <v>14038</v>
      </c>
      <c r="W7" s="37">
        <v>25370</v>
      </c>
      <c r="X7" s="37">
        <v>0</v>
      </c>
      <c r="Y7" s="28">
        <v>0</v>
      </c>
      <c r="Z7" s="16"/>
      <c r="AA7" s="37">
        <v>83053</v>
      </c>
      <c r="AB7" s="46">
        <v>3</v>
      </c>
      <c r="AC7" s="37">
        <v>27684</v>
      </c>
      <c r="AD7" s="37">
        <v>23500</v>
      </c>
      <c r="AE7" s="37">
        <v>21322</v>
      </c>
      <c r="AF7" s="37">
        <v>0</v>
      </c>
      <c r="AG7" s="28">
        <v>0</v>
      </c>
      <c r="AH7" s="16"/>
      <c r="AI7" s="37">
        <v>109697</v>
      </c>
      <c r="AJ7" s="46">
        <v>1</v>
      </c>
      <c r="AK7" s="37">
        <v>109697</v>
      </c>
      <c r="AL7" s="37">
        <v>109697</v>
      </c>
      <c r="AM7" s="37">
        <v>0</v>
      </c>
      <c r="AN7" s="37">
        <v>0</v>
      </c>
      <c r="AO7" s="28">
        <v>0</v>
      </c>
      <c r="AP7" s="9"/>
    </row>
    <row r="8" spans="1:42" s="8" customFormat="1">
      <c r="A8" s="7"/>
      <c r="B8" s="8" t="s">
        <v>74</v>
      </c>
      <c r="C8" s="37">
        <v>146400</v>
      </c>
      <c r="D8" s="46">
        <v>6</v>
      </c>
      <c r="E8" s="37">
        <v>24400</v>
      </c>
      <c r="F8" s="37">
        <v>26500</v>
      </c>
      <c r="G8" s="37">
        <v>10292.33</v>
      </c>
      <c r="H8" s="37">
        <v>517.02</v>
      </c>
      <c r="I8" s="28">
        <v>0.73599999999999999</v>
      </c>
      <c r="J8" s="16"/>
      <c r="K8" s="37">
        <v>46418</v>
      </c>
      <c r="L8" s="46">
        <v>1</v>
      </c>
      <c r="M8" s="37">
        <v>46418</v>
      </c>
      <c r="N8" s="37">
        <v>46418</v>
      </c>
      <c r="O8" s="37">
        <v>0</v>
      </c>
      <c r="P8" s="37">
        <v>0</v>
      </c>
      <c r="Q8" s="28">
        <v>0</v>
      </c>
      <c r="R8" s="16"/>
      <c r="S8" s="37">
        <v>458917</v>
      </c>
      <c r="T8" s="46">
        <v>22</v>
      </c>
      <c r="U8" s="37">
        <v>20860</v>
      </c>
      <c r="V8" s="37">
        <v>11741</v>
      </c>
      <c r="W8" s="37">
        <v>23220</v>
      </c>
      <c r="X8" s="37">
        <v>176</v>
      </c>
      <c r="Y8" s="28">
        <v>0.41460000000000002</v>
      </c>
      <c r="Z8" s="16"/>
      <c r="AA8" s="37">
        <v>25973</v>
      </c>
      <c r="AB8" s="46">
        <v>2</v>
      </c>
      <c r="AC8" s="37">
        <v>12987</v>
      </c>
      <c r="AD8" s="37">
        <v>12987</v>
      </c>
      <c r="AE8" s="37">
        <v>3408</v>
      </c>
      <c r="AF8" s="37">
        <v>66</v>
      </c>
      <c r="AG8" s="28">
        <v>0.50060000000000004</v>
      </c>
      <c r="AH8" s="16"/>
      <c r="AI8" s="37">
        <v>0</v>
      </c>
      <c r="AJ8" s="46">
        <v>0</v>
      </c>
      <c r="AK8" s="37">
        <v>0</v>
      </c>
      <c r="AL8" s="37">
        <v>0</v>
      </c>
      <c r="AM8" s="37">
        <v>0</v>
      </c>
      <c r="AN8" s="37">
        <v>0</v>
      </c>
      <c r="AO8" s="28">
        <v>0</v>
      </c>
      <c r="AP8" s="9"/>
    </row>
    <row r="9" spans="1:42" s="8" customFormat="1">
      <c r="A9" s="7"/>
      <c r="B9" s="8" t="s">
        <v>75</v>
      </c>
      <c r="C9" s="37">
        <v>297274.11</v>
      </c>
      <c r="D9" s="46">
        <v>7</v>
      </c>
      <c r="E9" s="37">
        <v>42467.73</v>
      </c>
      <c r="F9" s="37">
        <v>39661.980000000003</v>
      </c>
      <c r="G9" s="37">
        <v>13253.91</v>
      </c>
      <c r="H9" s="38"/>
      <c r="I9" s="29"/>
      <c r="J9" s="16"/>
      <c r="K9" s="37">
        <v>14169294</v>
      </c>
      <c r="L9" s="46">
        <v>423</v>
      </c>
      <c r="M9" s="37">
        <v>33497</v>
      </c>
      <c r="N9" s="37">
        <v>23413</v>
      </c>
      <c r="O9" s="37">
        <v>46322</v>
      </c>
      <c r="P9" s="38"/>
      <c r="Q9" s="29"/>
      <c r="R9" s="16"/>
      <c r="S9" s="37">
        <v>1586474</v>
      </c>
      <c r="T9" s="46">
        <v>37</v>
      </c>
      <c r="U9" s="37">
        <v>42878</v>
      </c>
      <c r="V9" s="37">
        <v>33885</v>
      </c>
      <c r="W9" s="37">
        <v>28634</v>
      </c>
      <c r="X9" s="38"/>
      <c r="Y9" s="29"/>
      <c r="Z9" s="16"/>
      <c r="AA9" s="37">
        <v>1102513</v>
      </c>
      <c r="AB9" s="46">
        <v>29</v>
      </c>
      <c r="AC9" s="37">
        <v>38018</v>
      </c>
      <c r="AD9" s="37">
        <v>34698</v>
      </c>
      <c r="AE9" s="37">
        <v>23258</v>
      </c>
      <c r="AF9" s="38"/>
      <c r="AG9" s="29"/>
      <c r="AH9" s="16"/>
      <c r="AI9" s="37">
        <v>917417</v>
      </c>
      <c r="AJ9" s="46">
        <v>31</v>
      </c>
      <c r="AK9" s="37">
        <v>29594</v>
      </c>
      <c r="AL9" s="37">
        <v>18982</v>
      </c>
      <c r="AM9" s="37">
        <v>28314</v>
      </c>
      <c r="AN9" s="38"/>
      <c r="AO9" s="29"/>
      <c r="AP9" s="9"/>
    </row>
    <row r="10" spans="1:42" s="8" customFormat="1">
      <c r="A10" s="7"/>
      <c r="B10" s="8" t="s">
        <v>76</v>
      </c>
      <c r="C10" s="37">
        <v>184447.11</v>
      </c>
      <c r="D10" s="46">
        <v>5</v>
      </c>
      <c r="E10" s="37">
        <v>36889.42</v>
      </c>
      <c r="F10" s="37">
        <v>41202.86</v>
      </c>
      <c r="G10" s="37">
        <v>17316.07</v>
      </c>
      <c r="H10" s="38"/>
      <c r="I10" s="29"/>
      <c r="J10" s="16"/>
      <c r="K10" s="37">
        <v>8364226</v>
      </c>
      <c r="L10" s="46">
        <v>188</v>
      </c>
      <c r="M10" s="37">
        <v>44491</v>
      </c>
      <c r="N10" s="37">
        <v>36656</v>
      </c>
      <c r="O10" s="37">
        <v>36743</v>
      </c>
      <c r="P10" s="38"/>
      <c r="Q10" s="29"/>
      <c r="R10" s="16"/>
      <c r="S10" s="37">
        <v>875942</v>
      </c>
      <c r="T10" s="46">
        <v>21</v>
      </c>
      <c r="U10" s="37">
        <v>41712</v>
      </c>
      <c r="V10" s="37">
        <v>36102</v>
      </c>
      <c r="W10" s="37">
        <v>23667</v>
      </c>
      <c r="X10" s="38"/>
      <c r="Y10" s="29"/>
      <c r="Z10" s="16"/>
      <c r="AA10" s="37">
        <v>2489242</v>
      </c>
      <c r="AB10" s="46">
        <v>70</v>
      </c>
      <c r="AC10" s="37">
        <v>35561</v>
      </c>
      <c r="AD10" s="37">
        <v>33713</v>
      </c>
      <c r="AE10" s="37">
        <v>18701</v>
      </c>
      <c r="AF10" s="38"/>
      <c r="AG10" s="29"/>
      <c r="AH10" s="16"/>
      <c r="AI10" s="37">
        <v>1282815</v>
      </c>
      <c r="AJ10" s="46">
        <v>21</v>
      </c>
      <c r="AK10" s="37">
        <v>61086</v>
      </c>
      <c r="AL10" s="37">
        <v>56174</v>
      </c>
      <c r="AM10" s="37">
        <v>31859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1807</v>
      </c>
      <c r="T11" s="46">
        <v>1</v>
      </c>
      <c r="U11" s="37">
        <v>1807</v>
      </c>
      <c r="V11" s="37">
        <v>1807</v>
      </c>
      <c r="W11" s="37">
        <v>0</v>
      </c>
      <c r="X11" s="38"/>
      <c r="Y11" s="29"/>
      <c r="Z11" s="16"/>
      <c r="AA11" s="37">
        <v>0</v>
      </c>
      <c r="AB11" s="46">
        <v>0</v>
      </c>
      <c r="AC11" s="37">
        <v>0</v>
      </c>
      <c r="AD11" s="37">
        <v>0</v>
      </c>
      <c r="AE11" s="37">
        <v>0</v>
      </c>
      <c r="AF11" s="38"/>
      <c r="AG11" s="29"/>
      <c r="AH11" s="16"/>
      <c r="AI11" s="37">
        <v>35169</v>
      </c>
      <c r="AJ11" s="46">
        <v>1</v>
      </c>
      <c r="AK11" s="37">
        <v>35169</v>
      </c>
      <c r="AL11" s="37">
        <v>35169</v>
      </c>
      <c r="AM11" s="37">
        <v>0</v>
      </c>
      <c r="AN11" s="38"/>
      <c r="AO11" s="29"/>
      <c r="AP11" s="9"/>
    </row>
    <row r="12" spans="1:42" s="8" customFormat="1">
      <c r="A12" s="7"/>
      <c r="B12" s="8" t="s">
        <v>78</v>
      </c>
      <c r="C12" s="37">
        <v>0</v>
      </c>
      <c r="D12" s="46">
        <v>0</v>
      </c>
      <c r="E12" s="37">
        <v>0</v>
      </c>
      <c r="F12" s="37">
        <v>0</v>
      </c>
      <c r="G12" s="37">
        <v>0</v>
      </c>
      <c r="H12" s="38"/>
      <c r="I12" s="29"/>
      <c r="J12" s="16"/>
      <c r="K12" s="37">
        <v>386892</v>
      </c>
      <c r="L12" s="46">
        <v>63</v>
      </c>
      <c r="M12" s="37">
        <v>6141</v>
      </c>
      <c r="N12" s="37">
        <v>5598</v>
      </c>
      <c r="O12" s="37">
        <v>3755</v>
      </c>
      <c r="P12" s="38"/>
      <c r="Q12" s="29"/>
      <c r="R12" s="16"/>
      <c r="S12" s="37">
        <v>0</v>
      </c>
      <c r="T12" s="46">
        <v>0</v>
      </c>
      <c r="U12" s="37">
        <v>0</v>
      </c>
      <c r="V12" s="37">
        <v>0</v>
      </c>
      <c r="W12" s="37">
        <v>0</v>
      </c>
      <c r="X12" s="38"/>
      <c r="Y12" s="29"/>
      <c r="Z12" s="16"/>
      <c r="AA12" s="37">
        <v>65500</v>
      </c>
      <c r="AB12" s="46">
        <v>5</v>
      </c>
      <c r="AC12" s="37">
        <v>13100</v>
      </c>
      <c r="AD12" s="37">
        <v>8500</v>
      </c>
      <c r="AE12" s="37">
        <v>13164</v>
      </c>
      <c r="AF12" s="38"/>
      <c r="AG12" s="29"/>
      <c r="AH12" s="16"/>
      <c r="AI12" s="37">
        <v>9000</v>
      </c>
      <c r="AJ12" s="46">
        <v>3</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8000</v>
      </c>
      <c r="AB13" s="46">
        <v>2</v>
      </c>
      <c r="AC13" s="37">
        <v>4000</v>
      </c>
      <c r="AD13" s="37">
        <v>4000</v>
      </c>
      <c r="AE13" s="37">
        <v>2828</v>
      </c>
      <c r="AF13" s="38"/>
      <c r="AG13" s="29"/>
      <c r="AH13" s="16"/>
      <c r="AI13" s="37">
        <v>10350</v>
      </c>
      <c r="AJ13" s="46">
        <v>1</v>
      </c>
      <c r="AK13" s="37">
        <v>10350</v>
      </c>
      <c r="AL13" s="37">
        <v>10350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1029371.81</v>
      </c>
      <c r="D15" s="46">
        <v>31</v>
      </c>
      <c r="E15" s="37">
        <v>33205.54</v>
      </c>
      <c r="F15" s="37">
        <v>26578.26</v>
      </c>
      <c r="G15" s="37">
        <v>22593.07</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1580220</v>
      </c>
      <c r="AJ15" s="46">
        <v>59</v>
      </c>
      <c r="AK15" s="37">
        <v>26783</v>
      </c>
      <c r="AL15" s="37">
        <v>20999</v>
      </c>
      <c r="AM15" s="37">
        <v>22777</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1539914</v>
      </c>
      <c r="T16" s="46">
        <v>35</v>
      </c>
      <c r="U16" s="37">
        <v>43998</v>
      </c>
      <c r="V16" s="37">
        <v>47022</v>
      </c>
      <c r="W16" s="37">
        <v>23917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205000</v>
      </c>
      <c r="AB18" s="47">
        <v>1</v>
      </c>
      <c r="AC18" s="39">
        <v>205000</v>
      </c>
      <c r="AD18" s="39">
        <v>205000</v>
      </c>
      <c r="AE18" s="39">
        <v>0</v>
      </c>
      <c r="AF18" s="38"/>
      <c r="AG18" s="29"/>
      <c r="AH18" s="17"/>
      <c r="AI18" s="39">
        <v>48216</v>
      </c>
      <c r="AJ18" s="47">
        <v>3</v>
      </c>
      <c r="AK18" s="39">
        <v>16072</v>
      </c>
      <c r="AL18" s="39">
        <v>20985</v>
      </c>
      <c r="AM18" s="39">
        <v>14265</v>
      </c>
      <c r="AN18" s="38"/>
      <c r="AO18" s="29"/>
      <c r="AP18" s="9"/>
    </row>
    <row r="19" spans="1:42" s="8" customFormat="1">
      <c r="A19" s="7"/>
      <c r="B19" s="8" t="s">
        <v>85</v>
      </c>
      <c r="C19" s="39">
        <f>C51*D51*E51*7.85</f>
        <v>205185.90847650002</v>
      </c>
      <c r="D19" s="47">
        <f>D51</f>
        <v>7</v>
      </c>
      <c r="E19" s="39">
        <f t="shared" ref="E19" si="0">C19/D19</f>
        <v>29312.272639500003</v>
      </c>
      <c r="F19" s="38"/>
      <c r="G19" s="38"/>
      <c r="H19" s="38"/>
      <c r="I19" s="29"/>
      <c r="J19" s="17"/>
      <c r="K19" s="39">
        <f>K51*L51*M51*7.85</f>
        <v>3199061.4061000003</v>
      </c>
      <c r="L19" s="47">
        <f>L51</f>
        <v>140</v>
      </c>
      <c r="M19" s="39">
        <f>K19/L19</f>
        <v>22850.438615000003</v>
      </c>
      <c r="N19" s="38"/>
      <c r="O19" s="38"/>
      <c r="P19" s="38"/>
      <c r="Q19" s="29"/>
      <c r="R19" s="17"/>
      <c r="S19" s="39">
        <f>S51*T51*U51*7.85</f>
        <v>2875476.2695749998</v>
      </c>
      <c r="T19" s="47">
        <f>T51</f>
        <v>101</v>
      </c>
      <c r="U19" s="39">
        <f t="shared" ref="U19" si="1">S19/T19</f>
        <v>28470.062074999998</v>
      </c>
      <c r="V19" s="38"/>
      <c r="W19" s="38"/>
      <c r="X19" s="38"/>
      <c r="Y19" s="29"/>
      <c r="Z19" s="17"/>
      <c r="AA19" s="39">
        <f>AA51*AB51*AC51*7.85</f>
        <v>144699.13634999999</v>
      </c>
      <c r="AB19" s="47">
        <f>AB51</f>
        <v>5</v>
      </c>
      <c r="AC19" s="39">
        <f>AA19/AB19</f>
        <v>28939.827269999998</v>
      </c>
      <c r="AD19" s="38"/>
      <c r="AE19" s="38"/>
      <c r="AF19" s="38"/>
      <c r="AG19" s="29"/>
      <c r="AH19" s="17"/>
      <c r="AI19" s="39">
        <f>AI51*AJ51*AK51*7.85</f>
        <v>6524089.1261699991</v>
      </c>
      <c r="AJ19" s="47">
        <f>AJ51</f>
        <v>131</v>
      </c>
      <c r="AK19" s="39">
        <f>AI19/AJ19</f>
        <v>49802.207069999997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205251.8</v>
      </c>
      <c r="D22" s="46">
        <v>3</v>
      </c>
      <c r="E22" s="37">
        <v>68417.27</v>
      </c>
      <c r="F22" s="37">
        <v>40517.18</v>
      </c>
      <c r="G22" s="37">
        <v>49623.5</v>
      </c>
      <c r="H22" s="37">
        <v>943.63</v>
      </c>
      <c r="I22" s="28">
        <v>0.63959999999999995</v>
      </c>
      <c r="J22" s="16"/>
      <c r="K22" s="37">
        <v>4149937</v>
      </c>
      <c r="L22" s="46">
        <v>59</v>
      </c>
      <c r="M22" s="37">
        <v>70338</v>
      </c>
      <c r="N22" s="37">
        <v>53243</v>
      </c>
      <c r="O22" s="37">
        <v>84203</v>
      </c>
      <c r="P22" s="37">
        <v>433</v>
      </c>
      <c r="Q22" s="28">
        <v>0.3518</v>
      </c>
      <c r="R22" s="16"/>
      <c r="S22" s="37">
        <v>1099731</v>
      </c>
      <c r="T22" s="46">
        <v>28</v>
      </c>
      <c r="U22" s="37">
        <v>39276</v>
      </c>
      <c r="V22" s="37">
        <v>26980</v>
      </c>
      <c r="W22" s="37">
        <v>35055</v>
      </c>
      <c r="X22" s="37">
        <v>0</v>
      </c>
      <c r="Y22" s="28">
        <v>0</v>
      </c>
      <c r="Z22" s="16"/>
      <c r="AA22" s="37">
        <v>1757731</v>
      </c>
      <c r="AB22" s="46">
        <v>51</v>
      </c>
      <c r="AC22" s="37">
        <v>34465</v>
      </c>
      <c r="AD22" s="37">
        <v>26786</v>
      </c>
      <c r="AE22" s="37">
        <v>33328</v>
      </c>
      <c r="AF22" s="37">
        <v>369</v>
      </c>
      <c r="AG22" s="28">
        <v>0.35949999999999999</v>
      </c>
      <c r="AH22" s="16"/>
      <c r="AI22" s="37">
        <v>1060216</v>
      </c>
      <c r="AJ22" s="46">
        <v>44</v>
      </c>
      <c r="AK22" s="37">
        <v>24096</v>
      </c>
      <c r="AL22" s="37">
        <v>17463</v>
      </c>
      <c r="AM22" s="37">
        <v>19647</v>
      </c>
      <c r="AN22" s="37">
        <v>424</v>
      </c>
      <c r="AO22" s="28">
        <v>0.31659999999999999</v>
      </c>
      <c r="AP22" s="9"/>
    </row>
    <row r="23" spans="1:42" s="8" customFormat="1">
      <c r="A23" s="7"/>
      <c r="B23" s="18" t="s">
        <v>104</v>
      </c>
      <c r="C23" s="37">
        <v>205251.8</v>
      </c>
      <c r="D23" s="46">
        <v>3</v>
      </c>
      <c r="E23" s="37">
        <v>68417.27</v>
      </c>
      <c r="F23" s="37">
        <v>40517.18</v>
      </c>
      <c r="G23" s="37">
        <v>49623.5</v>
      </c>
      <c r="H23" s="37">
        <v>943.63</v>
      </c>
      <c r="I23" s="28">
        <v>0.63959999999999995</v>
      </c>
      <c r="J23" s="16"/>
      <c r="K23" s="37">
        <v>3455062</v>
      </c>
      <c r="L23" s="46">
        <v>51</v>
      </c>
      <c r="M23" s="37">
        <v>67746</v>
      </c>
      <c r="N23" s="37">
        <v>56213</v>
      </c>
      <c r="O23" s="37">
        <v>68277</v>
      </c>
      <c r="P23" s="37">
        <v>384</v>
      </c>
      <c r="Q23" s="28">
        <v>0.33900000000000002</v>
      </c>
      <c r="R23" s="16"/>
      <c r="S23" s="37">
        <v>1149046</v>
      </c>
      <c r="T23" s="46">
        <v>30</v>
      </c>
      <c r="U23" s="37">
        <v>38302</v>
      </c>
      <c r="V23" s="37">
        <v>28059</v>
      </c>
      <c r="W23" s="37">
        <v>34361</v>
      </c>
      <c r="X23" s="37">
        <v>0</v>
      </c>
      <c r="Y23" s="28">
        <v>0</v>
      </c>
      <c r="Z23" s="16"/>
      <c r="AA23" s="37">
        <v>1598469</v>
      </c>
      <c r="AB23" s="46">
        <v>40</v>
      </c>
      <c r="AC23" s="37">
        <v>39962</v>
      </c>
      <c r="AD23" s="37">
        <v>28885</v>
      </c>
      <c r="AE23" s="37">
        <v>37395</v>
      </c>
      <c r="AF23" s="37">
        <v>405</v>
      </c>
      <c r="AG23" s="28">
        <v>0.3624</v>
      </c>
      <c r="AH23" s="16"/>
      <c r="AI23" s="37">
        <v>560135</v>
      </c>
      <c r="AJ23" s="46">
        <v>23</v>
      </c>
      <c r="AK23" s="37">
        <v>24354</v>
      </c>
      <c r="AL23" s="37">
        <v>17463</v>
      </c>
      <c r="AM23" s="37">
        <v>20640</v>
      </c>
      <c r="AN23" s="37">
        <v>329</v>
      </c>
      <c r="AO23" s="28">
        <v>0.25230000000000002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175571.45</v>
      </c>
      <c r="D50" s="46">
        <v>12</v>
      </c>
      <c r="E50" s="24"/>
      <c r="F50" s="24"/>
      <c r="G50" s="24"/>
      <c r="H50" s="24"/>
      <c r="I50" s="24"/>
      <c r="K50" s="37">
        <v>134960</v>
      </c>
      <c r="L50" s="46">
        <v>372</v>
      </c>
      <c r="M50" s="44"/>
      <c r="N50" s="24"/>
      <c r="O50" s="24"/>
      <c r="P50" s="24"/>
      <c r="Q50" s="24"/>
      <c r="S50" s="37">
        <v>117577</v>
      </c>
      <c r="T50" s="46">
        <v>173</v>
      </c>
      <c r="U50" s="25"/>
      <c r="V50" s="25"/>
      <c r="W50" s="25"/>
      <c r="X50" s="25"/>
      <c r="Y50" s="25"/>
      <c r="AA50" s="37">
        <v>84169</v>
      </c>
      <c r="AB50" s="46">
        <v>5</v>
      </c>
      <c r="AC50" s="43"/>
      <c r="AD50" s="24"/>
      <c r="AE50" s="24"/>
      <c r="AF50" s="25"/>
      <c r="AG50" s="25"/>
      <c r="AI50" s="37">
        <v>132976</v>
      </c>
      <c r="AJ50" s="46">
        <v>239</v>
      </c>
      <c r="AK50" s="24"/>
      <c r="AL50" s="24"/>
      <c r="AM50" s="24"/>
      <c r="AN50" s="25"/>
      <c r="AO50" s="25"/>
      <c r="AP50" s="9"/>
    </row>
    <row r="51" spans="1:42" s="8" customFormat="1" ht="12.75">
      <c r="A51" s="7"/>
      <c r="B51" s="8" t="s">
        <v>63</v>
      </c>
      <c r="C51" s="37">
        <v>108233.26</v>
      </c>
      <c r="D51" s="46">
        <v>7</v>
      </c>
      <c r="E51" s="26">
        <v>3.4500000000000003E-2</v>
      </c>
      <c r="F51" s="26">
        <v>2.7300000000000001E-2</v>
      </c>
      <c r="G51" s="26">
        <v>1.7500000000000002E-2</v>
      </c>
      <c r="H51" s="42">
        <v>160.72999999999999</v>
      </c>
      <c r="I51" s="26">
        <v>0.23400000000000001</v>
      </c>
      <c r="K51" s="37">
        <v>150823</v>
      </c>
      <c r="L51" s="46">
        <v>140</v>
      </c>
      <c r="M51" s="26">
        <v>1.9300000000000001E-2</v>
      </c>
      <c r="N51" s="26">
        <v>0.02</v>
      </c>
      <c r="O51" s="26">
        <v>5.7000000000000002E-3</v>
      </c>
      <c r="P51" s="42">
        <v>134</v>
      </c>
      <c r="Q51" s="26">
        <v>0.14169999999999999</v>
      </c>
      <c r="S51" s="37">
        <v>122941</v>
      </c>
      <c r="T51" s="46">
        <v>101</v>
      </c>
      <c r="U51" s="26">
        <v>2.9499999999999998E-2</v>
      </c>
      <c r="V51" s="26">
        <v>2.8299999999999999E-2</v>
      </c>
      <c r="W51" s="26">
        <v>9.2999999999999992E-3</v>
      </c>
      <c r="X51" s="42">
        <v>241</v>
      </c>
      <c r="Y51" s="26">
        <v>0.25069999999999998</v>
      </c>
      <c r="AA51" s="41">
        <v>84169</v>
      </c>
      <c r="AB51" s="49">
        <v>5</v>
      </c>
      <c r="AC51" s="32">
        <v>4.3799999999999999E-2</v>
      </c>
      <c r="AD51" s="26">
        <v>4.0500000000000001E-2</v>
      </c>
      <c r="AE51" s="26">
        <v>1.8100000000000002E-2</v>
      </c>
      <c r="AF51" s="42">
        <v>204</v>
      </c>
      <c r="AG51" s="26">
        <v>0.31619999999999998</v>
      </c>
      <c r="AI51" s="37">
        <v>137321</v>
      </c>
      <c r="AJ51" s="46">
        <v>131</v>
      </c>
      <c r="AK51" s="26">
        <v>4.6199999999999998E-2</v>
      </c>
      <c r="AL51" s="26">
        <v>5.5E-2</v>
      </c>
      <c r="AM51" s="26">
        <v>1.66E-2</v>
      </c>
      <c r="AN51" s="42">
        <v>473</v>
      </c>
      <c r="AO51" s="26">
        <v>0.30559999999999998</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19.xml><?xml version="1.0" encoding="utf-8"?>
<worksheet xmlns="http://schemas.openxmlformats.org/spreadsheetml/2006/main" xmlns:r="http://schemas.openxmlformats.org/officeDocument/2006/relationships">
  <sheetPr codeName="Sheet19">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24600</v>
      </c>
      <c r="D6" s="46">
        <v>1</v>
      </c>
      <c r="E6" s="37">
        <v>24600</v>
      </c>
      <c r="F6" s="37">
        <v>24600</v>
      </c>
      <c r="G6" s="37">
        <v>0</v>
      </c>
      <c r="H6" s="37">
        <v>171.68</v>
      </c>
      <c r="I6" s="28">
        <v>0.37790000000000001</v>
      </c>
      <c r="J6" s="16"/>
      <c r="K6" s="37">
        <v>2579408</v>
      </c>
      <c r="L6" s="46">
        <v>46</v>
      </c>
      <c r="M6" s="37">
        <v>56074</v>
      </c>
      <c r="N6" s="37">
        <v>37428</v>
      </c>
      <c r="O6" s="37">
        <v>56719</v>
      </c>
      <c r="P6" s="37">
        <v>487</v>
      </c>
      <c r="Q6" s="28">
        <v>0.41349999999999998</v>
      </c>
      <c r="R6" s="16"/>
      <c r="S6" s="37">
        <v>1691371</v>
      </c>
      <c r="T6" s="46">
        <v>47</v>
      </c>
      <c r="U6" s="37">
        <v>35987</v>
      </c>
      <c r="V6" s="37">
        <v>27905</v>
      </c>
      <c r="W6" s="37">
        <v>23932</v>
      </c>
      <c r="X6" s="37">
        <v>272</v>
      </c>
      <c r="Y6" s="28">
        <v>0.31340000000000001</v>
      </c>
      <c r="Z6" s="16"/>
      <c r="AA6" s="37">
        <v>2099606</v>
      </c>
      <c r="AB6" s="46">
        <v>62</v>
      </c>
      <c r="AC6" s="37">
        <v>33865</v>
      </c>
      <c r="AD6" s="37">
        <v>28201</v>
      </c>
      <c r="AE6" s="37">
        <v>31430</v>
      </c>
      <c r="AF6" s="37">
        <v>338</v>
      </c>
      <c r="AG6" s="28">
        <v>0.39860000000000001</v>
      </c>
      <c r="AH6" s="16"/>
      <c r="AI6" s="37">
        <v>1007125</v>
      </c>
      <c r="AJ6" s="46">
        <v>22</v>
      </c>
      <c r="AK6" s="37">
        <v>45778</v>
      </c>
      <c r="AL6" s="37">
        <v>38059</v>
      </c>
      <c r="AM6" s="37">
        <v>31174</v>
      </c>
      <c r="AN6" s="37">
        <v>635</v>
      </c>
      <c r="AO6" s="28">
        <v>0.36409999999999998</v>
      </c>
      <c r="AP6" s="9"/>
    </row>
    <row r="7" spans="1:42" s="8" customFormat="1">
      <c r="A7" s="7"/>
      <c r="B7" s="8" t="s">
        <v>73</v>
      </c>
      <c r="C7" s="37">
        <v>0</v>
      </c>
      <c r="D7" s="46">
        <v>0</v>
      </c>
      <c r="E7" s="37">
        <v>0</v>
      </c>
      <c r="F7" s="37">
        <v>0</v>
      </c>
      <c r="G7" s="37">
        <v>0</v>
      </c>
      <c r="H7" s="37">
        <v>0</v>
      </c>
      <c r="I7" s="28">
        <v>0</v>
      </c>
      <c r="J7" s="16"/>
      <c r="K7" s="37">
        <v>0</v>
      </c>
      <c r="L7" s="46">
        <v>0</v>
      </c>
      <c r="M7" s="37">
        <v>0</v>
      </c>
      <c r="N7" s="37">
        <v>0</v>
      </c>
      <c r="O7" s="37">
        <v>0</v>
      </c>
      <c r="P7" s="37">
        <v>0</v>
      </c>
      <c r="Q7" s="28">
        <v>0</v>
      </c>
      <c r="R7" s="16"/>
      <c r="S7" s="37">
        <v>456567</v>
      </c>
      <c r="T7" s="46">
        <v>23</v>
      </c>
      <c r="U7" s="37">
        <v>19851</v>
      </c>
      <c r="V7" s="37">
        <v>10680</v>
      </c>
      <c r="W7" s="37">
        <v>25828</v>
      </c>
      <c r="X7" s="37">
        <v>0</v>
      </c>
      <c r="Y7" s="28">
        <v>0</v>
      </c>
      <c r="Z7" s="16"/>
      <c r="AA7" s="37">
        <v>30790</v>
      </c>
      <c r="AB7" s="46">
        <v>2</v>
      </c>
      <c r="AC7" s="37">
        <v>15395</v>
      </c>
      <c r="AD7" s="37">
        <v>15395</v>
      </c>
      <c r="AE7" s="37">
        <v>19382</v>
      </c>
      <c r="AF7" s="37">
        <v>0</v>
      </c>
      <c r="AG7" s="28">
        <v>0</v>
      </c>
      <c r="AH7" s="16"/>
      <c r="AI7" s="37">
        <v>4164</v>
      </c>
      <c r="AJ7" s="46">
        <v>1</v>
      </c>
      <c r="AK7" s="37">
        <v>4164</v>
      </c>
      <c r="AL7" s="37">
        <v>4164</v>
      </c>
      <c r="AM7" s="37">
        <v>0</v>
      </c>
      <c r="AN7" s="37">
        <v>0</v>
      </c>
      <c r="AO7" s="28">
        <v>0</v>
      </c>
      <c r="AP7" s="9"/>
    </row>
    <row r="8" spans="1:42" s="8" customFormat="1">
      <c r="A8" s="7"/>
      <c r="B8" s="8" t="s">
        <v>74</v>
      </c>
      <c r="C8" s="37">
        <v>21100</v>
      </c>
      <c r="D8" s="46">
        <v>1</v>
      </c>
      <c r="E8" s="37">
        <v>21100</v>
      </c>
      <c r="F8" s="37">
        <v>21100</v>
      </c>
      <c r="G8" s="37">
        <v>0</v>
      </c>
      <c r="H8" s="37">
        <v>38.85</v>
      </c>
      <c r="I8" s="28">
        <v>0.3196</v>
      </c>
      <c r="J8" s="16"/>
      <c r="K8" s="37">
        <v>76400</v>
      </c>
      <c r="L8" s="46">
        <v>1</v>
      </c>
      <c r="M8" s="37">
        <v>76400</v>
      </c>
      <c r="N8" s="37">
        <v>76400</v>
      </c>
      <c r="O8" s="37">
        <v>0</v>
      </c>
      <c r="P8" s="37">
        <v>0</v>
      </c>
      <c r="Q8" s="28">
        <v>0</v>
      </c>
      <c r="R8" s="16"/>
      <c r="S8" s="37">
        <v>290522</v>
      </c>
      <c r="T8" s="46">
        <v>24</v>
      </c>
      <c r="U8" s="37">
        <v>12105</v>
      </c>
      <c r="V8" s="37">
        <v>9042</v>
      </c>
      <c r="W8" s="37">
        <v>10388</v>
      </c>
      <c r="X8" s="37">
        <v>100</v>
      </c>
      <c r="Y8" s="28">
        <v>0.32129999999999997</v>
      </c>
      <c r="Z8" s="16"/>
      <c r="AA8" s="37">
        <v>147951</v>
      </c>
      <c r="AB8" s="46">
        <v>8</v>
      </c>
      <c r="AC8" s="37">
        <v>18494</v>
      </c>
      <c r="AD8" s="37">
        <v>15621</v>
      </c>
      <c r="AE8" s="37">
        <v>8740</v>
      </c>
      <c r="AF8" s="37">
        <v>211</v>
      </c>
      <c r="AG8" s="28">
        <v>0.51880000000000004</v>
      </c>
      <c r="AH8" s="16"/>
      <c r="AI8" s="37">
        <v>6690</v>
      </c>
      <c r="AJ8" s="46">
        <v>1</v>
      </c>
      <c r="AK8" s="37">
        <v>6690</v>
      </c>
      <c r="AL8" s="37">
        <v>6690</v>
      </c>
      <c r="AM8" s="37">
        <v>0</v>
      </c>
      <c r="AN8" s="37">
        <v>201</v>
      </c>
      <c r="AO8" s="28">
        <v>0.6391</v>
      </c>
      <c r="AP8" s="9"/>
    </row>
    <row r="9" spans="1:42" s="8" customFormat="1">
      <c r="A9" s="7"/>
      <c r="B9" s="8" t="s">
        <v>75</v>
      </c>
      <c r="C9" s="37">
        <v>455394.91</v>
      </c>
      <c r="D9" s="46">
        <v>13</v>
      </c>
      <c r="E9" s="37">
        <v>35030.379999999997</v>
      </c>
      <c r="F9" s="37">
        <v>33024.019999999997</v>
      </c>
      <c r="G9" s="37">
        <v>13877.61</v>
      </c>
      <c r="H9" s="38"/>
      <c r="I9" s="29"/>
      <c r="J9" s="16"/>
      <c r="K9" s="37">
        <v>12166439</v>
      </c>
      <c r="L9" s="46">
        <v>377</v>
      </c>
      <c r="M9" s="37">
        <v>32272</v>
      </c>
      <c r="N9" s="37">
        <v>26285</v>
      </c>
      <c r="O9" s="37">
        <v>23249</v>
      </c>
      <c r="P9" s="38"/>
      <c r="Q9" s="29"/>
      <c r="R9" s="16"/>
      <c r="S9" s="37">
        <v>1431034</v>
      </c>
      <c r="T9" s="46">
        <v>46</v>
      </c>
      <c r="U9" s="37">
        <v>31109</v>
      </c>
      <c r="V9" s="37">
        <v>27488</v>
      </c>
      <c r="W9" s="37">
        <v>18137</v>
      </c>
      <c r="X9" s="38"/>
      <c r="Y9" s="29"/>
      <c r="Z9" s="16"/>
      <c r="AA9" s="37">
        <v>2645138</v>
      </c>
      <c r="AB9" s="46">
        <v>105</v>
      </c>
      <c r="AC9" s="37">
        <v>25192</v>
      </c>
      <c r="AD9" s="37">
        <v>21663</v>
      </c>
      <c r="AE9" s="37">
        <v>21860</v>
      </c>
      <c r="AF9" s="38"/>
      <c r="AG9" s="29"/>
      <c r="AH9" s="16"/>
      <c r="AI9" s="37">
        <v>928808</v>
      </c>
      <c r="AJ9" s="46">
        <v>35</v>
      </c>
      <c r="AK9" s="37">
        <v>26537</v>
      </c>
      <c r="AL9" s="37">
        <v>21634</v>
      </c>
      <c r="AM9" s="37">
        <v>17503</v>
      </c>
      <c r="AN9" s="38"/>
      <c r="AO9" s="29"/>
      <c r="AP9" s="9"/>
    </row>
    <row r="10" spans="1:42" s="8" customFormat="1">
      <c r="A10" s="7"/>
      <c r="B10" s="8" t="s">
        <v>76</v>
      </c>
      <c r="C10" s="37">
        <v>665000.31000000006</v>
      </c>
      <c r="D10" s="46">
        <v>9</v>
      </c>
      <c r="E10" s="37">
        <v>73888.92</v>
      </c>
      <c r="F10" s="37">
        <v>40484.949999999997</v>
      </c>
      <c r="G10" s="37">
        <v>95167.83</v>
      </c>
      <c r="H10" s="38"/>
      <c r="I10" s="29"/>
      <c r="J10" s="16"/>
      <c r="K10" s="37">
        <v>11469407</v>
      </c>
      <c r="L10" s="46">
        <v>253</v>
      </c>
      <c r="M10" s="37">
        <v>45334</v>
      </c>
      <c r="N10" s="37">
        <v>38587</v>
      </c>
      <c r="O10" s="37">
        <v>43779</v>
      </c>
      <c r="P10" s="38"/>
      <c r="Q10" s="29"/>
      <c r="R10" s="16"/>
      <c r="S10" s="37">
        <v>1016186</v>
      </c>
      <c r="T10" s="46">
        <v>22</v>
      </c>
      <c r="U10" s="37">
        <v>46190</v>
      </c>
      <c r="V10" s="37">
        <v>39219</v>
      </c>
      <c r="W10" s="37">
        <v>39453</v>
      </c>
      <c r="X10" s="38"/>
      <c r="Y10" s="29"/>
      <c r="Z10" s="16"/>
      <c r="AA10" s="37">
        <v>5987285</v>
      </c>
      <c r="AB10" s="46">
        <v>134</v>
      </c>
      <c r="AC10" s="37">
        <v>44681</v>
      </c>
      <c r="AD10" s="37">
        <v>37660</v>
      </c>
      <c r="AE10" s="37">
        <v>39728</v>
      </c>
      <c r="AF10" s="38"/>
      <c r="AG10" s="29"/>
      <c r="AH10" s="16"/>
      <c r="AI10" s="37">
        <v>836486</v>
      </c>
      <c r="AJ10" s="46">
        <v>18</v>
      </c>
      <c r="AK10" s="37">
        <v>46471</v>
      </c>
      <c r="AL10" s="37">
        <v>40300</v>
      </c>
      <c r="AM10" s="37">
        <v>32278</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4610</v>
      </c>
      <c r="T11" s="46">
        <v>1</v>
      </c>
      <c r="U11" s="37">
        <v>4610</v>
      </c>
      <c r="V11" s="37">
        <v>4610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519898</v>
      </c>
      <c r="L12" s="46">
        <v>77</v>
      </c>
      <c r="M12" s="37">
        <v>6752</v>
      </c>
      <c r="N12" s="37">
        <v>5000</v>
      </c>
      <c r="O12" s="37">
        <v>4952</v>
      </c>
      <c r="P12" s="38"/>
      <c r="Q12" s="29"/>
      <c r="R12" s="16"/>
      <c r="S12" s="37">
        <v>0</v>
      </c>
      <c r="T12" s="46">
        <v>0</v>
      </c>
      <c r="U12" s="37">
        <v>0</v>
      </c>
      <c r="V12" s="37">
        <v>0</v>
      </c>
      <c r="W12" s="37">
        <v>0</v>
      </c>
      <c r="X12" s="38"/>
      <c r="Y12" s="29"/>
      <c r="Z12" s="16"/>
      <c r="AA12" s="37">
        <v>553062</v>
      </c>
      <c r="AB12" s="46">
        <v>41</v>
      </c>
      <c r="AC12" s="37">
        <v>13489</v>
      </c>
      <c r="AD12" s="37">
        <v>13500</v>
      </c>
      <c r="AE12" s="37">
        <v>6762</v>
      </c>
      <c r="AF12" s="38"/>
      <c r="AG12" s="29"/>
      <c r="AH12" s="16"/>
      <c r="AI12" s="37">
        <v>6000</v>
      </c>
      <c r="AJ12" s="46">
        <v>2</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689</v>
      </c>
      <c r="T13" s="46">
        <v>1</v>
      </c>
      <c r="U13" s="37">
        <v>689</v>
      </c>
      <c r="V13" s="37">
        <v>689</v>
      </c>
      <c r="W13" s="37">
        <v>0</v>
      </c>
      <c r="X13" s="38"/>
      <c r="Y13" s="29"/>
      <c r="Z13" s="16"/>
      <c r="AA13" s="37">
        <v>49875</v>
      </c>
      <c r="AB13" s="46">
        <v>10</v>
      </c>
      <c r="AC13" s="37">
        <v>4988</v>
      </c>
      <c r="AD13" s="37">
        <v>5500</v>
      </c>
      <c r="AE13" s="37">
        <v>2458</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2419810.7200000002</v>
      </c>
      <c r="D15" s="46">
        <v>72</v>
      </c>
      <c r="E15" s="37">
        <v>33608.480000000003</v>
      </c>
      <c r="F15" s="37">
        <v>31994.46</v>
      </c>
      <c r="G15" s="37">
        <v>20172.830000000002</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1044213</v>
      </c>
      <c r="AJ15" s="46">
        <v>39</v>
      </c>
      <c r="AK15" s="37">
        <v>26775</v>
      </c>
      <c r="AL15" s="37">
        <v>24863</v>
      </c>
      <c r="AM15" s="37">
        <v>14135</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1714745</v>
      </c>
      <c r="T16" s="46">
        <v>35</v>
      </c>
      <c r="U16" s="37">
        <v>48993</v>
      </c>
      <c r="V16" s="37">
        <v>45168</v>
      </c>
      <c r="W16" s="37">
        <v>20360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93000</v>
      </c>
      <c r="AB18" s="47">
        <v>3</v>
      </c>
      <c r="AC18" s="39">
        <v>31000</v>
      </c>
      <c r="AD18" s="39">
        <v>27000</v>
      </c>
      <c r="AE18" s="39">
        <v>8718</v>
      </c>
      <c r="AF18" s="38"/>
      <c r="AG18" s="29"/>
      <c r="AH18" s="17"/>
      <c r="AI18" s="39">
        <v>384967</v>
      </c>
      <c r="AJ18" s="47">
        <v>5</v>
      </c>
      <c r="AK18" s="39">
        <v>76993</v>
      </c>
      <c r="AL18" s="39">
        <v>70627</v>
      </c>
      <c r="AM18" s="39">
        <v>48054</v>
      </c>
      <c r="AN18" s="38"/>
      <c r="AO18" s="29"/>
      <c r="AP18" s="9"/>
    </row>
    <row r="19" spans="1:42" s="8" customFormat="1">
      <c r="A19" s="7"/>
      <c r="B19" s="8" t="s">
        <v>85</v>
      </c>
      <c r="C19" s="39">
        <f>C51*D51*E51*7.85</f>
        <v>371093.97524025</v>
      </c>
      <c r="D19" s="47">
        <f>D51</f>
        <v>5</v>
      </c>
      <c r="E19" s="39">
        <f t="shared" ref="E19" si="0">C19/D19</f>
        <v>74218.79504805</v>
      </c>
      <c r="F19" s="38"/>
      <c r="G19" s="38"/>
      <c r="H19" s="38"/>
      <c r="I19" s="29"/>
      <c r="J19" s="17"/>
      <c r="K19" s="39">
        <f>K51*L51*M51*7.85</f>
        <v>138841.25283000001</v>
      </c>
      <c r="L19" s="47">
        <f>L51</f>
        <v>9</v>
      </c>
      <c r="M19" s="39">
        <f>K19/L19</f>
        <v>15426.805870000002</v>
      </c>
      <c r="N19" s="38"/>
      <c r="O19" s="38"/>
      <c r="P19" s="38"/>
      <c r="Q19" s="29"/>
      <c r="R19" s="17"/>
      <c r="S19" s="39">
        <f>S51*T51*U51*7.85</f>
        <v>2939684.8806400001</v>
      </c>
      <c r="T19" s="47">
        <f>T51</f>
        <v>116</v>
      </c>
      <c r="U19" s="39">
        <f t="shared" ref="U19" si="1">S19/T19</f>
        <v>25342.11104</v>
      </c>
      <c r="V19" s="38"/>
      <c r="W19" s="38"/>
      <c r="X19" s="38"/>
      <c r="Y19" s="29"/>
      <c r="Z19" s="17"/>
      <c r="AA19" s="39">
        <f>AA51*AB51*AC51*7.85</f>
        <v>231716.55120000002</v>
      </c>
      <c r="AB19" s="47">
        <f>AB51</f>
        <v>10</v>
      </c>
      <c r="AC19" s="39">
        <f>AA19/AB19</f>
        <v>23171.655120000003</v>
      </c>
      <c r="AD19" s="38"/>
      <c r="AE19" s="38"/>
      <c r="AF19" s="38"/>
      <c r="AG19" s="29"/>
      <c r="AH19" s="17"/>
      <c r="AI19" s="39">
        <f>AI51*AJ51*AK51*7.85</f>
        <v>7225835.0829599993</v>
      </c>
      <c r="AJ19" s="47">
        <f>AJ51</f>
        <v>156</v>
      </c>
      <c r="AK19" s="39">
        <f>AI19/AJ19</f>
        <v>46319.455659999992</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279261.3</v>
      </c>
      <c r="D22" s="46">
        <v>2</v>
      </c>
      <c r="E22" s="37">
        <v>139630.65</v>
      </c>
      <c r="F22" s="37">
        <v>139630.65</v>
      </c>
      <c r="G22" s="37">
        <v>64845.16</v>
      </c>
      <c r="H22" s="37">
        <v>565.51</v>
      </c>
      <c r="I22" s="28">
        <v>0.60540000000000005</v>
      </c>
      <c r="J22" s="16"/>
      <c r="K22" s="37">
        <v>5128626</v>
      </c>
      <c r="L22" s="46">
        <v>77</v>
      </c>
      <c r="M22" s="37">
        <v>66606</v>
      </c>
      <c r="N22" s="37">
        <v>52896</v>
      </c>
      <c r="O22" s="37">
        <v>60401</v>
      </c>
      <c r="P22" s="37">
        <v>466</v>
      </c>
      <c r="Q22" s="28">
        <v>0.38629999999999998</v>
      </c>
      <c r="R22" s="16"/>
      <c r="S22" s="37">
        <v>1258161</v>
      </c>
      <c r="T22" s="46">
        <v>37</v>
      </c>
      <c r="U22" s="37">
        <v>34004</v>
      </c>
      <c r="V22" s="37">
        <v>26526</v>
      </c>
      <c r="W22" s="37">
        <v>22486</v>
      </c>
      <c r="X22" s="37">
        <v>0</v>
      </c>
      <c r="Y22" s="28">
        <v>0</v>
      </c>
      <c r="Z22" s="16"/>
      <c r="AA22" s="37">
        <v>3266866</v>
      </c>
      <c r="AB22" s="46">
        <v>98</v>
      </c>
      <c r="AC22" s="37">
        <v>33335</v>
      </c>
      <c r="AD22" s="37">
        <v>27981</v>
      </c>
      <c r="AE22" s="37">
        <v>31100</v>
      </c>
      <c r="AF22" s="37">
        <v>313</v>
      </c>
      <c r="AG22" s="28">
        <v>0.371</v>
      </c>
      <c r="AH22" s="16"/>
      <c r="AI22" s="37">
        <v>2523680</v>
      </c>
      <c r="AJ22" s="46">
        <v>55</v>
      </c>
      <c r="AK22" s="37">
        <v>45885</v>
      </c>
      <c r="AL22" s="37">
        <v>37960</v>
      </c>
      <c r="AM22" s="37">
        <v>30983</v>
      </c>
      <c r="AN22" s="37">
        <v>615</v>
      </c>
      <c r="AO22" s="28">
        <v>0.35730000000000001</v>
      </c>
      <c r="AP22" s="9"/>
    </row>
    <row r="23" spans="1:42" s="8" customFormat="1">
      <c r="A23" s="7"/>
      <c r="B23" s="18" t="s">
        <v>104</v>
      </c>
      <c r="C23" s="37">
        <v>0</v>
      </c>
      <c r="D23" s="46">
        <v>0</v>
      </c>
      <c r="E23" s="37">
        <v>0</v>
      </c>
      <c r="F23" s="37">
        <v>0</v>
      </c>
      <c r="G23" s="37">
        <v>0</v>
      </c>
      <c r="H23" s="37">
        <v>0</v>
      </c>
      <c r="I23" s="28">
        <v>0</v>
      </c>
      <c r="J23" s="16"/>
      <c r="K23" s="37">
        <v>3750160</v>
      </c>
      <c r="L23" s="46">
        <v>60</v>
      </c>
      <c r="M23" s="37">
        <v>62503</v>
      </c>
      <c r="N23" s="37">
        <v>47892</v>
      </c>
      <c r="O23" s="37">
        <v>60505</v>
      </c>
      <c r="P23" s="37">
        <v>515</v>
      </c>
      <c r="Q23" s="28">
        <v>0.42549999999999999</v>
      </c>
      <c r="R23" s="16"/>
      <c r="S23" s="37">
        <v>1372352</v>
      </c>
      <c r="T23" s="46">
        <v>41</v>
      </c>
      <c r="U23" s="37">
        <v>33472</v>
      </c>
      <c r="V23" s="37">
        <v>26497</v>
      </c>
      <c r="W23" s="37">
        <v>22615</v>
      </c>
      <c r="X23" s="37">
        <v>0</v>
      </c>
      <c r="Y23" s="28">
        <v>0</v>
      </c>
      <c r="Z23" s="16"/>
      <c r="AA23" s="37">
        <v>3445492</v>
      </c>
      <c r="AB23" s="46">
        <v>99</v>
      </c>
      <c r="AC23" s="37">
        <v>34803</v>
      </c>
      <c r="AD23" s="37">
        <v>27896</v>
      </c>
      <c r="AE23" s="37">
        <v>34085</v>
      </c>
      <c r="AF23" s="37">
        <v>315</v>
      </c>
      <c r="AG23" s="28">
        <v>0.37059999999999998</v>
      </c>
      <c r="AH23" s="16"/>
      <c r="AI23" s="37">
        <v>754111</v>
      </c>
      <c r="AJ23" s="46">
        <v>18</v>
      </c>
      <c r="AK23" s="37">
        <v>41895</v>
      </c>
      <c r="AL23" s="37">
        <v>38059</v>
      </c>
      <c r="AM23" s="37">
        <v>24415</v>
      </c>
      <c r="AN23" s="37">
        <v>603</v>
      </c>
      <c r="AO23" s="28">
        <v>0.32900000000000001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179644.76</v>
      </c>
      <c r="D50" s="46">
        <v>9</v>
      </c>
      <c r="E50" s="24"/>
      <c r="F50" s="24"/>
      <c r="G50" s="24"/>
      <c r="H50" s="24"/>
      <c r="I50" s="24"/>
      <c r="K50" s="37">
        <v>178857</v>
      </c>
      <c r="L50" s="46">
        <v>37</v>
      </c>
      <c r="M50" s="44"/>
      <c r="N50" s="24"/>
      <c r="O50" s="24"/>
      <c r="P50" s="24"/>
      <c r="Q50" s="24"/>
      <c r="S50" s="37">
        <v>108039</v>
      </c>
      <c r="T50" s="46">
        <v>209</v>
      </c>
      <c r="U50" s="25"/>
      <c r="V50" s="25"/>
      <c r="W50" s="25"/>
      <c r="X50" s="25"/>
      <c r="Y50" s="25"/>
      <c r="AA50" s="37">
        <v>98004</v>
      </c>
      <c r="AB50" s="46">
        <v>11</v>
      </c>
      <c r="AC50" s="43"/>
      <c r="AD50" s="24"/>
      <c r="AE50" s="24"/>
      <c r="AF50" s="25"/>
      <c r="AG50" s="25"/>
      <c r="AI50" s="37">
        <v>133359</v>
      </c>
      <c r="AJ50" s="46">
        <v>316</v>
      </c>
      <c r="AK50" s="24"/>
      <c r="AL50" s="24"/>
      <c r="AM50" s="24"/>
      <c r="AN50" s="25"/>
      <c r="AO50" s="25"/>
      <c r="AP50" s="9"/>
    </row>
    <row r="51" spans="1:42" s="8" customFormat="1" ht="12.75">
      <c r="A51" s="7"/>
      <c r="B51" s="8" t="s">
        <v>63</v>
      </c>
      <c r="C51" s="37">
        <v>261900.93</v>
      </c>
      <c r="D51" s="46">
        <v>5</v>
      </c>
      <c r="E51" s="26">
        <v>3.61E-2</v>
      </c>
      <c r="F51" s="26">
        <v>3.85E-2</v>
      </c>
      <c r="G51" s="26">
        <v>7.3000000000000001E-3</v>
      </c>
      <c r="H51" s="42">
        <v>514.86</v>
      </c>
      <c r="I51" s="26">
        <v>0.27310000000000001</v>
      </c>
      <c r="K51" s="37">
        <v>122062</v>
      </c>
      <c r="L51" s="46">
        <v>9</v>
      </c>
      <c r="M51" s="26">
        <v>1.61E-2</v>
      </c>
      <c r="N51" s="26">
        <v>1.1299999999999999E-2</v>
      </c>
      <c r="O51" s="26">
        <v>1.0200000000000001E-2</v>
      </c>
      <c r="P51" s="42">
        <v>92</v>
      </c>
      <c r="Q51" s="26">
        <v>0.1187</v>
      </c>
      <c r="S51" s="37">
        <v>109064</v>
      </c>
      <c r="T51" s="46">
        <v>116</v>
      </c>
      <c r="U51" s="26">
        <v>2.9600000000000001E-2</v>
      </c>
      <c r="V51" s="26">
        <v>2.98E-2</v>
      </c>
      <c r="W51" s="26">
        <v>9.4999999999999998E-3</v>
      </c>
      <c r="X51" s="42">
        <v>206</v>
      </c>
      <c r="Y51" s="26">
        <v>0.23760000000000001</v>
      </c>
      <c r="AA51" s="41">
        <v>89994</v>
      </c>
      <c r="AB51" s="49">
        <v>10</v>
      </c>
      <c r="AC51" s="32">
        <v>3.2800000000000003E-2</v>
      </c>
      <c r="AD51" s="26">
        <v>3.6499999999999998E-2</v>
      </c>
      <c r="AE51" s="26">
        <v>1.2200000000000001E-2</v>
      </c>
      <c r="AF51" s="42">
        <v>145</v>
      </c>
      <c r="AG51" s="26">
        <v>0.21329999999999999</v>
      </c>
      <c r="AI51" s="37">
        <v>140156</v>
      </c>
      <c r="AJ51" s="46">
        <v>156</v>
      </c>
      <c r="AK51" s="26">
        <v>4.2099999999999999E-2</v>
      </c>
      <c r="AL51" s="26">
        <v>4.6300000000000001E-2</v>
      </c>
      <c r="AM51" s="26">
        <v>1.52E-2</v>
      </c>
      <c r="AN51" s="42">
        <v>402</v>
      </c>
      <c r="AO51" s="26">
        <v>0.30380000000000001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5</v>
      </c>
      <c r="C3" s="11" t="s">
        <v>60</v>
      </c>
      <c r="D3" s="12" t="s">
        <v>1</v>
      </c>
      <c r="E3" s="12" t="s">
        <v>102</v>
      </c>
      <c r="F3" s="12" t="s">
        <v>68</v>
      </c>
      <c r="G3" s="12" t="s">
        <v>69</v>
      </c>
      <c r="H3" s="12" t="s">
        <v>70</v>
      </c>
      <c r="I3" s="12" t="s">
        <v>101</v>
      </c>
      <c r="J3" s="13"/>
      <c r="K3" s="11" t="s">
        <v>60</v>
      </c>
      <c r="L3" s="12" t="s">
        <v>1</v>
      </c>
      <c r="M3" s="12" t="s">
        <v>102</v>
      </c>
      <c r="N3" s="12" t="s">
        <v>68</v>
      </c>
      <c r="O3" s="12" t="s">
        <v>69</v>
      </c>
      <c r="P3" s="12" t="s">
        <v>70</v>
      </c>
      <c r="Q3" s="12" t="s">
        <v>101</v>
      </c>
      <c r="R3" s="13"/>
      <c r="S3" s="11" t="s">
        <v>60</v>
      </c>
      <c r="T3" s="12" t="s">
        <v>1</v>
      </c>
      <c r="U3" s="12" t="s">
        <v>102</v>
      </c>
      <c r="V3" s="12" t="s">
        <v>68</v>
      </c>
      <c r="W3" s="12" t="s">
        <v>69</v>
      </c>
      <c r="X3" s="12" t="s">
        <v>70</v>
      </c>
      <c r="Y3" s="12" t="s">
        <v>101</v>
      </c>
      <c r="Z3" s="13"/>
      <c r="AA3" s="11" t="s">
        <v>60</v>
      </c>
      <c r="AB3" s="12" t="s">
        <v>1</v>
      </c>
      <c r="AC3" s="12" t="s">
        <v>102</v>
      </c>
      <c r="AD3" s="12" t="s">
        <v>68</v>
      </c>
      <c r="AE3" s="12" t="s">
        <v>69</v>
      </c>
      <c r="AF3" s="12" t="s">
        <v>70</v>
      </c>
      <c r="AG3" s="12" t="s">
        <v>101</v>
      </c>
      <c r="AH3" s="13"/>
      <c r="AI3" s="11" t="s">
        <v>60</v>
      </c>
      <c r="AJ3" s="12" t="s">
        <v>1</v>
      </c>
      <c r="AK3" s="12" t="s">
        <v>102</v>
      </c>
      <c r="AL3" s="12" t="s">
        <v>68</v>
      </c>
      <c r="AM3" s="12" t="s">
        <v>69</v>
      </c>
      <c r="AN3" s="12" t="s">
        <v>70</v>
      </c>
      <c r="AO3" s="12" t="s">
        <v>101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92193.9</v>
      </c>
      <c r="D6" s="46">
        <v>1</v>
      </c>
      <c r="E6" s="37">
        <v>92193.9</v>
      </c>
      <c r="F6" s="37">
        <v>92193.9</v>
      </c>
      <c r="G6" s="37">
        <v>0</v>
      </c>
      <c r="H6" s="37">
        <v>912.39</v>
      </c>
      <c r="I6" s="28">
        <v>0.52729999999999999</v>
      </c>
      <c r="J6" s="16"/>
      <c r="K6" s="37">
        <v>267144</v>
      </c>
      <c r="L6" s="46">
        <v>2</v>
      </c>
      <c r="M6" s="37">
        <v>133572</v>
      </c>
      <c r="N6" s="37">
        <v>133572</v>
      </c>
      <c r="O6" s="37">
        <v>108158</v>
      </c>
      <c r="P6" s="37">
        <v>1049</v>
      </c>
      <c r="Q6" s="28">
        <v>0.32819999999999999</v>
      </c>
      <c r="R6" s="16"/>
      <c r="S6" s="37">
        <v>0</v>
      </c>
      <c r="T6" s="46">
        <v>0</v>
      </c>
      <c r="U6" s="37">
        <v>0</v>
      </c>
      <c r="V6" s="37">
        <v>0</v>
      </c>
      <c r="W6" s="37">
        <v>0</v>
      </c>
      <c r="X6" s="37">
        <v>0</v>
      </c>
      <c r="Y6" s="28">
        <v>0</v>
      </c>
      <c r="Z6" s="16"/>
      <c r="AA6" s="37">
        <v>26641</v>
      </c>
      <c r="AB6" s="46">
        <v>3</v>
      </c>
      <c r="AC6" s="37">
        <v>8880</v>
      </c>
      <c r="AD6" s="37">
        <v>2316</v>
      </c>
      <c r="AE6" s="37">
        <v>12527</v>
      </c>
      <c r="AF6" s="37">
        <v>667</v>
      </c>
      <c r="AG6" s="28">
        <v>0.44540000000000002</v>
      </c>
      <c r="AH6" s="16"/>
      <c r="AI6" s="37">
        <v>546077</v>
      </c>
      <c r="AJ6" s="46">
        <v>6</v>
      </c>
      <c r="AK6" s="37">
        <v>91013</v>
      </c>
      <c r="AL6" s="37">
        <v>75343</v>
      </c>
      <c r="AM6" s="37">
        <v>76452</v>
      </c>
      <c r="AN6" s="37">
        <v>1095</v>
      </c>
      <c r="AO6" s="28">
        <v>0.375</v>
      </c>
      <c r="AP6" s="9"/>
    </row>
    <row r="7" spans="1:42" s="8" customFormat="1">
      <c r="A7" s="7"/>
      <c r="B7" s="8" t="s">
        <v>73</v>
      </c>
      <c r="C7" s="37">
        <v>0</v>
      </c>
      <c r="D7" s="46">
        <v>0</v>
      </c>
      <c r="E7" s="37">
        <v>0</v>
      </c>
      <c r="F7" s="37">
        <v>0</v>
      </c>
      <c r="G7" s="37">
        <v>0</v>
      </c>
      <c r="H7" s="37">
        <v>0</v>
      </c>
      <c r="I7" s="28">
        <v>0</v>
      </c>
      <c r="J7" s="16"/>
      <c r="K7" s="37">
        <v>0</v>
      </c>
      <c r="L7" s="46">
        <v>0</v>
      </c>
      <c r="M7" s="37">
        <v>0</v>
      </c>
      <c r="N7" s="37">
        <v>0</v>
      </c>
      <c r="O7" s="37">
        <v>0</v>
      </c>
      <c r="P7" s="37">
        <v>0</v>
      </c>
      <c r="Q7" s="28">
        <v>0</v>
      </c>
      <c r="R7" s="16"/>
      <c r="S7" s="37">
        <v>3983</v>
      </c>
      <c r="T7" s="46">
        <v>1</v>
      </c>
      <c r="U7" s="37">
        <v>3983</v>
      </c>
      <c r="V7" s="37">
        <v>3983</v>
      </c>
      <c r="W7" s="37">
        <v>0</v>
      </c>
      <c r="X7" s="37">
        <v>0</v>
      </c>
      <c r="Y7" s="28">
        <v>0</v>
      </c>
      <c r="Z7" s="16"/>
      <c r="AA7" s="37">
        <v>0</v>
      </c>
      <c r="AB7" s="46">
        <v>0</v>
      </c>
      <c r="AC7" s="37">
        <v>0</v>
      </c>
      <c r="AD7" s="37">
        <v>0</v>
      </c>
      <c r="AE7" s="37">
        <v>0</v>
      </c>
      <c r="AF7" s="37">
        <v>0</v>
      </c>
      <c r="AG7" s="28">
        <v>0</v>
      </c>
      <c r="AH7" s="16"/>
      <c r="AI7" s="37">
        <v>112951</v>
      </c>
      <c r="AJ7" s="46">
        <v>3</v>
      </c>
      <c r="AK7" s="37">
        <v>37650</v>
      </c>
      <c r="AL7" s="37">
        <v>36597</v>
      </c>
      <c r="AM7" s="37">
        <v>5375</v>
      </c>
      <c r="AN7" s="37">
        <v>0</v>
      </c>
      <c r="AO7" s="28">
        <v>0</v>
      </c>
      <c r="AP7" s="9"/>
    </row>
    <row r="8" spans="1:42" s="8" customFormat="1">
      <c r="A8" s="7"/>
      <c r="B8" s="8" t="s">
        <v>74</v>
      </c>
      <c r="C8" s="37">
        <v>0</v>
      </c>
      <c r="D8" s="46">
        <v>0</v>
      </c>
      <c r="E8" s="37">
        <v>0</v>
      </c>
      <c r="F8" s="37">
        <v>0</v>
      </c>
      <c r="G8" s="37">
        <v>0</v>
      </c>
      <c r="H8" s="37">
        <v>0</v>
      </c>
      <c r="I8" s="28">
        <v>0</v>
      </c>
      <c r="J8" s="16"/>
      <c r="K8" s="37">
        <v>44519</v>
      </c>
      <c r="L8" s="46">
        <v>1</v>
      </c>
      <c r="M8" s="37">
        <v>44519</v>
      </c>
      <c r="N8" s="37">
        <v>44519</v>
      </c>
      <c r="O8" s="37">
        <v>0</v>
      </c>
      <c r="P8" s="37">
        <v>0</v>
      </c>
      <c r="Q8" s="28">
        <v>0</v>
      </c>
      <c r="R8" s="16"/>
      <c r="S8" s="37">
        <v>8269</v>
      </c>
      <c r="T8" s="46">
        <v>2</v>
      </c>
      <c r="U8" s="37">
        <v>4134</v>
      </c>
      <c r="V8" s="37">
        <v>4134</v>
      </c>
      <c r="W8" s="37">
        <v>3540</v>
      </c>
      <c r="X8" s="37">
        <v>28</v>
      </c>
      <c r="Y8" s="28">
        <v>0.1</v>
      </c>
      <c r="Z8" s="16"/>
      <c r="AA8" s="37">
        <v>0</v>
      </c>
      <c r="AB8" s="46">
        <v>0</v>
      </c>
      <c r="AC8" s="37">
        <v>0</v>
      </c>
      <c r="AD8" s="37">
        <v>0</v>
      </c>
      <c r="AE8" s="37">
        <v>0</v>
      </c>
      <c r="AF8" s="37">
        <v>0</v>
      </c>
      <c r="AG8" s="28">
        <v>0</v>
      </c>
      <c r="AH8" s="16"/>
      <c r="AI8" s="37">
        <v>0</v>
      </c>
      <c r="AJ8" s="46">
        <v>0</v>
      </c>
      <c r="AK8" s="37">
        <v>0</v>
      </c>
      <c r="AL8" s="37">
        <v>0</v>
      </c>
      <c r="AM8" s="37">
        <v>0</v>
      </c>
      <c r="AN8" s="37">
        <v>0</v>
      </c>
      <c r="AO8" s="28">
        <v>0</v>
      </c>
      <c r="AP8" s="9"/>
    </row>
    <row r="9" spans="1:42" s="8" customFormat="1">
      <c r="A9" s="7"/>
      <c r="B9" s="8" t="s">
        <v>75</v>
      </c>
      <c r="C9" s="37">
        <v>189285.66</v>
      </c>
      <c r="D9" s="46">
        <v>3</v>
      </c>
      <c r="E9" s="37">
        <v>63095.22</v>
      </c>
      <c r="F9" s="37">
        <v>67440.800000000003</v>
      </c>
      <c r="G9" s="37">
        <v>25715.03</v>
      </c>
      <c r="H9" s="38"/>
      <c r="I9" s="29"/>
      <c r="J9" s="16"/>
      <c r="K9" s="37">
        <v>3047881</v>
      </c>
      <c r="L9" s="46">
        <v>55</v>
      </c>
      <c r="M9" s="37">
        <v>55416</v>
      </c>
      <c r="N9" s="37">
        <v>51637</v>
      </c>
      <c r="O9" s="37">
        <v>33939</v>
      </c>
      <c r="P9" s="38"/>
      <c r="Q9" s="29"/>
      <c r="R9" s="16"/>
      <c r="S9" s="37">
        <v>579855</v>
      </c>
      <c r="T9" s="46">
        <v>9</v>
      </c>
      <c r="U9" s="37">
        <v>64428</v>
      </c>
      <c r="V9" s="37">
        <v>57160</v>
      </c>
      <c r="W9" s="37">
        <v>45807</v>
      </c>
      <c r="X9" s="38"/>
      <c r="Y9" s="29"/>
      <c r="Z9" s="16"/>
      <c r="AA9" s="37">
        <v>65327</v>
      </c>
      <c r="AB9" s="46">
        <v>1</v>
      </c>
      <c r="AC9" s="37">
        <v>65327</v>
      </c>
      <c r="AD9" s="37">
        <v>65327</v>
      </c>
      <c r="AE9" s="37">
        <v>0</v>
      </c>
      <c r="AF9" s="38"/>
      <c r="AG9" s="29"/>
      <c r="AH9" s="16"/>
      <c r="AI9" s="37">
        <v>1017531</v>
      </c>
      <c r="AJ9" s="46">
        <v>27</v>
      </c>
      <c r="AK9" s="37">
        <v>37686</v>
      </c>
      <c r="AL9" s="37">
        <v>22198</v>
      </c>
      <c r="AM9" s="37">
        <v>32725</v>
      </c>
      <c r="AN9" s="38"/>
      <c r="AO9" s="29"/>
      <c r="AP9" s="9"/>
    </row>
    <row r="10" spans="1:42" s="8" customFormat="1">
      <c r="A10" s="7"/>
      <c r="B10" s="8" t="s">
        <v>76</v>
      </c>
      <c r="C10" s="37">
        <v>162878.23000000001</v>
      </c>
      <c r="D10" s="46">
        <v>3</v>
      </c>
      <c r="E10" s="37">
        <v>54292.74</v>
      </c>
      <c r="F10" s="37">
        <v>55508.41</v>
      </c>
      <c r="G10" s="37">
        <v>30828.080000000002</v>
      </c>
      <c r="H10" s="38"/>
      <c r="I10" s="29"/>
      <c r="J10" s="16"/>
      <c r="K10" s="37">
        <v>1656324</v>
      </c>
      <c r="L10" s="46">
        <v>19</v>
      </c>
      <c r="M10" s="37">
        <v>87175</v>
      </c>
      <c r="N10" s="37">
        <v>47376</v>
      </c>
      <c r="O10" s="37">
        <v>106517</v>
      </c>
      <c r="P10" s="38"/>
      <c r="Q10" s="29"/>
      <c r="R10" s="16"/>
      <c r="S10" s="37">
        <v>53560</v>
      </c>
      <c r="T10" s="46">
        <v>1</v>
      </c>
      <c r="U10" s="37">
        <v>53560</v>
      </c>
      <c r="V10" s="37">
        <v>53560</v>
      </c>
      <c r="W10" s="37">
        <v>0</v>
      </c>
      <c r="X10" s="38"/>
      <c r="Y10" s="29"/>
      <c r="Z10" s="16"/>
      <c r="AA10" s="37">
        <v>533711</v>
      </c>
      <c r="AB10" s="46">
        <v>7</v>
      </c>
      <c r="AC10" s="37">
        <v>76244</v>
      </c>
      <c r="AD10" s="37">
        <v>41833</v>
      </c>
      <c r="AE10" s="37">
        <v>83408</v>
      </c>
      <c r="AF10" s="38"/>
      <c r="AG10" s="29"/>
      <c r="AH10" s="16"/>
      <c r="AI10" s="37">
        <v>183403</v>
      </c>
      <c r="AJ10" s="46">
        <v>7</v>
      </c>
      <c r="AK10" s="37">
        <v>26200</v>
      </c>
      <c r="AL10" s="37">
        <v>22016</v>
      </c>
      <c r="AM10" s="37">
        <v>23035</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96283</v>
      </c>
      <c r="L12" s="46">
        <v>8</v>
      </c>
      <c r="M12" s="37">
        <v>12035</v>
      </c>
      <c r="N12" s="37">
        <v>11567</v>
      </c>
      <c r="O12" s="37">
        <v>8476</v>
      </c>
      <c r="P12" s="38"/>
      <c r="Q12" s="29"/>
      <c r="R12" s="16"/>
      <c r="S12" s="37">
        <v>0</v>
      </c>
      <c r="T12" s="46">
        <v>0</v>
      </c>
      <c r="U12" s="37">
        <v>0</v>
      </c>
      <c r="V12" s="37">
        <v>0</v>
      </c>
      <c r="W12" s="37">
        <v>0</v>
      </c>
      <c r="X12" s="38"/>
      <c r="Y12" s="29"/>
      <c r="Z12" s="16"/>
      <c r="AA12" s="37">
        <v>62000</v>
      </c>
      <c r="AB12" s="46">
        <v>4</v>
      </c>
      <c r="AC12" s="37">
        <v>15500</v>
      </c>
      <c r="AD12" s="37">
        <v>18500</v>
      </c>
      <c r="AE12" s="37">
        <v>9626</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11442</v>
      </c>
      <c r="AB13" s="46">
        <v>1</v>
      </c>
      <c r="AC13" s="37">
        <v>11442</v>
      </c>
      <c r="AD13" s="37">
        <v>11442</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0</v>
      </c>
      <c r="T16" s="46">
        <v>0</v>
      </c>
      <c r="U16" s="37">
        <v>0</v>
      </c>
      <c r="V16" s="37">
        <v>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45150.410949949997</v>
      </c>
      <c r="D19" s="47">
        <f>D50</f>
        <v>1</v>
      </c>
      <c r="E19" s="39">
        <f t="shared" ref="E19" si="0">C19/D19</f>
        <v>45150.410949949997</v>
      </c>
      <c r="F19" s="38"/>
      <c r="G19" s="38"/>
      <c r="H19" s="38"/>
      <c r="I19" s="29"/>
      <c r="J19" s="17"/>
      <c r="K19" s="39">
        <f>K50*L50*M50*7.85</f>
        <v>128375.489175</v>
      </c>
      <c r="L19" s="47">
        <f>L50</f>
        <v>3</v>
      </c>
      <c r="M19" s="39">
        <f>K19/L19</f>
        <v>42791.829724999996</v>
      </c>
      <c r="N19" s="38"/>
      <c r="O19" s="38"/>
      <c r="P19" s="38"/>
      <c r="Q19" s="29"/>
      <c r="R19" s="17"/>
      <c r="S19" s="39">
        <f>S50*T50*U50*7.85</f>
        <v>234376.31174999999</v>
      </c>
      <c r="T19" s="47">
        <f>T50</f>
        <v>2</v>
      </c>
      <c r="U19" s="39">
        <f t="shared" ref="U19" si="1">S19/T19</f>
        <v>117188.155875</v>
      </c>
      <c r="V19" s="38"/>
      <c r="W19" s="38"/>
      <c r="X19" s="38"/>
      <c r="Y19" s="29"/>
      <c r="Z19" s="17"/>
      <c r="AA19" s="39">
        <f>AA50*AB50*AC50*7.85</f>
        <v>0</v>
      </c>
      <c r="AB19" s="47">
        <f>AB50</f>
        <v>0</v>
      </c>
      <c r="AC19" s="39">
        <v>0</v>
      </c>
      <c r="AD19" s="38"/>
      <c r="AE19" s="38"/>
      <c r="AF19" s="38"/>
      <c r="AG19" s="29"/>
      <c r="AH19" s="17"/>
      <c r="AI19" s="39">
        <f>AI50*AJ50*AK50*7.85</f>
        <v>2482262.0899200002</v>
      </c>
      <c r="AJ19" s="47">
        <f>AJ50</f>
        <v>29</v>
      </c>
      <c r="AK19" s="39">
        <f>AI19/AJ19</f>
        <v>85595.244480000008</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730247</v>
      </c>
      <c r="L22" s="46">
        <v>5</v>
      </c>
      <c r="M22" s="37">
        <v>146049</v>
      </c>
      <c r="N22" s="37">
        <v>85489</v>
      </c>
      <c r="O22" s="37">
        <v>102021</v>
      </c>
      <c r="P22" s="37">
        <v>839</v>
      </c>
      <c r="Q22" s="28">
        <v>0.3115</v>
      </c>
      <c r="R22" s="16"/>
      <c r="S22" s="37">
        <v>0</v>
      </c>
      <c r="T22" s="46">
        <v>0</v>
      </c>
      <c r="U22" s="37">
        <v>0</v>
      </c>
      <c r="V22" s="37">
        <v>0</v>
      </c>
      <c r="W22" s="37">
        <v>0</v>
      </c>
      <c r="X22" s="37">
        <v>0</v>
      </c>
      <c r="Y22" s="28">
        <v>0</v>
      </c>
      <c r="Z22" s="16"/>
      <c r="AA22" s="37">
        <v>90539</v>
      </c>
      <c r="AB22" s="46">
        <v>5</v>
      </c>
      <c r="AC22" s="37">
        <v>18108</v>
      </c>
      <c r="AD22" s="37">
        <v>12915</v>
      </c>
      <c r="AE22" s="37">
        <v>20476</v>
      </c>
      <c r="AF22" s="37">
        <v>566</v>
      </c>
      <c r="AG22" s="28">
        <v>0.3402</v>
      </c>
      <c r="AH22" s="16"/>
      <c r="AI22" s="37">
        <v>1340540</v>
      </c>
      <c r="AJ22" s="46">
        <v>15</v>
      </c>
      <c r="AK22" s="37">
        <v>89369</v>
      </c>
      <c r="AL22" s="37">
        <v>38133</v>
      </c>
      <c r="AM22" s="37">
        <v>73617</v>
      </c>
      <c r="AN22" s="37">
        <v>1125</v>
      </c>
      <c r="AO22" s="28">
        <v>0.37269999999999998</v>
      </c>
      <c r="AP22" s="9"/>
    </row>
    <row r="23" spans="1:42" s="8" customFormat="1">
      <c r="A23" s="7"/>
      <c r="B23" s="18" t="s">
        <v>104</v>
      </c>
      <c r="C23" s="37">
        <v>0</v>
      </c>
      <c r="D23" s="46">
        <v>0</v>
      </c>
      <c r="E23" s="37">
        <v>0</v>
      </c>
      <c r="F23" s="37">
        <v>0</v>
      </c>
      <c r="G23" s="37">
        <v>0</v>
      </c>
      <c r="H23" s="37">
        <v>0</v>
      </c>
      <c r="I23" s="28">
        <v>0</v>
      </c>
      <c r="J23" s="16"/>
      <c r="K23" s="37">
        <v>644758</v>
      </c>
      <c r="L23" s="46">
        <v>4</v>
      </c>
      <c r="M23" s="37">
        <v>161190</v>
      </c>
      <c r="N23" s="37">
        <v>146634</v>
      </c>
      <c r="O23" s="37">
        <v>111128</v>
      </c>
      <c r="P23" s="37">
        <v>971</v>
      </c>
      <c r="Q23" s="28">
        <v>0.34799999999999998</v>
      </c>
      <c r="R23" s="16"/>
      <c r="S23" s="37">
        <v>0</v>
      </c>
      <c r="T23" s="46">
        <v>0</v>
      </c>
      <c r="U23" s="37">
        <v>0</v>
      </c>
      <c r="V23" s="37">
        <v>0</v>
      </c>
      <c r="W23" s="37">
        <v>0</v>
      </c>
      <c r="X23" s="37">
        <v>0</v>
      </c>
      <c r="Y23" s="28">
        <v>0</v>
      </c>
      <c r="Z23" s="16"/>
      <c r="AA23" s="37">
        <v>26641</v>
      </c>
      <c r="AB23" s="46">
        <v>3</v>
      </c>
      <c r="AC23" s="37">
        <v>8880</v>
      </c>
      <c r="AD23" s="37">
        <v>2316</v>
      </c>
      <c r="AE23" s="37">
        <v>12527</v>
      </c>
      <c r="AF23" s="37">
        <v>611</v>
      </c>
      <c r="AG23" s="28">
        <v>0.38469999999999999</v>
      </c>
      <c r="AH23" s="16"/>
      <c r="AI23" s="37">
        <v>445743</v>
      </c>
      <c r="AJ23" s="46">
        <v>5</v>
      </c>
      <c r="AK23" s="37">
        <v>89149</v>
      </c>
      <c r="AL23" s="37">
        <v>36555</v>
      </c>
      <c r="AM23" s="37">
        <v>81417</v>
      </c>
      <c r="AN23" s="37">
        <v>1398</v>
      </c>
      <c r="AO23" s="28">
        <v>0.45350000000000001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154199.59</v>
      </c>
      <c r="D49" s="46">
        <v>1</v>
      </c>
      <c r="E49" s="24"/>
      <c r="F49" s="24"/>
      <c r="G49" s="24"/>
      <c r="H49" s="24"/>
      <c r="I49" s="24"/>
      <c r="K49" s="37">
        <v>356063</v>
      </c>
      <c r="L49" s="46">
        <v>7</v>
      </c>
      <c r="M49" s="44"/>
      <c r="N49" s="24"/>
      <c r="O49" s="24"/>
      <c r="P49" s="24"/>
      <c r="Q49" s="24"/>
      <c r="S49" s="37">
        <v>316347</v>
      </c>
      <c r="T49" s="46">
        <v>4</v>
      </c>
      <c r="U49" s="25"/>
      <c r="V49" s="25"/>
      <c r="W49" s="25"/>
      <c r="X49" s="25"/>
      <c r="Y49" s="25"/>
      <c r="AA49" s="37">
        <v>0</v>
      </c>
      <c r="AB49" s="46">
        <v>0</v>
      </c>
      <c r="AC49" s="43"/>
      <c r="AD49" s="24"/>
      <c r="AE49" s="24"/>
      <c r="AF49" s="25"/>
      <c r="AG49" s="25"/>
      <c r="AI49" s="37">
        <v>238915</v>
      </c>
      <c r="AJ49" s="46">
        <v>73</v>
      </c>
      <c r="AK49" s="24"/>
      <c r="AL49" s="24"/>
      <c r="AM49" s="24"/>
      <c r="AN49" s="25"/>
      <c r="AO49" s="25"/>
      <c r="AP49" s="9"/>
    </row>
    <row r="50" spans="1:42" s="8" customFormat="1" ht="12.75">
      <c r="A50" s="7"/>
      <c r="B50" s="8" t="s">
        <v>63</v>
      </c>
      <c r="C50" s="37">
        <v>154199.59</v>
      </c>
      <c r="D50" s="46">
        <v>1</v>
      </c>
      <c r="E50" s="26">
        <v>3.73E-2</v>
      </c>
      <c r="F50" s="26">
        <v>3.73E-2</v>
      </c>
      <c r="G50" s="26">
        <v>0</v>
      </c>
      <c r="H50" s="42">
        <v>425.12</v>
      </c>
      <c r="I50" s="26">
        <v>0.34320000000000001</v>
      </c>
      <c r="K50" s="37">
        <v>282445</v>
      </c>
      <c r="L50" s="46">
        <v>3</v>
      </c>
      <c r="M50" s="26">
        <v>1.9300000000000001E-2</v>
      </c>
      <c r="N50" s="26">
        <v>2.63E-2</v>
      </c>
      <c r="O50" s="26">
        <v>1.2200000000000001E-2</v>
      </c>
      <c r="P50" s="42">
        <v>239</v>
      </c>
      <c r="Q50" s="26">
        <v>0.14480000000000001</v>
      </c>
      <c r="S50" s="37">
        <v>284351</v>
      </c>
      <c r="T50" s="46">
        <v>2</v>
      </c>
      <c r="U50" s="26">
        <v>5.2499999999999998E-2</v>
      </c>
      <c r="V50" s="26">
        <v>4.7399999999999998E-2</v>
      </c>
      <c r="W50" s="26">
        <v>7.3000000000000001E-3</v>
      </c>
      <c r="X50" s="42">
        <v>974</v>
      </c>
      <c r="Y50" s="26">
        <v>0.35849999999999999</v>
      </c>
      <c r="AA50" s="41">
        <v>0</v>
      </c>
      <c r="AB50" s="49">
        <v>0</v>
      </c>
      <c r="AC50" s="32">
        <v>0</v>
      </c>
      <c r="AD50" s="26">
        <v>0</v>
      </c>
      <c r="AE50" s="26">
        <v>0</v>
      </c>
      <c r="AF50" s="42">
        <v>0</v>
      </c>
      <c r="AG50" s="26">
        <v>0</v>
      </c>
      <c r="AI50" s="37">
        <v>252404</v>
      </c>
      <c r="AJ50" s="46">
        <v>29</v>
      </c>
      <c r="AK50" s="26">
        <v>4.3200000000000002E-2</v>
      </c>
      <c r="AL50" s="26">
        <v>4.7500000000000001E-2</v>
      </c>
      <c r="AM50" s="26">
        <v>1.2999999999999999E-2</v>
      </c>
      <c r="AN50" s="42">
        <v>765</v>
      </c>
      <c r="AO50" s="26">
        <v>0.33500000000000002</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selection activeCell="E10" sqref="E10"/>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0.xml><?xml version="1.0" encoding="utf-8"?>
<worksheet xmlns="http://schemas.openxmlformats.org/spreadsheetml/2006/main" xmlns:r="http://schemas.openxmlformats.org/officeDocument/2006/relationships">
  <sheetPr codeName="Sheet20">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312013.38</v>
      </c>
      <c r="D6" s="46">
        <v>8</v>
      </c>
      <c r="E6" s="37">
        <v>39001.67</v>
      </c>
      <c r="F6" s="37">
        <v>26800</v>
      </c>
      <c r="G6" s="37">
        <v>24790.38</v>
      </c>
      <c r="H6" s="37">
        <v>117.71</v>
      </c>
      <c r="I6" s="28">
        <v>0.15359999999999999</v>
      </c>
      <c r="J6" s="16"/>
      <c r="K6" s="37">
        <v>7566727</v>
      </c>
      <c r="L6" s="46">
        <v>89</v>
      </c>
      <c r="M6" s="37">
        <v>85019</v>
      </c>
      <c r="N6" s="37">
        <v>62137</v>
      </c>
      <c r="O6" s="37">
        <v>85442</v>
      </c>
      <c r="P6" s="37">
        <v>582</v>
      </c>
      <c r="Q6" s="28">
        <v>0.4284</v>
      </c>
      <c r="R6" s="16"/>
      <c r="S6" s="37">
        <v>1374037</v>
      </c>
      <c r="T6" s="46">
        <v>43</v>
      </c>
      <c r="U6" s="37">
        <v>31954</v>
      </c>
      <c r="V6" s="37">
        <v>21708</v>
      </c>
      <c r="W6" s="37">
        <v>35501</v>
      </c>
      <c r="X6" s="37">
        <v>303</v>
      </c>
      <c r="Y6" s="28">
        <v>0.29930000000000001</v>
      </c>
      <c r="Z6" s="16"/>
      <c r="AA6" s="37">
        <v>4400741</v>
      </c>
      <c r="AB6" s="46">
        <v>113</v>
      </c>
      <c r="AC6" s="37">
        <v>38945</v>
      </c>
      <c r="AD6" s="37">
        <v>24844</v>
      </c>
      <c r="AE6" s="37">
        <v>43347</v>
      </c>
      <c r="AF6" s="37">
        <v>366</v>
      </c>
      <c r="AG6" s="28">
        <v>0.3931</v>
      </c>
      <c r="AH6" s="16"/>
      <c r="AI6" s="37">
        <v>2155972</v>
      </c>
      <c r="AJ6" s="46">
        <v>51</v>
      </c>
      <c r="AK6" s="37">
        <v>42274</v>
      </c>
      <c r="AL6" s="37">
        <v>31770</v>
      </c>
      <c r="AM6" s="37">
        <v>37600</v>
      </c>
      <c r="AN6" s="37">
        <v>1052</v>
      </c>
      <c r="AO6" s="28">
        <v>0.42480000000000001</v>
      </c>
      <c r="AP6" s="9"/>
    </row>
    <row r="7" spans="1:42" s="8" customFormat="1">
      <c r="A7" s="7"/>
      <c r="B7" s="8" t="s">
        <v>73</v>
      </c>
      <c r="C7" s="37">
        <v>0</v>
      </c>
      <c r="D7" s="46">
        <v>0</v>
      </c>
      <c r="E7" s="37">
        <v>0</v>
      </c>
      <c r="F7" s="37">
        <v>0</v>
      </c>
      <c r="G7" s="37">
        <v>0</v>
      </c>
      <c r="H7" s="37">
        <v>0</v>
      </c>
      <c r="I7" s="28">
        <v>0</v>
      </c>
      <c r="J7" s="16"/>
      <c r="K7" s="37">
        <v>173468</v>
      </c>
      <c r="L7" s="46">
        <v>8</v>
      </c>
      <c r="M7" s="37">
        <v>21683</v>
      </c>
      <c r="N7" s="37">
        <v>19966</v>
      </c>
      <c r="O7" s="37">
        <v>18545</v>
      </c>
      <c r="P7" s="37">
        <v>0</v>
      </c>
      <c r="Q7" s="28">
        <v>0</v>
      </c>
      <c r="R7" s="16"/>
      <c r="S7" s="37">
        <v>487569</v>
      </c>
      <c r="T7" s="46">
        <v>20</v>
      </c>
      <c r="U7" s="37">
        <v>24378</v>
      </c>
      <c r="V7" s="37">
        <v>14909</v>
      </c>
      <c r="W7" s="37">
        <v>21535</v>
      </c>
      <c r="X7" s="37">
        <v>0</v>
      </c>
      <c r="Y7" s="28">
        <v>0</v>
      </c>
      <c r="Z7" s="16"/>
      <c r="AA7" s="37">
        <v>52350</v>
      </c>
      <c r="AB7" s="46">
        <v>2</v>
      </c>
      <c r="AC7" s="37">
        <v>26175</v>
      </c>
      <c r="AD7" s="37">
        <v>26175</v>
      </c>
      <c r="AE7" s="37">
        <v>26976</v>
      </c>
      <c r="AF7" s="37">
        <v>0</v>
      </c>
      <c r="AG7" s="28">
        <v>0</v>
      </c>
      <c r="AH7" s="16"/>
      <c r="AI7" s="37">
        <v>63914</v>
      </c>
      <c r="AJ7" s="46">
        <v>4</v>
      </c>
      <c r="AK7" s="37">
        <v>15978</v>
      </c>
      <c r="AL7" s="37">
        <v>5646</v>
      </c>
      <c r="AM7" s="37">
        <v>22681</v>
      </c>
      <c r="AN7" s="37">
        <v>0</v>
      </c>
      <c r="AO7" s="28">
        <v>0</v>
      </c>
      <c r="AP7" s="9"/>
    </row>
    <row r="8" spans="1:42" s="8" customFormat="1">
      <c r="A8" s="7"/>
      <c r="B8" s="8" t="s">
        <v>74</v>
      </c>
      <c r="C8" s="37">
        <v>0</v>
      </c>
      <c r="D8" s="46">
        <v>0</v>
      </c>
      <c r="E8" s="37">
        <v>0</v>
      </c>
      <c r="F8" s="37">
        <v>0</v>
      </c>
      <c r="G8" s="37">
        <v>0</v>
      </c>
      <c r="H8" s="37">
        <v>0</v>
      </c>
      <c r="I8" s="28">
        <v>0</v>
      </c>
      <c r="J8" s="16"/>
      <c r="K8" s="37">
        <v>34017</v>
      </c>
      <c r="L8" s="46">
        <v>2</v>
      </c>
      <c r="M8" s="37">
        <v>17008</v>
      </c>
      <c r="N8" s="37">
        <v>17008</v>
      </c>
      <c r="O8" s="37">
        <v>13986</v>
      </c>
      <c r="P8" s="37">
        <v>275</v>
      </c>
      <c r="Q8" s="28">
        <v>0.82750000000000001</v>
      </c>
      <c r="R8" s="16"/>
      <c r="S8" s="37">
        <v>84295</v>
      </c>
      <c r="T8" s="46">
        <v>5</v>
      </c>
      <c r="U8" s="37">
        <v>16859</v>
      </c>
      <c r="V8" s="37">
        <v>8976</v>
      </c>
      <c r="W8" s="37">
        <v>19789</v>
      </c>
      <c r="X8" s="37">
        <v>163</v>
      </c>
      <c r="Y8" s="28">
        <v>0.40229999999999999</v>
      </c>
      <c r="Z8" s="16"/>
      <c r="AA8" s="37">
        <v>205363</v>
      </c>
      <c r="AB8" s="46">
        <v>8</v>
      </c>
      <c r="AC8" s="37">
        <v>25670</v>
      </c>
      <c r="AD8" s="37">
        <v>20877</v>
      </c>
      <c r="AE8" s="37">
        <v>16912</v>
      </c>
      <c r="AF8" s="37">
        <v>168</v>
      </c>
      <c r="AG8" s="28">
        <v>0.50070000000000003</v>
      </c>
      <c r="AH8" s="16"/>
      <c r="AI8" s="37">
        <v>0</v>
      </c>
      <c r="AJ8" s="46">
        <v>0</v>
      </c>
      <c r="AK8" s="37">
        <v>0</v>
      </c>
      <c r="AL8" s="37">
        <v>0</v>
      </c>
      <c r="AM8" s="37">
        <v>0</v>
      </c>
      <c r="AN8" s="37">
        <v>0</v>
      </c>
      <c r="AO8" s="28">
        <v>0</v>
      </c>
      <c r="AP8" s="9"/>
    </row>
    <row r="9" spans="1:42" s="8" customFormat="1">
      <c r="A9" s="7"/>
      <c r="B9" s="8" t="s">
        <v>75</v>
      </c>
      <c r="C9" s="37">
        <v>249494.41</v>
      </c>
      <c r="D9" s="46">
        <v>6</v>
      </c>
      <c r="E9" s="37">
        <v>41582.400000000001</v>
      </c>
      <c r="F9" s="37">
        <v>30298.57</v>
      </c>
      <c r="G9" s="37">
        <v>29728.47</v>
      </c>
      <c r="H9" s="38"/>
      <c r="I9" s="29"/>
      <c r="J9" s="16"/>
      <c r="K9" s="37">
        <v>8269702</v>
      </c>
      <c r="L9" s="46">
        <v>238</v>
      </c>
      <c r="M9" s="37">
        <v>34747</v>
      </c>
      <c r="N9" s="37">
        <v>28086</v>
      </c>
      <c r="O9" s="37">
        <v>25596</v>
      </c>
      <c r="P9" s="38"/>
      <c r="Q9" s="29"/>
      <c r="R9" s="16"/>
      <c r="S9" s="37">
        <v>1205016</v>
      </c>
      <c r="T9" s="46">
        <v>33</v>
      </c>
      <c r="U9" s="37">
        <v>36516</v>
      </c>
      <c r="V9" s="37">
        <v>32792</v>
      </c>
      <c r="W9" s="37">
        <v>20137</v>
      </c>
      <c r="X9" s="38"/>
      <c r="Y9" s="29"/>
      <c r="Z9" s="16"/>
      <c r="AA9" s="37">
        <v>2677964</v>
      </c>
      <c r="AB9" s="46">
        <v>76</v>
      </c>
      <c r="AC9" s="37">
        <v>35236</v>
      </c>
      <c r="AD9" s="37">
        <v>24674</v>
      </c>
      <c r="AE9" s="37">
        <v>41346</v>
      </c>
      <c r="AF9" s="38"/>
      <c r="AG9" s="29"/>
      <c r="AH9" s="16"/>
      <c r="AI9" s="37">
        <v>986187</v>
      </c>
      <c r="AJ9" s="46">
        <v>43</v>
      </c>
      <c r="AK9" s="37">
        <v>22935</v>
      </c>
      <c r="AL9" s="37">
        <v>13785</v>
      </c>
      <c r="AM9" s="37">
        <v>21247</v>
      </c>
      <c r="AN9" s="38"/>
      <c r="AO9" s="29"/>
      <c r="AP9" s="9"/>
    </row>
    <row r="10" spans="1:42" s="8" customFormat="1">
      <c r="A10" s="7"/>
      <c r="B10" s="8" t="s">
        <v>76</v>
      </c>
      <c r="C10" s="37">
        <v>396365.07</v>
      </c>
      <c r="D10" s="46">
        <v>10</v>
      </c>
      <c r="E10" s="37">
        <v>39636.51</v>
      </c>
      <c r="F10" s="37">
        <v>40122.22</v>
      </c>
      <c r="G10" s="37">
        <v>21639.78</v>
      </c>
      <c r="H10" s="38"/>
      <c r="I10" s="29"/>
      <c r="J10" s="16"/>
      <c r="K10" s="37">
        <v>9107081</v>
      </c>
      <c r="L10" s="46">
        <v>157</v>
      </c>
      <c r="M10" s="37">
        <v>58007</v>
      </c>
      <c r="N10" s="37">
        <v>45701</v>
      </c>
      <c r="O10" s="37">
        <v>51018</v>
      </c>
      <c r="P10" s="38"/>
      <c r="Q10" s="29"/>
      <c r="R10" s="16"/>
      <c r="S10" s="37">
        <v>256069</v>
      </c>
      <c r="T10" s="46">
        <v>6</v>
      </c>
      <c r="U10" s="37">
        <v>42678</v>
      </c>
      <c r="V10" s="37">
        <v>31479</v>
      </c>
      <c r="W10" s="37">
        <v>38543</v>
      </c>
      <c r="X10" s="38"/>
      <c r="Y10" s="29"/>
      <c r="Z10" s="16"/>
      <c r="AA10" s="37">
        <v>5659731</v>
      </c>
      <c r="AB10" s="46">
        <v>117</v>
      </c>
      <c r="AC10" s="37">
        <v>48374</v>
      </c>
      <c r="AD10" s="37">
        <v>39946</v>
      </c>
      <c r="AE10" s="37">
        <v>46780</v>
      </c>
      <c r="AF10" s="38"/>
      <c r="AG10" s="29"/>
      <c r="AH10" s="16"/>
      <c r="AI10" s="37">
        <v>1202264</v>
      </c>
      <c r="AJ10" s="46">
        <v>23</v>
      </c>
      <c r="AK10" s="37">
        <v>52272</v>
      </c>
      <c r="AL10" s="37">
        <v>50800</v>
      </c>
      <c r="AM10" s="37">
        <v>28234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20265</v>
      </c>
      <c r="T11" s="46">
        <v>1</v>
      </c>
      <c r="U11" s="37">
        <v>20265</v>
      </c>
      <c r="V11" s="37">
        <v>20265</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456709</v>
      </c>
      <c r="L12" s="46">
        <v>64</v>
      </c>
      <c r="M12" s="37">
        <v>7136</v>
      </c>
      <c r="N12" s="37">
        <v>6594</v>
      </c>
      <c r="O12" s="37">
        <v>3578</v>
      </c>
      <c r="P12" s="38"/>
      <c r="Q12" s="29"/>
      <c r="R12" s="16"/>
      <c r="S12" s="37">
        <v>0</v>
      </c>
      <c r="T12" s="46">
        <v>0</v>
      </c>
      <c r="U12" s="37">
        <v>0</v>
      </c>
      <c r="V12" s="37">
        <v>0</v>
      </c>
      <c r="W12" s="37">
        <v>0</v>
      </c>
      <c r="X12" s="38"/>
      <c r="Y12" s="29"/>
      <c r="Z12" s="16"/>
      <c r="AA12" s="37">
        <v>486257</v>
      </c>
      <c r="AB12" s="46">
        <v>39</v>
      </c>
      <c r="AC12" s="37">
        <v>12468</v>
      </c>
      <c r="AD12" s="37">
        <v>8500</v>
      </c>
      <c r="AE12" s="37">
        <v>6871</v>
      </c>
      <c r="AF12" s="38"/>
      <c r="AG12" s="29"/>
      <c r="AH12" s="16"/>
      <c r="AI12" s="37">
        <v>3000</v>
      </c>
      <c r="AJ12" s="46">
        <v>1</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19450</v>
      </c>
      <c r="AB13" s="46">
        <v>3</v>
      </c>
      <c r="AC13" s="37">
        <v>6483</v>
      </c>
      <c r="AD13" s="37">
        <v>5950</v>
      </c>
      <c r="AE13" s="37">
        <v>1810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5429950.04</v>
      </c>
      <c r="D15" s="46">
        <v>145</v>
      </c>
      <c r="E15" s="37">
        <v>37447.93</v>
      </c>
      <c r="F15" s="37">
        <v>29191.8</v>
      </c>
      <c r="G15" s="37">
        <v>35499.9</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935530</v>
      </c>
      <c r="AJ15" s="46">
        <v>41</v>
      </c>
      <c r="AK15" s="37">
        <v>22818</v>
      </c>
      <c r="AL15" s="37">
        <v>18217</v>
      </c>
      <c r="AM15" s="37">
        <v>16222</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842021</v>
      </c>
      <c r="T16" s="46">
        <v>22</v>
      </c>
      <c r="U16" s="37">
        <v>38274</v>
      </c>
      <c r="V16" s="37">
        <v>37610</v>
      </c>
      <c r="W16" s="37">
        <v>21059</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387000</v>
      </c>
      <c r="AB18" s="47">
        <v>8</v>
      </c>
      <c r="AC18" s="39">
        <v>48375</v>
      </c>
      <c r="AD18" s="39">
        <v>33000</v>
      </c>
      <c r="AE18" s="39">
        <v>42537</v>
      </c>
      <c r="AF18" s="38"/>
      <c r="AG18" s="29"/>
      <c r="AH18" s="17"/>
      <c r="AI18" s="39">
        <v>0</v>
      </c>
      <c r="AJ18" s="47">
        <v>0</v>
      </c>
      <c r="AK18" s="39">
        <v>0</v>
      </c>
      <c r="AL18" s="39">
        <v>0</v>
      </c>
      <c r="AM18" s="39">
        <v>0</v>
      </c>
      <c r="AN18" s="38"/>
      <c r="AO18" s="29"/>
      <c r="AP18" s="9"/>
    </row>
    <row r="19" spans="1:42" s="8" customFormat="1">
      <c r="A19" s="7"/>
      <c r="B19" s="8" t="s">
        <v>85</v>
      </c>
      <c r="C19" s="39">
        <f>C50*D50*E50*7.85</f>
        <v>92617.513381800003</v>
      </c>
      <c r="D19" s="47">
        <f>D50</f>
        <v>4</v>
      </c>
      <c r="E19" s="39">
        <f t="shared" ref="E19" si="0">C19/D19</f>
        <v>23154.378345450001</v>
      </c>
      <c r="F19" s="38"/>
      <c r="G19" s="38"/>
      <c r="H19" s="38"/>
      <c r="I19" s="29"/>
      <c r="J19" s="17"/>
      <c r="K19" s="39">
        <f>K50*L50*M50*7.85</f>
        <v>313224.2316</v>
      </c>
      <c r="L19" s="47">
        <f>L50</f>
        <v>10</v>
      </c>
      <c r="M19" s="39">
        <f>K19/L19</f>
        <v>31322.423159999998</v>
      </c>
      <c r="N19" s="38"/>
      <c r="O19" s="38"/>
      <c r="P19" s="38"/>
      <c r="Q19" s="29"/>
      <c r="R19" s="17"/>
      <c r="S19" s="39">
        <f>S50*T50*U50*7.85</f>
        <v>873160.40625</v>
      </c>
      <c r="T19" s="47">
        <f>T50</f>
        <v>22</v>
      </c>
      <c r="U19" s="39">
        <f t="shared" ref="U19" si="1">S19/T19</f>
        <v>39689.109375</v>
      </c>
      <c r="V19" s="38"/>
      <c r="W19" s="38"/>
      <c r="X19" s="38"/>
      <c r="Y19" s="29"/>
      <c r="Z19" s="17"/>
      <c r="AA19" s="39">
        <f>AA50*AB50*AC50*7.85</f>
        <v>178498.18583999999</v>
      </c>
      <c r="AB19" s="47">
        <f>AB50</f>
        <v>6</v>
      </c>
      <c r="AC19" s="39">
        <f>AA19/AB19</f>
        <v>29749.697639999999</v>
      </c>
      <c r="AD19" s="38"/>
      <c r="AE19" s="38"/>
      <c r="AF19" s="38"/>
      <c r="AG19" s="29"/>
      <c r="AH19" s="17"/>
      <c r="AI19" s="39">
        <f>AI50*AJ50*AK50*7.85</f>
        <v>10098918.92295</v>
      </c>
      <c r="AJ19" s="47">
        <f>AJ50</f>
        <v>174</v>
      </c>
      <c r="AK19" s="39">
        <f>AI19/AJ19</f>
        <v>58039.763924999999</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403596.05</v>
      </c>
      <c r="D22" s="46">
        <v>5</v>
      </c>
      <c r="E22" s="37">
        <v>80719.210000000006</v>
      </c>
      <c r="F22" s="37">
        <v>62839.55</v>
      </c>
      <c r="G22" s="37">
        <v>75701.64</v>
      </c>
      <c r="H22" s="37">
        <v>393.33</v>
      </c>
      <c r="I22" s="28">
        <v>0.43530000000000002</v>
      </c>
      <c r="J22" s="16"/>
      <c r="K22" s="37">
        <v>10528015</v>
      </c>
      <c r="L22" s="46">
        <v>131</v>
      </c>
      <c r="M22" s="37">
        <v>80367</v>
      </c>
      <c r="N22" s="37">
        <v>64047</v>
      </c>
      <c r="O22" s="37">
        <v>74666</v>
      </c>
      <c r="P22" s="37">
        <v>543</v>
      </c>
      <c r="Q22" s="28">
        <v>0.4209</v>
      </c>
      <c r="R22" s="16"/>
      <c r="S22" s="37">
        <v>1079943</v>
      </c>
      <c r="T22" s="46">
        <v>38</v>
      </c>
      <c r="U22" s="37">
        <v>28420</v>
      </c>
      <c r="V22" s="37">
        <v>20911</v>
      </c>
      <c r="W22" s="37">
        <v>36075</v>
      </c>
      <c r="X22" s="37">
        <v>0</v>
      </c>
      <c r="Y22" s="28">
        <v>0</v>
      </c>
      <c r="Z22" s="16"/>
      <c r="AA22" s="37">
        <v>6545091</v>
      </c>
      <c r="AB22" s="46">
        <v>163</v>
      </c>
      <c r="AC22" s="37">
        <v>40154</v>
      </c>
      <c r="AD22" s="37">
        <v>23919</v>
      </c>
      <c r="AE22" s="37">
        <v>49386</v>
      </c>
      <c r="AF22" s="37">
        <v>383</v>
      </c>
      <c r="AG22" s="28">
        <v>0.37830000000000003</v>
      </c>
      <c r="AH22" s="16"/>
      <c r="AI22" s="37">
        <v>4853652</v>
      </c>
      <c r="AJ22" s="46">
        <v>113</v>
      </c>
      <c r="AK22" s="37">
        <v>42953</v>
      </c>
      <c r="AL22" s="37">
        <v>31941</v>
      </c>
      <c r="AM22" s="37">
        <v>35970</v>
      </c>
      <c r="AN22" s="37">
        <v>1014</v>
      </c>
      <c r="AO22" s="28">
        <v>0.42859999999999998</v>
      </c>
      <c r="AP22" s="9"/>
    </row>
    <row r="23" spans="1:42" s="8" customFormat="1">
      <c r="A23" s="7"/>
      <c r="B23" s="18" t="s">
        <v>104</v>
      </c>
      <c r="C23" s="37">
        <v>329373.67</v>
      </c>
      <c r="D23" s="46">
        <v>4</v>
      </c>
      <c r="E23" s="37">
        <v>82343.42</v>
      </c>
      <c r="F23" s="37">
        <v>47314.93</v>
      </c>
      <c r="G23" s="37">
        <v>87312.07</v>
      </c>
      <c r="H23" s="37">
        <v>422.58</v>
      </c>
      <c r="I23" s="28">
        <v>0.43959999999999999</v>
      </c>
      <c r="J23" s="16"/>
      <c r="K23" s="37">
        <v>9221072</v>
      </c>
      <c r="L23" s="46">
        <v>112</v>
      </c>
      <c r="M23" s="37">
        <v>82331</v>
      </c>
      <c r="N23" s="37">
        <v>60228</v>
      </c>
      <c r="O23" s="37">
        <v>79540</v>
      </c>
      <c r="P23" s="37">
        <v>572</v>
      </c>
      <c r="Q23" s="28">
        <v>0.43290000000000001</v>
      </c>
      <c r="R23" s="16"/>
      <c r="S23" s="37">
        <v>1178701</v>
      </c>
      <c r="T23" s="46">
        <v>41</v>
      </c>
      <c r="U23" s="37">
        <v>28749</v>
      </c>
      <c r="V23" s="37">
        <v>23003</v>
      </c>
      <c r="W23" s="37">
        <v>34681</v>
      </c>
      <c r="X23" s="37">
        <v>0</v>
      </c>
      <c r="Y23" s="28">
        <v>0</v>
      </c>
      <c r="Z23" s="16"/>
      <c r="AA23" s="37">
        <v>5722436</v>
      </c>
      <c r="AB23" s="46">
        <v>149</v>
      </c>
      <c r="AC23" s="37">
        <v>38406</v>
      </c>
      <c r="AD23" s="37">
        <v>23919</v>
      </c>
      <c r="AE23" s="37">
        <v>46288</v>
      </c>
      <c r="AF23" s="37">
        <v>380</v>
      </c>
      <c r="AG23" s="28">
        <v>0.38030000000000003</v>
      </c>
      <c r="AH23" s="16"/>
      <c r="AI23" s="37">
        <v>2574267</v>
      </c>
      <c r="AJ23" s="46">
        <v>53</v>
      </c>
      <c r="AK23" s="37">
        <v>48571</v>
      </c>
      <c r="AL23" s="37">
        <v>33152</v>
      </c>
      <c r="AM23" s="37">
        <v>42869</v>
      </c>
      <c r="AN23" s="37">
        <v>1210</v>
      </c>
      <c r="AO23" s="28">
        <v>0.4531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149216.41</v>
      </c>
      <c r="D49" s="46">
        <v>9</v>
      </c>
      <c r="E49" s="24"/>
      <c r="F49" s="24"/>
      <c r="G49" s="24"/>
      <c r="H49" s="24"/>
      <c r="I49" s="24"/>
      <c r="K49" s="37">
        <v>234865</v>
      </c>
      <c r="L49" s="46">
        <v>37</v>
      </c>
      <c r="M49" s="44"/>
      <c r="N49" s="24"/>
      <c r="O49" s="24"/>
      <c r="P49" s="24"/>
      <c r="Q49" s="24"/>
      <c r="S49" s="37">
        <v>124525</v>
      </c>
      <c r="T49" s="46">
        <v>41</v>
      </c>
      <c r="U49" s="25"/>
      <c r="V49" s="25"/>
      <c r="W49" s="25"/>
      <c r="X49" s="25"/>
      <c r="Y49" s="25"/>
      <c r="AA49" s="37">
        <v>120213</v>
      </c>
      <c r="AB49" s="46">
        <v>8</v>
      </c>
      <c r="AC49" s="43"/>
      <c r="AD49" s="24"/>
      <c r="AE49" s="24"/>
      <c r="AF49" s="25"/>
      <c r="AG49" s="25"/>
      <c r="AI49" s="37">
        <v>164837</v>
      </c>
      <c r="AJ49" s="46">
        <v>388</v>
      </c>
      <c r="AK49" s="24"/>
      <c r="AL49" s="24"/>
      <c r="AM49" s="24"/>
      <c r="AN49" s="25"/>
      <c r="AO49" s="25"/>
      <c r="AP49" s="9"/>
    </row>
    <row r="50" spans="1:42" s="8" customFormat="1" ht="12.75">
      <c r="A50" s="7"/>
      <c r="B50" s="8" t="s">
        <v>63</v>
      </c>
      <c r="C50" s="37">
        <v>99313.21</v>
      </c>
      <c r="D50" s="46">
        <v>4</v>
      </c>
      <c r="E50" s="26">
        <v>2.9700000000000001E-2</v>
      </c>
      <c r="F50" s="26">
        <v>2.7300000000000001E-2</v>
      </c>
      <c r="G50" s="26">
        <v>8.9999999999999993E-3</v>
      </c>
      <c r="H50" s="42">
        <v>179.56</v>
      </c>
      <c r="I50" s="26">
        <v>0.25580000000000003</v>
      </c>
      <c r="K50" s="37">
        <v>167652</v>
      </c>
      <c r="L50" s="46">
        <v>10</v>
      </c>
      <c r="M50" s="26">
        <v>2.3800000000000002E-2</v>
      </c>
      <c r="N50" s="26">
        <v>1.9400000000000001E-2</v>
      </c>
      <c r="O50" s="26">
        <v>1.9300000000000001E-2</v>
      </c>
      <c r="P50" s="42">
        <v>222</v>
      </c>
      <c r="Q50" s="26">
        <v>0.18729999999999999</v>
      </c>
      <c r="S50" s="37">
        <v>134825</v>
      </c>
      <c r="T50" s="46">
        <v>22</v>
      </c>
      <c r="U50" s="26">
        <v>3.7499999999999999E-2</v>
      </c>
      <c r="V50" s="26">
        <v>3.4299999999999997E-2</v>
      </c>
      <c r="W50" s="26">
        <v>1.14E-2</v>
      </c>
      <c r="X50" s="42">
        <v>324</v>
      </c>
      <c r="Y50" s="26">
        <v>0.28870000000000001</v>
      </c>
      <c r="AA50" s="41">
        <v>110812</v>
      </c>
      <c r="AB50" s="49">
        <v>6</v>
      </c>
      <c r="AC50" s="32">
        <v>3.4200000000000001E-2</v>
      </c>
      <c r="AD50" s="26">
        <v>3.5299999999999998E-2</v>
      </c>
      <c r="AE50" s="26">
        <v>1.0999999999999999E-2</v>
      </c>
      <c r="AF50" s="42">
        <v>217</v>
      </c>
      <c r="AG50" s="26">
        <v>0.26619999999999999</v>
      </c>
      <c r="AI50" s="37">
        <v>172345</v>
      </c>
      <c r="AJ50" s="46">
        <v>174</v>
      </c>
      <c r="AK50" s="26">
        <v>4.2900000000000001E-2</v>
      </c>
      <c r="AL50" s="26">
        <v>4.4999999999999998E-2</v>
      </c>
      <c r="AM50" s="26">
        <v>1.18E-2</v>
      </c>
      <c r="AN50" s="42">
        <v>510</v>
      </c>
      <c r="AO50" s="26">
        <v>0.30420000000000003</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2" sqref="T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1.xml><?xml version="1.0" encoding="utf-8"?>
<worksheet xmlns="http://schemas.openxmlformats.org/spreadsheetml/2006/main" xmlns:r="http://schemas.openxmlformats.org/officeDocument/2006/relationships">
  <sheetPr codeName="Sheet21">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3412146.9</v>
      </c>
      <c r="D6" s="46">
        <v>35</v>
      </c>
      <c r="E6" s="37">
        <v>97489.91</v>
      </c>
      <c r="F6" s="37">
        <v>83100</v>
      </c>
      <c r="G6" s="37">
        <v>66095.95</v>
      </c>
      <c r="H6" s="37">
        <v>277.3</v>
      </c>
      <c r="I6" s="28">
        <v>0.1799</v>
      </c>
      <c r="J6" s="16"/>
      <c r="K6" s="37">
        <v>79778133</v>
      </c>
      <c r="L6" s="46">
        <v>660</v>
      </c>
      <c r="M6" s="37">
        <v>120876</v>
      </c>
      <c r="N6" s="37">
        <v>108189</v>
      </c>
      <c r="O6" s="37">
        <v>83337</v>
      </c>
      <c r="P6" s="37">
        <v>812</v>
      </c>
      <c r="Q6" s="28">
        <v>0.43390000000000001</v>
      </c>
      <c r="R6" s="16"/>
      <c r="S6" s="37">
        <v>6116149</v>
      </c>
      <c r="T6" s="46">
        <v>77</v>
      </c>
      <c r="U6" s="37">
        <v>79431</v>
      </c>
      <c r="V6" s="37">
        <v>65632</v>
      </c>
      <c r="W6" s="37">
        <v>57993</v>
      </c>
      <c r="X6" s="37">
        <v>523</v>
      </c>
      <c r="Y6" s="28">
        <v>0.30620000000000003</v>
      </c>
      <c r="Z6" s="16"/>
      <c r="AA6" s="37">
        <v>38763561</v>
      </c>
      <c r="AB6" s="46">
        <v>386</v>
      </c>
      <c r="AC6" s="37">
        <v>100424</v>
      </c>
      <c r="AD6" s="37">
        <v>82733</v>
      </c>
      <c r="AE6" s="37">
        <v>81177</v>
      </c>
      <c r="AF6" s="37">
        <v>777</v>
      </c>
      <c r="AG6" s="28">
        <v>0.4108</v>
      </c>
      <c r="AH6" s="16"/>
      <c r="AI6" s="37">
        <v>12356188</v>
      </c>
      <c r="AJ6" s="46">
        <v>173</v>
      </c>
      <c r="AK6" s="37">
        <v>71423</v>
      </c>
      <c r="AL6" s="37">
        <v>62093</v>
      </c>
      <c r="AM6" s="37">
        <v>51306</v>
      </c>
      <c r="AN6" s="37">
        <v>913</v>
      </c>
      <c r="AO6" s="28">
        <v>0.4158</v>
      </c>
      <c r="AP6" s="9"/>
    </row>
    <row r="7" spans="1:42" s="8" customFormat="1">
      <c r="A7" s="7"/>
      <c r="B7" s="8" t="s">
        <v>73</v>
      </c>
      <c r="C7" s="37">
        <v>72100</v>
      </c>
      <c r="D7" s="46">
        <v>2</v>
      </c>
      <c r="E7" s="37">
        <v>36050</v>
      </c>
      <c r="F7" s="37">
        <v>36050</v>
      </c>
      <c r="G7" s="37">
        <v>36698.839999999997</v>
      </c>
      <c r="H7" s="37">
        <v>345.28</v>
      </c>
      <c r="I7" s="28">
        <v>0.24460000000000001</v>
      </c>
      <c r="J7" s="16"/>
      <c r="K7" s="37">
        <v>9705190</v>
      </c>
      <c r="L7" s="46">
        <v>162</v>
      </c>
      <c r="M7" s="37">
        <v>59909</v>
      </c>
      <c r="N7" s="37">
        <v>48848</v>
      </c>
      <c r="O7" s="37">
        <v>47866</v>
      </c>
      <c r="P7" s="37">
        <v>0</v>
      </c>
      <c r="Q7" s="28">
        <v>0</v>
      </c>
      <c r="R7" s="16"/>
      <c r="S7" s="37">
        <v>3976509</v>
      </c>
      <c r="T7" s="46">
        <v>74</v>
      </c>
      <c r="U7" s="37">
        <v>53737</v>
      </c>
      <c r="V7" s="37">
        <v>32133</v>
      </c>
      <c r="W7" s="37">
        <v>51522</v>
      </c>
      <c r="X7" s="37">
        <v>0</v>
      </c>
      <c r="Y7" s="28">
        <v>0</v>
      </c>
      <c r="Z7" s="16"/>
      <c r="AA7" s="37">
        <v>6259974</v>
      </c>
      <c r="AB7" s="46">
        <v>107</v>
      </c>
      <c r="AC7" s="37">
        <v>58504</v>
      </c>
      <c r="AD7" s="37">
        <v>44900</v>
      </c>
      <c r="AE7" s="37">
        <v>53081</v>
      </c>
      <c r="AF7" s="37">
        <v>0</v>
      </c>
      <c r="AG7" s="28">
        <v>0</v>
      </c>
      <c r="AH7" s="16"/>
      <c r="AI7" s="37">
        <v>3041289</v>
      </c>
      <c r="AJ7" s="46">
        <v>87</v>
      </c>
      <c r="AK7" s="37">
        <v>34957</v>
      </c>
      <c r="AL7" s="37">
        <v>24683</v>
      </c>
      <c r="AM7" s="37">
        <v>29923</v>
      </c>
      <c r="AN7" s="37">
        <v>0</v>
      </c>
      <c r="AO7" s="28">
        <v>0</v>
      </c>
      <c r="AP7" s="9"/>
    </row>
    <row r="8" spans="1:42" s="8" customFormat="1">
      <c r="A8" s="7"/>
      <c r="B8" s="8" t="s">
        <v>74</v>
      </c>
      <c r="C8" s="37">
        <v>58400</v>
      </c>
      <c r="D8" s="46">
        <v>4</v>
      </c>
      <c r="E8" s="37">
        <v>14600</v>
      </c>
      <c r="F8" s="37">
        <v>15100</v>
      </c>
      <c r="G8" s="37">
        <v>4325.12</v>
      </c>
      <c r="H8" s="37">
        <v>200.89</v>
      </c>
      <c r="I8" s="28">
        <v>0.68379999999999996</v>
      </c>
      <c r="J8" s="16"/>
      <c r="K8" s="37">
        <v>3045551</v>
      </c>
      <c r="L8" s="46">
        <v>51</v>
      </c>
      <c r="M8" s="37">
        <v>59717</v>
      </c>
      <c r="N8" s="37">
        <v>47822</v>
      </c>
      <c r="O8" s="37">
        <v>48647</v>
      </c>
      <c r="P8" s="37">
        <v>206</v>
      </c>
      <c r="Q8" s="28">
        <v>0.58309999999999995</v>
      </c>
      <c r="R8" s="16"/>
      <c r="S8" s="37">
        <v>4705826</v>
      </c>
      <c r="T8" s="46">
        <v>196</v>
      </c>
      <c r="U8" s="37">
        <v>23893</v>
      </c>
      <c r="V8" s="37">
        <v>20181</v>
      </c>
      <c r="W8" s="37">
        <v>19545</v>
      </c>
      <c r="X8" s="37">
        <v>178</v>
      </c>
      <c r="Y8" s="28">
        <v>0.42609999999999998</v>
      </c>
      <c r="Z8" s="16"/>
      <c r="AA8" s="37">
        <v>893223</v>
      </c>
      <c r="AB8" s="46">
        <v>33</v>
      </c>
      <c r="AC8" s="37">
        <v>27067</v>
      </c>
      <c r="AD8" s="37">
        <v>22547</v>
      </c>
      <c r="AE8" s="37">
        <v>21309</v>
      </c>
      <c r="AF8" s="37">
        <v>158</v>
      </c>
      <c r="AG8" s="28">
        <v>0.4929</v>
      </c>
      <c r="AH8" s="16"/>
      <c r="AI8" s="37">
        <v>141803</v>
      </c>
      <c r="AJ8" s="46">
        <v>9</v>
      </c>
      <c r="AK8" s="37">
        <v>15756</v>
      </c>
      <c r="AL8" s="37">
        <v>11226</v>
      </c>
      <c r="AM8" s="37">
        <v>23766</v>
      </c>
      <c r="AN8" s="37">
        <v>384</v>
      </c>
      <c r="AO8" s="28">
        <v>0.52259999999999995</v>
      </c>
      <c r="AP8" s="9"/>
    </row>
    <row r="9" spans="1:42" s="8" customFormat="1">
      <c r="A9" s="7"/>
      <c r="B9" s="8" t="s">
        <v>75</v>
      </c>
      <c r="C9" s="37">
        <v>3380704.62</v>
      </c>
      <c r="D9" s="46">
        <v>47</v>
      </c>
      <c r="E9" s="37">
        <v>71929.89</v>
      </c>
      <c r="F9" s="37">
        <v>50516.11</v>
      </c>
      <c r="G9" s="37">
        <v>56874.57</v>
      </c>
      <c r="H9" s="38"/>
      <c r="I9" s="29"/>
      <c r="J9" s="16"/>
      <c r="K9" s="37">
        <v>135231916</v>
      </c>
      <c r="L9" s="46">
        <v>2188</v>
      </c>
      <c r="M9" s="37">
        <v>61806</v>
      </c>
      <c r="N9" s="37">
        <v>48162</v>
      </c>
      <c r="O9" s="37">
        <v>60879</v>
      </c>
      <c r="P9" s="38"/>
      <c r="Q9" s="29"/>
      <c r="R9" s="16"/>
      <c r="S9" s="37">
        <v>31496499</v>
      </c>
      <c r="T9" s="46">
        <v>494</v>
      </c>
      <c r="U9" s="37">
        <v>63758</v>
      </c>
      <c r="V9" s="37">
        <v>54520</v>
      </c>
      <c r="W9" s="37">
        <v>51693</v>
      </c>
      <c r="X9" s="38"/>
      <c r="Y9" s="29"/>
      <c r="Z9" s="16"/>
      <c r="AA9" s="37">
        <v>22643256</v>
      </c>
      <c r="AB9" s="46">
        <v>312</v>
      </c>
      <c r="AC9" s="37">
        <v>72575</v>
      </c>
      <c r="AD9" s="37">
        <v>56654</v>
      </c>
      <c r="AE9" s="37">
        <v>65142</v>
      </c>
      <c r="AF9" s="38"/>
      <c r="AG9" s="29"/>
      <c r="AH9" s="16"/>
      <c r="AI9" s="37">
        <v>12225164</v>
      </c>
      <c r="AJ9" s="46">
        <v>206</v>
      </c>
      <c r="AK9" s="37">
        <v>59345</v>
      </c>
      <c r="AL9" s="37">
        <v>45612</v>
      </c>
      <c r="AM9" s="37">
        <v>67685</v>
      </c>
      <c r="AN9" s="38"/>
      <c r="AO9" s="29"/>
      <c r="AP9" s="9"/>
    </row>
    <row r="10" spans="1:42" s="8" customFormat="1">
      <c r="A10" s="7"/>
      <c r="B10" s="8" t="s">
        <v>76</v>
      </c>
      <c r="C10" s="37">
        <v>2952786.95</v>
      </c>
      <c r="D10" s="46">
        <v>28</v>
      </c>
      <c r="E10" s="37">
        <v>105456.68</v>
      </c>
      <c r="F10" s="37">
        <v>96380.18</v>
      </c>
      <c r="G10" s="37">
        <v>68131.149999999994</v>
      </c>
      <c r="H10" s="38"/>
      <c r="I10" s="29"/>
      <c r="J10" s="16"/>
      <c r="K10" s="37">
        <v>91951825</v>
      </c>
      <c r="L10" s="46">
        <v>980</v>
      </c>
      <c r="M10" s="37">
        <v>93828</v>
      </c>
      <c r="N10" s="37">
        <v>81232</v>
      </c>
      <c r="O10" s="37">
        <v>70549</v>
      </c>
      <c r="P10" s="38"/>
      <c r="Q10" s="29"/>
      <c r="R10" s="16"/>
      <c r="S10" s="37">
        <v>7885629</v>
      </c>
      <c r="T10" s="46">
        <v>126</v>
      </c>
      <c r="U10" s="37">
        <v>62057</v>
      </c>
      <c r="V10" s="37">
        <v>43030</v>
      </c>
      <c r="W10" s="37">
        <v>57740</v>
      </c>
      <c r="X10" s="38"/>
      <c r="Y10" s="29"/>
      <c r="Z10" s="16"/>
      <c r="AA10" s="37">
        <v>44989361</v>
      </c>
      <c r="AB10" s="46">
        <v>418</v>
      </c>
      <c r="AC10" s="37">
        <v>107630</v>
      </c>
      <c r="AD10" s="37">
        <v>85342</v>
      </c>
      <c r="AE10" s="37">
        <v>120119</v>
      </c>
      <c r="AF10" s="38"/>
      <c r="AG10" s="29"/>
      <c r="AH10" s="16"/>
      <c r="AI10" s="37">
        <v>16792383</v>
      </c>
      <c r="AJ10" s="46">
        <v>222</v>
      </c>
      <c r="AK10" s="37">
        <v>75641</v>
      </c>
      <c r="AL10" s="37">
        <v>65674</v>
      </c>
      <c r="AM10" s="37">
        <v>48157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88497</v>
      </c>
      <c r="AJ11" s="46">
        <v>4</v>
      </c>
      <c r="AK11" s="37">
        <v>22124</v>
      </c>
      <c r="AL11" s="37">
        <v>22157</v>
      </c>
      <c r="AM11" s="37">
        <v>10733</v>
      </c>
      <c r="AN11" s="38"/>
      <c r="AO11" s="29"/>
      <c r="AP11" s="9"/>
    </row>
    <row r="12" spans="1:42" s="8" customFormat="1">
      <c r="A12" s="7"/>
      <c r="B12" s="8" t="s">
        <v>78</v>
      </c>
      <c r="C12" s="37">
        <v>0</v>
      </c>
      <c r="D12" s="46">
        <v>0</v>
      </c>
      <c r="E12" s="37">
        <v>0</v>
      </c>
      <c r="F12" s="37">
        <v>0</v>
      </c>
      <c r="G12" s="37">
        <v>0</v>
      </c>
      <c r="H12" s="38"/>
      <c r="I12" s="29"/>
      <c r="J12" s="16"/>
      <c r="K12" s="37">
        <v>1717400</v>
      </c>
      <c r="L12" s="46">
        <v>200</v>
      </c>
      <c r="M12" s="37">
        <v>8587</v>
      </c>
      <c r="N12" s="37">
        <v>6637</v>
      </c>
      <c r="O12" s="37">
        <v>6432</v>
      </c>
      <c r="P12" s="38"/>
      <c r="Q12" s="29"/>
      <c r="R12" s="16"/>
      <c r="S12" s="37">
        <v>0</v>
      </c>
      <c r="T12" s="46">
        <v>0</v>
      </c>
      <c r="U12" s="37">
        <v>0</v>
      </c>
      <c r="V12" s="37">
        <v>0</v>
      </c>
      <c r="W12" s="37">
        <v>0</v>
      </c>
      <c r="X12" s="38"/>
      <c r="Y12" s="29"/>
      <c r="Z12" s="16"/>
      <c r="AA12" s="37">
        <v>2574929</v>
      </c>
      <c r="AB12" s="46">
        <v>109</v>
      </c>
      <c r="AC12" s="37">
        <v>23623</v>
      </c>
      <c r="AD12" s="37">
        <v>18500</v>
      </c>
      <c r="AE12" s="37">
        <v>10581</v>
      </c>
      <c r="AF12" s="38"/>
      <c r="AG12" s="29"/>
      <c r="AH12" s="16"/>
      <c r="AI12" s="37">
        <v>237938</v>
      </c>
      <c r="AJ12" s="46">
        <v>80</v>
      </c>
      <c r="AK12" s="37">
        <v>2974</v>
      </c>
      <c r="AL12" s="37">
        <v>3000</v>
      </c>
      <c r="AM12" s="37">
        <v>157</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16597</v>
      </c>
      <c r="T13" s="46">
        <v>5</v>
      </c>
      <c r="U13" s="37">
        <v>3319</v>
      </c>
      <c r="V13" s="37">
        <v>2500</v>
      </c>
      <c r="W13" s="37">
        <v>1546</v>
      </c>
      <c r="X13" s="38"/>
      <c r="Y13" s="29"/>
      <c r="Z13" s="16"/>
      <c r="AA13" s="37">
        <v>99892</v>
      </c>
      <c r="AB13" s="46">
        <v>17</v>
      </c>
      <c r="AC13" s="37">
        <v>5876</v>
      </c>
      <c r="AD13" s="37">
        <v>6000</v>
      </c>
      <c r="AE13" s="37">
        <v>3224</v>
      </c>
      <c r="AF13" s="38"/>
      <c r="AG13" s="29"/>
      <c r="AH13" s="16"/>
      <c r="AI13" s="37">
        <v>117505</v>
      </c>
      <c r="AJ13" s="46">
        <v>16</v>
      </c>
      <c r="AK13" s="37">
        <v>7344</v>
      </c>
      <c r="AL13" s="37">
        <v>6000</v>
      </c>
      <c r="AM13" s="37">
        <v>6559</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7525621.2199999997</v>
      </c>
      <c r="D15" s="46">
        <v>77</v>
      </c>
      <c r="E15" s="37">
        <v>97735.34</v>
      </c>
      <c r="F15" s="37">
        <v>91460.46</v>
      </c>
      <c r="G15" s="37">
        <v>58079.79</v>
      </c>
      <c r="H15" s="38"/>
      <c r="I15" s="29"/>
      <c r="J15" s="16"/>
      <c r="K15" s="37">
        <v>28509398</v>
      </c>
      <c r="L15" s="46">
        <v>521</v>
      </c>
      <c r="M15" s="37">
        <v>54721</v>
      </c>
      <c r="N15" s="37">
        <v>40265</v>
      </c>
      <c r="O15" s="37">
        <v>57002</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9761550</v>
      </c>
      <c r="AJ15" s="46">
        <v>174</v>
      </c>
      <c r="AK15" s="37">
        <v>56101</v>
      </c>
      <c r="AL15" s="37">
        <v>37993</v>
      </c>
      <c r="AM15" s="37">
        <v>83504</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452000</v>
      </c>
      <c r="T16" s="46">
        <v>5</v>
      </c>
      <c r="U16" s="37">
        <v>90400</v>
      </c>
      <c r="V16" s="37">
        <v>49678</v>
      </c>
      <c r="W16" s="37">
        <v>82560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23000</v>
      </c>
      <c r="AB18" s="47">
        <v>1</v>
      </c>
      <c r="AC18" s="39">
        <v>23000</v>
      </c>
      <c r="AD18" s="39">
        <v>23000</v>
      </c>
      <c r="AE18" s="39">
        <v>0</v>
      </c>
      <c r="AF18" s="38"/>
      <c r="AG18" s="29"/>
      <c r="AH18" s="17"/>
      <c r="AI18" s="39">
        <v>246572</v>
      </c>
      <c r="AJ18" s="47">
        <v>1</v>
      </c>
      <c r="AK18" s="39">
        <v>246572</v>
      </c>
      <c r="AL18" s="39">
        <v>246572</v>
      </c>
      <c r="AM18" s="39">
        <v>0</v>
      </c>
      <c r="AN18" s="38"/>
      <c r="AO18" s="29"/>
      <c r="AP18" s="9"/>
    </row>
    <row r="19" spans="1:42" s="8" customFormat="1">
      <c r="A19" s="7"/>
      <c r="B19" s="8" t="s">
        <v>85</v>
      </c>
      <c r="C19" s="39">
        <f>C51*D51*E51*7.85</f>
        <v>897229.29018240003</v>
      </c>
      <c r="D19" s="47">
        <f>D51</f>
        <v>16</v>
      </c>
      <c r="E19" s="39">
        <f t="shared" ref="E19" si="0">C19/D19</f>
        <v>56076.830636400002</v>
      </c>
      <c r="F19" s="38"/>
      <c r="G19" s="38"/>
      <c r="H19" s="38"/>
      <c r="I19" s="29"/>
      <c r="J19" s="17"/>
      <c r="K19" s="39">
        <f>K51*L51*M51*7.85</f>
        <v>25873715.847944997</v>
      </c>
      <c r="L19" s="47">
        <f>L51</f>
        <v>651</v>
      </c>
      <c r="M19" s="39">
        <f>K19/L19</f>
        <v>39744.571194999997</v>
      </c>
      <c r="N19" s="38"/>
      <c r="O19" s="38"/>
      <c r="P19" s="38"/>
      <c r="Q19" s="29"/>
      <c r="R19" s="17"/>
      <c r="S19" s="39">
        <f>S51*T51*U51*7.85</f>
        <v>4288974.1047999999</v>
      </c>
      <c r="T19" s="47">
        <f>T51</f>
        <v>95</v>
      </c>
      <c r="U19" s="39">
        <f t="shared" ref="U19" si="1">S19/T19</f>
        <v>45147.095840000002</v>
      </c>
      <c r="V19" s="38"/>
      <c r="W19" s="38"/>
      <c r="X19" s="38"/>
      <c r="Y19" s="29"/>
      <c r="Z19" s="17"/>
      <c r="AA19" s="39">
        <f>AA51*AB51*AC51*7.85</f>
        <v>1330798.6543499997</v>
      </c>
      <c r="AB19" s="47">
        <f>AB51</f>
        <v>33</v>
      </c>
      <c r="AC19" s="39">
        <f>AA19/AB19</f>
        <v>40327.231949999994</v>
      </c>
      <c r="AD19" s="38"/>
      <c r="AE19" s="38"/>
      <c r="AF19" s="38"/>
      <c r="AG19" s="29"/>
      <c r="AH19" s="17"/>
      <c r="AI19" s="39">
        <f>AI51*AJ51*AK51*7.85</f>
        <v>6229603.3140000002</v>
      </c>
      <c r="AJ19" s="47">
        <f>AJ51</f>
        <v>115</v>
      </c>
      <c r="AK19" s="39">
        <f>AI19/AJ19</f>
        <v>54170.463600000003</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438427.53</v>
      </c>
      <c r="D22" s="46">
        <v>3</v>
      </c>
      <c r="E22" s="37">
        <v>146142.51</v>
      </c>
      <c r="F22" s="37">
        <v>149000.44</v>
      </c>
      <c r="G22" s="37">
        <v>33893.07</v>
      </c>
      <c r="H22" s="37">
        <v>742.23</v>
      </c>
      <c r="I22" s="28">
        <v>0.52049999999999996</v>
      </c>
      <c r="J22" s="16"/>
      <c r="K22" s="37">
        <v>106595200</v>
      </c>
      <c r="L22" s="46">
        <v>888</v>
      </c>
      <c r="M22" s="37">
        <v>120040</v>
      </c>
      <c r="N22" s="37">
        <v>105359</v>
      </c>
      <c r="O22" s="37">
        <v>84740</v>
      </c>
      <c r="P22" s="37">
        <v>801</v>
      </c>
      <c r="Q22" s="28">
        <v>0.42630000000000001</v>
      </c>
      <c r="R22" s="16"/>
      <c r="S22" s="37">
        <v>4650093</v>
      </c>
      <c r="T22" s="46">
        <v>62</v>
      </c>
      <c r="U22" s="37">
        <v>75002</v>
      </c>
      <c r="V22" s="37">
        <v>69907</v>
      </c>
      <c r="W22" s="37">
        <v>49619</v>
      </c>
      <c r="X22" s="37">
        <v>0</v>
      </c>
      <c r="Y22" s="28">
        <v>0</v>
      </c>
      <c r="Z22" s="16"/>
      <c r="AA22" s="37">
        <v>54779207</v>
      </c>
      <c r="AB22" s="46">
        <v>547</v>
      </c>
      <c r="AC22" s="37">
        <v>100145</v>
      </c>
      <c r="AD22" s="37">
        <v>81741</v>
      </c>
      <c r="AE22" s="37">
        <v>83693</v>
      </c>
      <c r="AF22" s="37">
        <v>665</v>
      </c>
      <c r="AG22" s="28">
        <v>0.374</v>
      </c>
      <c r="AH22" s="16"/>
      <c r="AI22" s="37">
        <v>19055795</v>
      </c>
      <c r="AJ22" s="46">
        <v>234</v>
      </c>
      <c r="AK22" s="37">
        <v>81435</v>
      </c>
      <c r="AL22" s="37">
        <v>70444</v>
      </c>
      <c r="AM22" s="37">
        <v>52303</v>
      </c>
      <c r="AN22" s="37">
        <v>927</v>
      </c>
      <c r="AO22" s="28">
        <v>0.4194</v>
      </c>
      <c r="AP22" s="9"/>
    </row>
    <row r="23" spans="1:42" s="8" customFormat="1">
      <c r="A23" s="7"/>
      <c r="B23" s="18" t="s">
        <v>104</v>
      </c>
      <c r="C23" s="37">
        <v>438427.53</v>
      </c>
      <c r="D23" s="46">
        <v>3</v>
      </c>
      <c r="E23" s="37">
        <v>146142.51</v>
      </c>
      <c r="F23" s="37">
        <v>149000.44</v>
      </c>
      <c r="G23" s="37">
        <v>33893.07</v>
      </c>
      <c r="H23" s="37">
        <v>742.23</v>
      </c>
      <c r="I23" s="28">
        <v>0.52049999999999996</v>
      </c>
      <c r="J23" s="16"/>
      <c r="K23" s="37">
        <v>97893161</v>
      </c>
      <c r="L23" s="46">
        <v>813</v>
      </c>
      <c r="M23" s="37">
        <v>120410</v>
      </c>
      <c r="N23" s="37">
        <v>105818</v>
      </c>
      <c r="O23" s="37">
        <v>84389</v>
      </c>
      <c r="P23" s="37">
        <v>814</v>
      </c>
      <c r="Q23" s="28">
        <v>0.4355</v>
      </c>
      <c r="R23" s="16"/>
      <c r="S23" s="37">
        <v>4954968</v>
      </c>
      <c r="T23" s="46">
        <v>64</v>
      </c>
      <c r="U23" s="37">
        <v>77421</v>
      </c>
      <c r="V23" s="37">
        <v>72836</v>
      </c>
      <c r="W23" s="37">
        <v>50044</v>
      </c>
      <c r="X23" s="37">
        <v>0</v>
      </c>
      <c r="Y23" s="28">
        <v>0</v>
      </c>
      <c r="Z23" s="16"/>
      <c r="AA23" s="37">
        <v>49739821</v>
      </c>
      <c r="AB23" s="46">
        <v>506</v>
      </c>
      <c r="AC23" s="37">
        <v>98300</v>
      </c>
      <c r="AD23" s="37">
        <v>79890</v>
      </c>
      <c r="AE23" s="37">
        <v>82587</v>
      </c>
      <c r="AF23" s="37">
        <v>666</v>
      </c>
      <c r="AG23" s="28">
        <v>0.37419999999999998</v>
      </c>
      <c r="AH23" s="16"/>
      <c r="AI23" s="37">
        <v>13746069</v>
      </c>
      <c r="AJ23" s="46">
        <v>191</v>
      </c>
      <c r="AK23" s="37">
        <v>71969</v>
      </c>
      <c r="AL23" s="37">
        <v>63447</v>
      </c>
      <c r="AM23" s="37">
        <v>48072</v>
      </c>
      <c r="AN23" s="37">
        <v>847</v>
      </c>
      <c r="AO23" s="28">
        <v>0.41260000000000002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315292.14</v>
      </c>
      <c r="D50" s="46">
        <v>29</v>
      </c>
      <c r="E50" s="24"/>
      <c r="F50" s="24"/>
      <c r="G50" s="24"/>
      <c r="H50" s="24"/>
      <c r="I50" s="24"/>
      <c r="K50" s="37">
        <v>239108</v>
      </c>
      <c r="L50" s="46">
        <v>1432</v>
      </c>
      <c r="M50" s="44"/>
      <c r="N50" s="24"/>
      <c r="O50" s="24"/>
      <c r="P50" s="24"/>
      <c r="Q50" s="24"/>
      <c r="S50" s="37">
        <v>271229</v>
      </c>
      <c r="T50" s="46">
        <v>195</v>
      </c>
      <c r="U50" s="25"/>
      <c r="V50" s="25"/>
      <c r="W50" s="25"/>
      <c r="X50" s="25"/>
      <c r="Y50" s="25"/>
      <c r="AA50" s="37">
        <v>284242</v>
      </c>
      <c r="AB50" s="46">
        <v>46</v>
      </c>
      <c r="AC50" s="43"/>
      <c r="AD50" s="24"/>
      <c r="AE50" s="24"/>
      <c r="AF50" s="25"/>
      <c r="AG50" s="25"/>
      <c r="AI50" s="37">
        <v>276298</v>
      </c>
      <c r="AJ50" s="46">
        <v>288</v>
      </c>
      <c r="AK50" s="24"/>
      <c r="AL50" s="24"/>
      <c r="AM50" s="24"/>
      <c r="AN50" s="25"/>
      <c r="AO50" s="25"/>
      <c r="AP50" s="9"/>
    </row>
    <row r="51" spans="1:42" s="8" customFormat="1" ht="12.75">
      <c r="A51" s="7"/>
      <c r="B51" s="8" t="s">
        <v>63</v>
      </c>
      <c r="C51" s="37">
        <v>283474.02</v>
      </c>
      <c r="D51" s="46">
        <v>16</v>
      </c>
      <c r="E51" s="26">
        <v>2.52E-2</v>
      </c>
      <c r="F51" s="26">
        <v>2.4299999999999999E-2</v>
      </c>
      <c r="G51" s="26">
        <v>1.01E-2</v>
      </c>
      <c r="H51" s="42">
        <v>324.61</v>
      </c>
      <c r="I51" s="26">
        <v>0.1782</v>
      </c>
      <c r="K51" s="37">
        <v>249409</v>
      </c>
      <c r="L51" s="46">
        <v>651</v>
      </c>
      <c r="M51" s="26">
        <v>2.0299999999999999E-2</v>
      </c>
      <c r="N51" s="26">
        <v>0.02</v>
      </c>
      <c r="O51" s="26">
        <v>6.3E-3</v>
      </c>
      <c r="P51" s="42">
        <v>243</v>
      </c>
      <c r="Q51" s="26">
        <v>0.154</v>
      </c>
      <c r="S51" s="37">
        <v>256751</v>
      </c>
      <c r="T51" s="46">
        <v>95</v>
      </c>
      <c r="U51" s="26">
        <v>2.24E-2</v>
      </c>
      <c r="V51" s="26">
        <v>2.1700000000000001E-2</v>
      </c>
      <c r="W51" s="26">
        <v>1.06E-2</v>
      </c>
      <c r="X51" s="42">
        <v>411</v>
      </c>
      <c r="Y51" s="26">
        <v>0.20930000000000001</v>
      </c>
      <c r="AA51" s="41">
        <v>276195</v>
      </c>
      <c r="AB51" s="49">
        <v>33</v>
      </c>
      <c r="AC51" s="32">
        <v>1.8599999999999998E-2</v>
      </c>
      <c r="AD51" s="26">
        <v>1.95E-2</v>
      </c>
      <c r="AE51" s="26">
        <v>7.7999999999999996E-3</v>
      </c>
      <c r="AF51" s="42">
        <v>191</v>
      </c>
      <c r="AG51" s="26">
        <v>0.1201</v>
      </c>
      <c r="AI51" s="37">
        <v>261390</v>
      </c>
      <c r="AJ51" s="46">
        <v>115</v>
      </c>
      <c r="AK51" s="26">
        <v>2.64E-2</v>
      </c>
      <c r="AL51" s="26">
        <v>2.3800000000000002E-2</v>
      </c>
      <c r="AM51" s="26">
        <v>1.35E-2</v>
      </c>
      <c r="AN51" s="42">
        <v>363</v>
      </c>
      <c r="AO51" s="26">
        <v>0.14199999999999999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T25" sqref="T24:T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2.xml><?xml version="1.0" encoding="utf-8"?>
<worksheet xmlns="http://schemas.openxmlformats.org/spreadsheetml/2006/main" xmlns:r="http://schemas.openxmlformats.org/officeDocument/2006/relationships">
  <sheetPr codeName="Sheet22">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8931969.1899999995</v>
      </c>
      <c r="D6" s="46">
        <v>71</v>
      </c>
      <c r="E6" s="37">
        <v>125802.38</v>
      </c>
      <c r="F6" s="37">
        <v>103330.1</v>
      </c>
      <c r="G6" s="37">
        <v>81357.070000000007</v>
      </c>
      <c r="H6" s="37">
        <v>255.49</v>
      </c>
      <c r="I6" s="28">
        <v>0.16830000000000001</v>
      </c>
      <c r="J6" s="16"/>
      <c r="K6" s="37">
        <v>156520354</v>
      </c>
      <c r="L6" s="46">
        <v>1017</v>
      </c>
      <c r="M6" s="37">
        <v>153904</v>
      </c>
      <c r="N6" s="37">
        <v>131517</v>
      </c>
      <c r="O6" s="37">
        <v>101724</v>
      </c>
      <c r="P6" s="37">
        <v>856</v>
      </c>
      <c r="Q6" s="28">
        <v>0.41170000000000001</v>
      </c>
      <c r="R6" s="16"/>
      <c r="S6" s="37">
        <v>12568991</v>
      </c>
      <c r="T6" s="46">
        <v>148</v>
      </c>
      <c r="U6" s="37">
        <v>84926</v>
      </c>
      <c r="V6" s="37">
        <v>67745</v>
      </c>
      <c r="W6" s="37">
        <v>58833</v>
      </c>
      <c r="X6" s="37">
        <v>492</v>
      </c>
      <c r="Y6" s="28">
        <v>0.33360000000000001</v>
      </c>
      <c r="Z6" s="16"/>
      <c r="AA6" s="37">
        <v>82642980</v>
      </c>
      <c r="AB6" s="46">
        <v>702</v>
      </c>
      <c r="AC6" s="37">
        <v>117725</v>
      </c>
      <c r="AD6" s="37">
        <v>97989</v>
      </c>
      <c r="AE6" s="37">
        <v>92439</v>
      </c>
      <c r="AF6" s="37">
        <v>784</v>
      </c>
      <c r="AG6" s="28">
        <v>0.41270000000000001</v>
      </c>
      <c r="AH6" s="16"/>
      <c r="AI6" s="37">
        <v>26446169</v>
      </c>
      <c r="AJ6" s="46">
        <v>297</v>
      </c>
      <c r="AK6" s="37">
        <v>89044</v>
      </c>
      <c r="AL6" s="37">
        <v>82948</v>
      </c>
      <c r="AM6" s="37">
        <v>57313</v>
      </c>
      <c r="AN6" s="37">
        <v>891</v>
      </c>
      <c r="AO6" s="28">
        <v>0.42659999999999998</v>
      </c>
      <c r="AP6" s="9"/>
    </row>
    <row r="7" spans="1:42" s="8" customFormat="1">
      <c r="A7" s="7"/>
      <c r="B7" s="8" t="s">
        <v>73</v>
      </c>
      <c r="C7" s="37">
        <v>712473.66</v>
      </c>
      <c r="D7" s="46">
        <v>6</v>
      </c>
      <c r="E7" s="37">
        <v>118745.61</v>
      </c>
      <c r="F7" s="37">
        <v>75650</v>
      </c>
      <c r="G7" s="37">
        <v>89924.32</v>
      </c>
      <c r="H7" s="37">
        <v>625.39</v>
      </c>
      <c r="I7" s="28">
        <v>0.38569999999999999</v>
      </c>
      <c r="J7" s="16"/>
      <c r="K7" s="37">
        <v>16611987</v>
      </c>
      <c r="L7" s="46">
        <v>264</v>
      </c>
      <c r="M7" s="37">
        <v>62924</v>
      </c>
      <c r="N7" s="37">
        <v>55675</v>
      </c>
      <c r="O7" s="37">
        <v>44283</v>
      </c>
      <c r="P7" s="37">
        <v>0</v>
      </c>
      <c r="Q7" s="28">
        <v>0</v>
      </c>
      <c r="R7" s="16"/>
      <c r="S7" s="37">
        <v>10279834</v>
      </c>
      <c r="T7" s="46">
        <v>190</v>
      </c>
      <c r="U7" s="37">
        <v>54104</v>
      </c>
      <c r="V7" s="37">
        <v>42671</v>
      </c>
      <c r="W7" s="37">
        <v>46541</v>
      </c>
      <c r="X7" s="37">
        <v>0</v>
      </c>
      <c r="Y7" s="28">
        <v>0</v>
      </c>
      <c r="Z7" s="16"/>
      <c r="AA7" s="37">
        <v>6276013</v>
      </c>
      <c r="AB7" s="46">
        <v>114</v>
      </c>
      <c r="AC7" s="37">
        <v>55053</v>
      </c>
      <c r="AD7" s="37">
        <v>45539</v>
      </c>
      <c r="AE7" s="37">
        <v>44648</v>
      </c>
      <c r="AF7" s="37">
        <v>0</v>
      </c>
      <c r="AG7" s="28">
        <v>0</v>
      </c>
      <c r="AH7" s="16"/>
      <c r="AI7" s="37">
        <v>5702345</v>
      </c>
      <c r="AJ7" s="46">
        <v>135</v>
      </c>
      <c r="AK7" s="37">
        <v>42240</v>
      </c>
      <c r="AL7" s="37">
        <v>34093</v>
      </c>
      <c r="AM7" s="37">
        <v>37232</v>
      </c>
      <c r="AN7" s="37">
        <v>0</v>
      </c>
      <c r="AO7" s="28">
        <v>0</v>
      </c>
      <c r="AP7" s="9"/>
    </row>
    <row r="8" spans="1:42" s="8" customFormat="1">
      <c r="A8" s="7"/>
      <c r="B8" s="8" t="s">
        <v>74</v>
      </c>
      <c r="C8" s="37">
        <v>97631.43</v>
      </c>
      <c r="D8" s="46">
        <v>3</v>
      </c>
      <c r="E8" s="37">
        <v>32543.81</v>
      </c>
      <c r="F8" s="37">
        <v>10800</v>
      </c>
      <c r="G8" s="37">
        <v>38765.19</v>
      </c>
      <c r="H8" s="37">
        <v>125.53</v>
      </c>
      <c r="I8" s="28">
        <v>0.59560000000000002</v>
      </c>
      <c r="J8" s="16"/>
      <c r="K8" s="37">
        <v>5248594</v>
      </c>
      <c r="L8" s="46">
        <v>72</v>
      </c>
      <c r="M8" s="37">
        <v>72897</v>
      </c>
      <c r="N8" s="37">
        <v>48308</v>
      </c>
      <c r="O8" s="37">
        <v>78707</v>
      </c>
      <c r="P8" s="37">
        <v>249</v>
      </c>
      <c r="Q8" s="28">
        <v>0.68289999999999995</v>
      </c>
      <c r="R8" s="16"/>
      <c r="S8" s="37">
        <v>5084942</v>
      </c>
      <c r="T8" s="46">
        <v>164</v>
      </c>
      <c r="U8" s="37">
        <v>30985</v>
      </c>
      <c r="V8" s="37">
        <v>26148</v>
      </c>
      <c r="W8" s="37">
        <v>25089</v>
      </c>
      <c r="X8" s="37">
        <v>181</v>
      </c>
      <c r="Y8" s="28">
        <v>0.41660000000000003</v>
      </c>
      <c r="Z8" s="16"/>
      <c r="AA8" s="37">
        <v>934625</v>
      </c>
      <c r="AB8" s="46">
        <v>25</v>
      </c>
      <c r="AC8" s="37">
        <v>37385</v>
      </c>
      <c r="AD8" s="37">
        <v>30794</v>
      </c>
      <c r="AE8" s="37">
        <v>24978</v>
      </c>
      <c r="AF8" s="37">
        <v>218</v>
      </c>
      <c r="AG8" s="28">
        <v>0.45450000000000002</v>
      </c>
      <c r="AH8" s="16"/>
      <c r="AI8" s="37">
        <v>954033</v>
      </c>
      <c r="AJ8" s="46">
        <v>56</v>
      </c>
      <c r="AK8" s="37">
        <v>17036</v>
      </c>
      <c r="AL8" s="37">
        <v>9613</v>
      </c>
      <c r="AM8" s="37">
        <v>21876</v>
      </c>
      <c r="AN8" s="37">
        <v>196</v>
      </c>
      <c r="AO8" s="28">
        <v>0.38779999999999998</v>
      </c>
      <c r="AP8" s="9"/>
    </row>
    <row r="9" spans="1:42" s="8" customFormat="1">
      <c r="A9" s="7"/>
      <c r="B9" s="8" t="s">
        <v>75</v>
      </c>
      <c r="C9" s="37">
        <v>2678698.61</v>
      </c>
      <c r="D9" s="46">
        <v>46</v>
      </c>
      <c r="E9" s="37">
        <v>58232.58</v>
      </c>
      <c r="F9" s="37">
        <v>49139.360000000001</v>
      </c>
      <c r="G9" s="37">
        <v>42201.73</v>
      </c>
      <c r="H9" s="38"/>
      <c r="I9" s="29"/>
      <c r="J9" s="16"/>
      <c r="K9" s="37">
        <v>297931451</v>
      </c>
      <c r="L9" s="46">
        <v>4616</v>
      </c>
      <c r="M9" s="37">
        <v>64543</v>
      </c>
      <c r="N9" s="37">
        <v>50679</v>
      </c>
      <c r="O9" s="37">
        <v>53619</v>
      </c>
      <c r="P9" s="38"/>
      <c r="Q9" s="29"/>
      <c r="R9" s="16"/>
      <c r="S9" s="37">
        <v>51806219</v>
      </c>
      <c r="T9" s="46">
        <v>756</v>
      </c>
      <c r="U9" s="37">
        <v>68454</v>
      </c>
      <c r="V9" s="37">
        <v>61331</v>
      </c>
      <c r="W9" s="37">
        <v>42765</v>
      </c>
      <c r="X9" s="38"/>
      <c r="Y9" s="29"/>
      <c r="Z9" s="16"/>
      <c r="AA9" s="37">
        <v>39142507</v>
      </c>
      <c r="AB9" s="46">
        <v>543</v>
      </c>
      <c r="AC9" s="37">
        <v>72086</v>
      </c>
      <c r="AD9" s="37">
        <v>59483</v>
      </c>
      <c r="AE9" s="37">
        <v>51658</v>
      </c>
      <c r="AF9" s="38"/>
      <c r="AG9" s="29"/>
      <c r="AH9" s="16"/>
      <c r="AI9" s="37">
        <v>34652097</v>
      </c>
      <c r="AJ9" s="46">
        <v>552</v>
      </c>
      <c r="AK9" s="37">
        <v>62776</v>
      </c>
      <c r="AL9" s="37">
        <v>49131</v>
      </c>
      <c r="AM9" s="37">
        <v>59891</v>
      </c>
      <c r="AN9" s="38"/>
      <c r="AO9" s="29"/>
      <c r="AP9" s="9"/>
    </row>
    <row r="10" spans="1:42" s="8" customFormat="1">
      <c r="A10" s="7"/>
      <c r="B10" s="8" t="s">
        <v>76</v>
      </c>
      <c r="C10" s="37">
        <v>10804681.699999999</v>
      </c>
      <c r="D10" s="46">
        <v>79</v>
      </c>
      <c r="E10" s="37">
        <v>136768.12</v>
      </c>
      <c r="F10" s="37">
        <v>116283.4</v>
      </c>
      <c r="G10" s="37">
        <v>87342.91</v>
      </c>
      <c r="H10" s="38"/>
      <c r="I10" s="29"/>
      <c r="J10" s="16"/>
      <c r="K10" s="37">
        <v>256938811</v>
      </c>
      <c r="L10" s="46">
        <v>2173</v>
      </c>
      <c r="M10" s="37">
        <v>118242</v>
      </c>
      <c r="N10" s="37">
        <v>111358</v>
      </c>
      <c r="O10" s="37">
        <v>66853</v>
      </c>
      <c r="P10" s="38"/>
      <c r="Q10" s="29"/>
      <c r="R10" s="16"/>
      <c r="S10" s="37">
        <v>13242530</v>
      </c>
      <c r="T10" s="46">
        <v>165</v>
      </c>
      <c r="U10" s="37">
        <v>79875</v>
      </c>
      <c r="V10" s="37">
        <v>63827</v>
      </c>
      <c r="W10" s="37">
        <v>57688</v>
      </c>
      <c r="X10" s="38"/>
      <c r="Y10" s="29"/>
      <c r="Z10" s="16"/>
      <c r="AA10" s="37">
        <v>101169263</v>
      </c>
      <c r="AB10" s="46">
        <v>810</v>
      </c>
      <c r="AC10" s="37">
        <v>124900</v>
      </c>
      <c r="AD10" s="37">
        <v>113290</v>
      </c>
      <c r="AE10" s="37">
        <v>78386</v>
      </c>
      <c r="AF10" s="38"/>
      <c r="AG10" s="29"/>
      <c r="AH10" s="16"/>
      <c r="AI10" s="37">
        <v>43177159</v>
      </c>
      <c r="AJ10" s="46">
        <v>493</v>
      </c>
      <c r="AK10" s="37">
        <v>87580</v>
      </c>
      <c r="AL10" s="37">
        <v>67251</v>
      </c>
      <c r="AM10" s="37">
        <v>66524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413587</v>
      </c>
      <c r="T11" s="46">
        <v>4</v>
      </c>
      <c r="U11" s="37">
        <v>103397</v>
      </c>
      <c r="V11" s="37">
        <v>105719</v>
      </c>
      <c r="W11" s="37">
        <v>23147</v>
      </c>
      <c r="X11" s="38"/>
      <c r="Y11" s="29"/>
      <c r="Z11" s="16"/>
      <c r="AA11" s="37">
        <v>0</v>
      </c>
      <c r="AB11" s="46">
        <v>0</v>
      </c>
      <c r="AC11" s="37">
        <v>0</v>
      </c>
      <c r="AD11" s="37">
        <v>0</v>
      </c>
      <c r="AE11" s="37">
        <v>0</v>
      </c>
      <c r="AF11" s="38"/>
      <c r="AG11" s="29"/>
      <c r="AH11" s="16"/>
      <c r="AI11" s="37">
        <v>537095</v>
      </c>
      <c r="AJ11" s="46">
        <v>9</v>
      </c>
      <c r="AK11" s="37">
        <v>59677</v>
      </c>
      <c r="AL11" s="37">
        <v>52738</v>
      </c>
      <c r="AM11" s="37">
        <v>41267</v>
      </c>
      <c r="AN11" s="38"/>
      <c r="AO11" s="29"/>
      <c r="AP11" s="9"/>
    </row>
    <row r="12" spans="1:42" s="8" customFormat="1">
      <c r="A12" s="7"/>
      <c r="B12" s="8" t="s">
        <v>78</v>
      </c>
      <c r="C12" s="37">
        <v>0</v>
      </c>
      <c r="D12" s="46">
        <v>0</v>
      </c>
      <c r="E12" s="37">
        <v>0</v>
      </c>
      <c r="F12" s="37">
        <v>0</v>
      </c>
      <c r="G12" s="37">
        <v>0</v>
      </c>
      <c r="H12" s="38"/>
      <c r="I12" s="29"/>
      <c r="J12" s="16"/>
      <c r="K12" s="37">
        <v>4739322</v>
      </c>
      <c r="L12" s="46">
        <v>576</v>
      </c>
      <c r="M12" s="37">
        <v>8228</v>
      </c>
      <c r="N12" s="37">
        <v>7085</v>
      </c>
      <c r="O12" s="37">
        <v>5747</v>
      </c>
      <c r="P12" s="38"/>
      <c r="Q12" s="29"/>
      <c r="R12" s="16"/>
      <c r="S12" s="37">
        <v>3000</v>
      </c>
      <c r="T12" s="46">
        <v>1</v>
      </c>
      <c r="U12" s="37">
        <v>3000</v>
      </c>
      <c r="V12" s="37">
        <v>3000</v>
      </c>
      <c r="W12" s="37">
        <v>0</v>
      </c>
      <c r="X12" s="38"/>
      <c r="Y12" s="29"/>
      <c r="Z12" s="16"/>
      <c r="AA12" s="37">
        <v>3420805</v>
      </c>
      <c r="AB12" s="46">
        <v>198</v>
      </c>
      <c r="AC12" s="37">
        <v>17277</v>
      </c>
      <c r="AD12" s="37">
        <v>18500</v>
      </c>
      <c r="AE12" s="37">
        <v>6953</v>
      </c>
      <c r="AF12" s="38"/>
      <c r="AG12" s="29"/>
      <c r="AH12" s="16"/>
      <c r="AI12" s="37">
        <v>271048</v>
      </c>
      <c r="AJ12" s="46">
        <v>86</v>
      </c>
      <c r="AK12" s="37">
        <v>3152</v>
      </c>
      <c r="AL12" s="37">
        <v>3000</v>
      </c>
      <c r="AM12" s="37">
        <v>990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24700</v>
      </c>
      <c r="T13" s="46">
        <v>6</v>
      </c>
      <c r="U13" s="37">
        <v>4117</v>
      </c>
      <c r="V13" s="37">
        <v>4227</v>
      </c>
      <c r="W13" s="37">
        <v>2593</v>
      </c>
      <c r="X13" s="38"/>
      <c r="Y13" s="29"/>
      <c r="Z13" s="16"/>
      <c r="AA13" s="37">
        <v>343179</v>
      </c>
      <c r="AB13" s="46">
        <v>38</v>
      </c>
      <c r="AC13" s="37">
        <v>9031</v>
      </c>
      <c r="AD13" s="37">
        <v>6000</v>
      </c>
      <c r="AE13" s="37">
        <v>8528</v>
      </c>
      <c r="AF13" s="38"/>
      <c r="AG13" s="29"/>
      <c r="AH13" s="16"/>
      <c r="AI13" s="37">
        <v>74604</v>
      </c>
      <c r="AJ13" s="46">
        <v>14</v>
      </c>
      <c r="AK13" s="37">
        <v>5329</v>
      </c>
      <c r="AL13" s="37">
        <v>5493</v>
      </c>
      <c r="AM13" s="37">
        <v>2420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40273987</v>
      </c>
      <c r="L15" s="46">
        <v>599</v>
      </c>
      <c r="M15" s="37">
        <v>67235</v>
      </c>
      <c r="N15" s="37">
        <v>56044</v>
      </c>
      <c r="O15" s="37">
        <v>47956</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9897260</v>
      </c>
      <c r="AJ15" s="46">
        <v>133</v>
      </c>
      <c r="AK15" s="37">
        <v>74415</v>
      </c>
      <c r="AL15" s="37">
        <v>54988</v>
      </c>
      <c r="AM15" s="37">
        <v>75144</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2156054</v>
      </c>
      <c r="T16" s="46">
        <v>29</v>
      </c>
      <c r="U16" s="37">
        <v>74347</v>
      </c>
      <c r="V16" s="37">
        <v>75367</v>
      </c>
      <c r="W16" s="37">
        <v>32467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419900</v>
      </c>
      <c r="AB18" s="47">
        <v>3</v>
      </c>
      <c r="AC18" s="39">
        <v>139967</v>
      </c>
      <c r="AD18" s="39">
        <v>180000</v>
      </c>
      <c r="AE18" s="39">
        <v>96400</v>
      </c>
      <c r="AF18" s="38"/>
      <c r="AG18" s="29"/>
      <c r="AH18" s="17"/>
      <c r="AI18" s="39">
        <v>0</v>
      </c>
      <c r="AJ18" s="47">
        <v>1</v>
      </c>
      <c r="AK18" s="39">
        <v>0</v>
      </c>
      <c r="AL18" s="39">
        <v>0</v>
      </c>
      <c r="AM18" s="39">
        <v>0</v>
      </c>
      <c r="AN18" s="38"/>
      <c r="AO18" s="29"/>
      <c r="AP18" s="9"/>
    </row>
    <row r="19" spans="1:42" s="8" customFormat="1">
      <c r="A19" s="7"/>
      <c r="B19" s="8" t="s">
        <v>85</v>
      </c>
      <c r="C19" s="39">
        <f>C51*D51*E51*7.85</f>
        <v>2732321.4918594002</v>
      </c>
      <c r="D19" s="47">
        <f>D51</f>
        <v>42</v>
      </c>
      <c r="E19" s="39">
        <f t="shared" ref="E19" si="0">C19/D19</f>
        <v>65055.273615700004</v>
      </c>
      <c r="F19" s="38"/>
      <c r="G19" s="38"/>
      <c r="H19" s="38"/>
      <c r="I19" s="29"/>
      <c r="J19" s="17"/>
      <c r="K19" s="39">
        <f>K51*L51*M51*7.85</f>
        <v>56702383.370639995</v>
      </c>
      <c r="L19" s="47">
        <f>L51</f>
        <v>1176</v>
      </c>
      <c r="M19" s="39">
        <f>K19/L19</f>
        <v>48216.312389999999</v>
      </c>
      <c r="N19" s="38"/>
      <c r="O19" s="38"/>
      <c r="P19" s="38"/>
      <c r="Q19" s="29"/>
      <c r="R19" s="17"/>
      <c r="S19" s="39">
        <f>S51*T51*U51*7.85</f>
        <v>9525236.2678999975</v>
      </c>
      <c r="T19" s="47">
        <f>T51</f>
        <v>230</v>
      </c>
      <c r="U19" s="39">
        <f t="shared" ref="U19" si="1">S19/T19</f>
        <v>41414.070729999992</v>
      </c>
      <c r="V19" s="38"/>
      <c r="W19" s="38"/>
      <c r="X19" s="38"/>
      <c r="Y19" s="29"/>
      <c r="Z19" s="17"/>
      <c r="AA19" s="39">
        <f>AA51*AB51*AC51*7.85</f>
        <v>8450283.8008999992</v>
      </c>
      <c r="AB19" s="47">
        <f>AB51</f>
        <v>170</v>
      </c>
      <c r="AC19" s="39">
        <f>AA19/AB19</f>
        <v>49707.551769999998</v>
      </c>
      <c r="AD19" s="38"/>
      <c r="AE19" s="38"/>
      <c r="AF19" s="38"/>
      <c r="AG19" s="29"/>
      <c r="AH19" s="17"/>
      <c r="AI19" s="39">
        <f>AI51*AJ51*AK51*7.85</f>
        <v>27503219.878649998</v>
      </c>
      <c r="AJ19" s="47">
        <f>AJ51</f>
        <v>554</v>
      </c>
      <c r="AK19" s="39">
        <f>AI19/AJ19</f>
        <v>49644.801224999996</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2430234.36</v>
      </c>
      <c r="D22" s="46">
        <v>17</v>
      </c>
      <c r="E22" s="37">
        <v>142954.96</v>
      </c>
      <c r="F22" s="37">
        <v>120164.41</v>
      </c>
      <c r="G22" s="37">
        <v>103348.86</v>
      </c>
      <c r="H22" s="37">
        <v>707.24</v>
      </c>
      <c r="I22" s="28">
        <v>0.43140000000000001</v>
      </c>
      <c r="J22" s="16"/>
      <c r="K22" s="37">
        <v>221064748</v>
      </c>
      <c r="L22" s="46">
        <v>1440</v>
      </c>
      <c r="M22" s="37">
        <v>153517</v>
      </c>
      <c r="N22" s="37">
        <v>129960</v>
      </c>
      <c r="O22" s="37">
        <v>104530</v>
      </c>
      <c r="P22" s="37">
        <v>846</v>
      </c>
      <c r="Q22" s="28">
        <v>0.41549999999999998</v>
      </c>
      <c r="R22" s="16"/>
      <c r="S22" s="37">
        <v>10595023</v>
      </c>
      <c r="T22" s="46">
        <v>124</v>
      </c>
      <c r="U22" s="37">
        <v>85444</v>
      </c>
      <c r="V22" s="37">
        <v>70248</v>
      </c>
      <c r="W22" s="37">
        <v>58436</v>
      </c>
      <c r="X22" s="37">
        <v>0</v>
      </c>
      <c r="Y22" s="28">
        <v>0</v>
      </c>
      <c r="Z22" s="16"/>
      <c r="AA22" s="37">
        <v>118431679</v>
      </c>
      <c r="AB22" s="46">
        <v>1073</v>
      </c>
      <c r="AC22" s="37">
        <v>110374</v>
      </c>
      <c r="AD22" s="37">
        <v>91500</v>
      </c>
      <c r="AE22" s="37">
        <v>91261</v>
      </c>
      <c r="AF22" s="37">
        <v>645</v>
      </c>
      <c r="AG22" s="28">
        <v>0.3624</v>
      </c>
      <c r="AH22" s="16"/>
      <c r="AI22" s="37">
        <v>41672533</v>
      </c>
      <c r="AJ22" s="46">
        <v>454</v>
      </c>
      <c r="AK22" s="37">
        <v>91790</v>
      </c>
      <c r="AL22" s="37">
        <v>83232</v>
      </c>
      <c r="AM22" s="37">
        <v>60432</v>
      </c>
      <c r="AN22" s="37">
        <v>879</v>
      </c>
      <c r="AO22" s="28">
        <v>0.42720000000000002</v>
      </c>
      <c r="AP22" s="9"/>
    </row>
    <row r="23" spans="1:42" s="8" customFormat="1">
      <c r="A23" s="7"/>
      <c r="B23" s="18" t="s">
        <v>104</v>
      </c>
      <c r="C23" s="37">
        <v>2321286.1</v>
      </c>
      <c r="D23" s="46">
        <v>15</v>
      </c>
      <c r="E23" s="37">
        <v>154752.41</v>
      </c>
      <c r="F23" s="37">
        <v>124337.5</v>
      </c>
      <c r="G23" s="37">
        <v>102544.6</v>
      </c>
      <c r="H23" s="37">
        <v>719.83</v>
      </c>
      <c r="I23" s="28">
        <v>0.43209999999999998</v>
      </c>
      <c r="J23" s="16"/>
      <c r="K23" s="37">
        <v>200629151</v>
      </c>
      <c r="L23" s="46">
        <v>1306</v>
      </c>
      <c r="M23" s="37">
        <v>153621</v>
      </c>
      <c r="N23" s="37">
        <v>131110</v>
      </c>
      <c r="O23" s="37">
        <v>104348</v>
      </c>
      <c r="P23" s="37">
        <v>867</v>
      </c>
      <c r="Q23" s="28">
        <v>0.4239</v>
      </c>
      <c r="R23" s="16"/>
      <c r="S23" s="37">
        <v>11180591</v>
      </c>
      <c r="T23" s="46">
        <v>131</v>
      </c>
      <c r="U23" s="37">
        <v>85348</v>
      </c>
      <c r="V23" s="37">
        <v>71308</v>
      </c>
      <c r="W23" s="37">
        <v>57961</v>
      </c>
      <c r="X23" s="37">
        <v>0</v>
      </c>
      <c r="Y23" s="28">
        <v>0</v>
      </c>
      <c r="Z23" s="16"/>
      <c r="AA23" s="37">
        <v>111509049</v>
      </c>
      <c r="AB23" s="46">
        <v>1017</v>
      </c>
      <c r="AC23" s="37">
        <v>109645</v>
      </c>
      <c r="AD23" s="37">
        <v>91228</v>
      </c>
      <c r="AE23" s="37">
        <v>90058</v>
      </c>
      <c r="AF23" s="37">
        <v>648</v>
      </c>
      <c r="AG23" s="28">
        <v>0.36630000000000001</v>
      </c>
      <c r="AH23" s="16"/>
      <c r="AI23" s="37">
        <v>33170743</v>
      </c>
      <c r="AJ23" s="46">
        <v>364</v>
      </c>
      <c r="AK23" s="37">
        <v>91128</v>
      </c>
      <c r="AL23" s="37">
        <v>80158</v>
      </c>
      <c r="AM23" s="37">
        <v>58979</v>
      </c>
      <c r="AN23" s="37">
        <v>854</v>
      </c>
      <c r="AO23" s="28">
        <v>0.41560000000000002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327284.94</v>
      </c>
      <c r="D50" s="46">
        <v>64</v>
      </c>
      <c r="E50" s="24"/>
      <c r="F50" s="24"/>
      <c r="G50" s="24"/>
      <c r="H50" s="24"/>
      <c r="I50" s="24"/>
      <c r="K50" s="37">
        <v>274884</v>
      </c>
      <c r="L50" s="46">
        <v>2174</v>
      </c>
      <c r="M50" s="44"/>
      <c r="N50" s="24"/>
      <c r="O50" s="24"/>
      <c r="P50" s="24"/>
      <c r="Q50" s="24"/>
      <c r="S50" s="37">
        <v>250065</v>
      </c>
      <c r="T50" s="46">
        <v>523</v>
      </c>
      <c r="U50" s="25"/>
      <c r="V50" s="25"/>
      <c r="W50" s="25"/>
      <c r="X50" s="25"/>
      <c r="Y50" s="25"/>
      <c r="AA50" s="37">
        <v>316253</v>
      </c>
      <c r="AB50" s="46">
        <v>200</v>
      </c>
      <c r="AC50" s="43"/>
      <c r="AD50" s="24"/>
      <c r="AE50" s="24"/>
      <c r="AF50" s="25"/>
      <c r="AG50" s="25"/>
      <c r="AI50" s="37">
        <v>248919</v>
      </c>
      <c r="AJ50" s="46">
        <v>1359</v>
      </c>
      <c r="AK50" s="24"/>
      <c r="AL50" s="24"/>
      <c r="AM50" s="24"/>
      <c r="AN50" s="25"/>
      <c r="AO50" s="25"/>
      <c r="AP50" s="9"/>
    </row>
    <row r="51" spans="1:42" s="8" customFormat="1" ht="12.75">
      <c r="A51" s="7"/>
      <c r="B51" s="8" t="s">
        <v>63</v>
      </c>
      <c r="C51" s="37">
        <v>355677.94</v>
      </c>
      <c r="D51" s="46">
        <v>42</v>
      </c>
      <c r="E51" s="26">
        <v>2.3300000000000001E-2</v>
      </c>
      <c r="F51" s="26">
        <v>2.4799999999999999E-2</v>
      </c>
      <c r="G51" s="26">
        <v>1.0200000000000001E-2</v>
      </c>
      <c r="H51" s="42">
        <v>187.8</v>
      </c>
      <c r="I51" s="26">
        <v>0.115</v>
      </c>
      <c r="K51" s="37">
        <v>280466</v>
      </c>
      <c r="L51" s="46">
        <v>1176</v>
      </c>
      <c r="M51" s="26">
        <v>2.1899999999999999E-2</v>
      </c>
      <c r="N51" s="26">
        <v>2.1299999999999999E-2</v>
      </c>
      <c r="O51" s="26">
        <v>5.7000000000000002E-3</v>
      </c>
      <c r="P51" s="42">
        <v>261</v>
      </c>
      <c r="Q51" s="26">
        <v>0.1527</v>
      </c>
      <c r="S51" s="37">
        <v>246527</v>
      </c>
      <c r="T51" s="46">
        <v>230</v>
      </c>
      <c r="U51" s="26">
        <v>2.1399999999999999E-2</v>
      </c>
      <c r="V51" s="26">
        <v>2.07E-2</v>
      </c>
      <c r="W51" s="26">
        <v>9.4000000000000004E-3</v>
      </c>
      <c r="X51" s="42">
        <v>361</v>
      </c>
      <c r="Y51" s="26">
        <v>0.1963</v>
      </c>
      <c r="AA51" s="41">
        <v>307387</v>
      </c>
      <c r="AB51" s="49">
        <v>170</v>
      </c>
      <c r="AC51" s="32">
        <v>2.06E-2</v>
      </c>
      <c r="AD51" s="26">
        <v>1.8800000000000001E-2</v>
      </c>
      <c r="AE51" s="26">
        <v>9.9000000000000008E-3</v>
      </c>
      <c r="AF51" s="42">
        <v>243</v>
      </c>
      <c r="AG51" s="26">
        <v>0.13719999999999999</v>
      </c>
      <c r="AI51" s="37">
        <v>248007</v>
      </c>
      <c r="AJ51" s="46">
        <v>554</v>
      </c>
      <c r="AK51" s="26">
        <v>2.5499999999999998E-2</v>
      </c>
      <c r="AL51" s="26">
        <v>2.35E-2</v>
      </c>
      <c r="AM51" s="26">
        <v>1.35E-2</v>
      </c>
      <c r="AN51" s="42">
        <v>408</v>
      </c>
      <c r="AO51" s="26">
        <v>0.17660000000000001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3.xml><?xml version="1.0" encoding="utf-8"?>
<worksheet xmlns="http://schemas.openxmlformats.org/spreadsheetml/2006/main" xmlns:r="http://schemas.openxmlformats.org/officeDocument/2006/relationships">
  <sheetPr codeName="Sheet23">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54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84500</v>
      </c>
      <c r="D6" s="46">
        <v>2</v>
      </c>
      <c r="E6" s="37">
        <v>42250</v>
      </c>
      <c r="F6" s="37">
        <v>42250</v>
      </c>
      <c r="G6" s="37">
        <v>33163.31</v>
      </c>
      <c r="H6" s="37">
        <v>61.36</v>
      </c>
      <c r="I6" s="28">
        <v>7.0300000000000001E-2</v>
      </c>
      <c r="J6" s="16"/>
      <c r="K6" s="37">
        <v>3986648</v>
      </c>
      <c r="L6" s="46">
        <v>46</v>
      </c>
      <c r="M6" s="37">
        <v>86666</v>
      </c>
      <c r="N6" s="37">
        <v>73911</v>
      </c>
      <c r="O6" s="37">
        <v>53018</v>
      </c>
      <c r="P6" s="37">
        <v>498</v>
      </c>
      <c r="Q6" s="28">
        <v>0.37059999999999998</v>
      </c>
      <c r="R6" s="16"/>
      <c r="S6" s="37">
        <v>214085</v>
      </c>
      <c r="T6" s="46">
        <v>6</v>
      </c>
      <c r="U6" s="37">
        <v>35681</v>
      </c>
      <c r="V6" s="37">
        <v>24209</v>
      </c>
      <c r="W6" s="37">
        <v>30739</v>
      </c>
      <c r="X6" s="37">
        <v>231</v>
      </c>
      <c r="Y6" s="28">
        <v>0.25650000000000001</v>
      </c>
      <c r="Z6" s="16"/>
      <c r="AA6" s="37">
        <v>2599447</v>
      </c>
      <c r="AB6" s="46">
        <v>39</v>
      </c>
      <c r="AC6" s="37">
        <v>66652</v>
      </c>
      <c r="AD6" s="37">
        <v>44426</v>
      </c>
      <c r="AE6" s="37">
        <v>119024</v>
      </c>
      <c r="AF6" s="37">
        <v>585</v>
      </c>
      <c r="AG6" s="28">
        <v>0.379</v>
      </c>
      <c r="AH6" s="16"/>
      <c r="AI6" s="37">
        <v>659829</v>
      </c>
      <c r="AJ6" s="46">
        <v>10</v>
      </c>
      <c r="AK6" s="37">
        <v>65983</v>
      </c>
      <c r="AL6" s="37">
        <v>48893</v>
      </c>
      <c r="AM6" s="37">
        <v>59919</v>
      </c>
      <c r="AN6" s="37">
        <v>582</v>
      </c>
      <c r="AO6" s="28">
        <v>0.33829999999999999</v>
      </c>
      <c r="AP6" s="9"/>
    </row>
    <row r="7" spans="1:42" s="8" customFormat="1">
      <c r="A7" s="7"/>
      <c r="B7" s="8" t="s">
        <v>73</v>
      </c>
      <c r="C7" s="37">
        <v>0</v>
      </c>
      <c r="D7" s="46">
        <v>0</v>
      </c>
      <c r="E7" s="37">
        <v>0</v>
      </c>
      <c r="F7" s="37">
        <v>0</v>
      </c>
      <c r="G7" s="37">
        <v>0</v>
      </c>
      <c r="H7" s="37">
        <v>0</v>
      </c>
      <c r="I7" s="28">
        <v>0</v>
      </c>
      <c r="J7" s="16"/>
      <c r="K7" s="37">
        <v>118202</v>
      </c>
      <c r="L7" s="46">
        <v>4</v>
      </c>
      <c r="M7" s="37">
        <v>29551</v>
      </c>
      <c r="N7" s="37">
        <v>33551</v>
      </c>
      <c r="O7" s="37">
        <v>14062</v>
      </c>
      <c r="P7" s="37">
        <v>0</v>
      </c>
      <c r="Q7" s="28">
        <v>0</v>
      </c>
      <c r="R7" s="16"/>
      <c r="S7" s="37">
        <v>433922</v>
      </c>
      <c r="T7" s="46">
        <v>13</v>
      </c>
      <c r="U7" s="37">
        <v>33379</v>
      </c>
      <c r="V7" s="37">
        <v>29452</v>
      </c>
      <c r="W7" s="37">
        <v>29887</v>
      </c>
      <c r="X7" s="37">
        <v>0</v>
      </c>
      <c r="Y7" s="28">
        <v>0</v>
      </c>
      <c r="Z7" s="16"/>
      <c r="AA7" s="37">
        <v>221818</v>
      </c>
      <c r="AB7" s="46">
        <v>3</v>
      </c>
      <c r="AC7" s="37">
        <v>73939</v>
      </c>
      <c r="AD7" s="37">
        <v>53538</v>
      </c>
      <c r="AE7" s="37">
        <v>82464</v>
      </c>
      <c r="AF7" s="37">
        <v>0</v>
      </c>
      <c r="AG7" s="28">
        <v>0</v>
      </c>
      <c r="AH7" s="16"/>
      <c r="AI7" s="37">
        <v>0</v>
      </c>
      <c r="AJ7" s="46">
        <v>0</v>
      </c>
      <c r="AK7" s="37">
        <v>0</v>
      </c>
      <c r="AL7" s="37">
        <v>0</v>
      </c>
      <c r="AM7" s="37">
        <v>0</v>
      </c>
      <c r="AN7" s="37">
        <v>0</v>
      </c>
      <c r="AO7" s="28">
        <v>0</v>
      </c>
      <c r="AP7" s="9"/>
    </row>
    <row r="8" spans="1:42" s="8" customFormat="1">
      <c r="A8" s="7"/>
      <c r="B8" s="8" t="s">
        <v>74</v>
      </c>
      <c r="C8" s="37">
        <v>46100</v>
      </c>
      <c r="D8" s="46">
        <v>1</v>
      </c>
      <c r="E8" s="37">
        <v>46100</v>
      </c>
      <c r="F8" s="37">
        <v>46100</v>
      </c>
      <c r="G8" s="37">
        <v>0</v>
      </c>
      <c r="H8" s="37">
        <v>619.27</v>
      </c>
      <c r="I8" s="28">
        <v>0.85109999999999997</v>
      </c>
      <c r="J8" s="16"/>
      <c r="K8" s="37">
        <v>113510</v>
      </c>
      <c r="L8" s="46">
        <v>3</v>
      </c>
      <c r="M8" s="37">
        <v>37837</v>
      </c>
      <c r="N8" s="37">
        <v>29391</v>
      </c>
      <c r="O8" s="37">
        <v>36096</v>
      </c>
      <c r="P8" s="37">
        <v>548</v>
      </c>
      <c r="Q8" s="28">
        <v>0.82310000000000005</v>
      </c>
      <c r="R8" s="16"/>
      <c r="S8" s="37">
        <v>334387</v>
      </c>
      <c r="T8" s="46">
        <v>20</v>
      </c>
      <c r="U8" s="37">
        <v>16719</v>
      </c>
      <c r="V8" s="37">
        <v>14408</v>
      </c>
      <c r="W8" s="37">
        <v>10652</v>
      </c>
      <c r="X8" s="37">
        <v>129</v>
      </c>
      <c r="Y8" s="28">
        <v>0.45479999999999998</v>
      </c>
      <c r="Z8" s="16"/>
      <c r="AA8" s="37">
        <v>355455</v>
      </c>
      <c r="AB8" s="46">
        <v>3</v>
      </c>
      <c r="AC8" s="37">
        <v>118485</v>
      </c>
      <c r="AD8" s="37">
        <v>131588</v>
      </c>
      <c r="AE8" s="37">
        <v>87955</v>
      </c>
      <c r="AF8" s="37">
        <v>851</v>
      </c>
      <c r="AG8" s="28">
        <v>0.50119999999999998</v>
      </c>
      <c r="AH8" s="16"/>
      <c r="AI8" s="37">
        <v>9973</v>
      </c>
      <c r="AJ8" s="46">
        <v>1</v>
      </c>
      <c r="AK8" s="37">
        <v>9973</v>
      </c>
      <c r="AL8" s="37">
        <v>9973</v>
      </c>
      <c r="AM8" s="37">
        <v>0</v>
      </c>
      <c r="AN8" s="37">
        <v>303</v>
      </c>
      <c r="AO8" s="28">
        <v>0.81940000000000002</v>
      </c>
      <c r="AP8" s="9"/>
    </row>
    <row r="9" spans="1:42" s="8" customFormat="1">
      <c r="A9" s="7"/>
      <c r="B9" s="8" t="s">
        <v>75</v>
      </c>
      <c r="C9" s="37">
        <v>183698.59</v>
      </c>
      <c r="D9" s="46">
        <v>4</v>
      </c>
      <c r="E9" s="37">
        <v>45924.65</v>
      </c>
      <c r="F9" s="37">
        <v>35769</v>
      </c>
      <c r="G9" s="37">
        <v>29266.79</v>
      </c>
      <c r="H9" s="38"/>
      <c r="I9" s="29"/>
      <c r="J9" s="16"/>
      <c r="K9" s="37">
        <v>18368449</v>
      </c>
      <c r="L9" s="46">
        <v>387</v>
      </c>
      <c r="M9" s="37">
        <v>47464</v>
      </c>
      <c r="N9" s="37">
        <v>35848</v>
      </c>
      <c r="O9" s="37">
        <v>40128</v>
      </c>
      <c r="P9" s="38"/>
      <c r="Q9" s="29"/>
      <c r="R9" s="16"/>
      <c r="S9" s="37">
        <v>3284030</v>
      </c>
      <c r="T9" s="46">
        <v>56</v>
      </c>
      <c r="U9" s="37">
        <v>58643</v>
      </c>
      <c r="V9" s="37">
        <v>44239</v>
      </c>
      <c r="W9" s="37">
        <v>47989</v>
      </c>
      <c r="X9" s="38"/>
      <c r="Y9" s="29"/>
      <c r="Z9" s="16"/>
      <c r="AA9" s="37">
        <v>1900874</v>
      </c>
      <c r="AB9" s="46">
        <v>18</v>
      </c>
      <c r="AC9" s="37">
        <v>105604</v>
      </c>
      <c r="AD9" s="37">
        <v>64837</v>
      </c>
      <c r="AE9" s="37">
        <v>91814</v>
      </c>
      <c r="AF9" s="38"/>
      <c r="AG9" s="29"/>
      <c r="AH9" s="16"/>
      <c r="AI9" s="37">
        <v>717471</v>
      </c>
      <c r="AJ9" s="46">
        <v>17</v>
      </c>
      <c r="AK9" s="37">
        <v>42204</v>
      </c>
      <c r="AL9" s="37">
        <v>36720</v>
      </c>
      <c r="AM9" s="37">
        <v>26042</v>
      </c>
      <c r="AN9" s="38"/>
      <c r="AO9" s="29"/>
      <c r="AP9" s="9"/>
    </row>
    <row r="10" spans="1:42" s="8" customFormat="1">
      <c r="A10" s="7"/>
      <c r="B10" s="8" t="s">
        <v>76</v>
      </c>
      <c r="C10" s="37">
        <v>443357.06</v>
      </c>
      <c r="D10" s="46">
        <v>6</v>
      </c>
      <c r="E10" s="37">
        <v>73892.84</v>
      </c>
      <c r="F10" s="37">
        <v>57567.4</v>
      </c>
      <c r="G10" s="37">
        <v>57561.29</v>
      </c>
      <c r="H10" s="38"/>
      <c r="I10" s="29"/>
      <c r="J10" s="16"/>
      <c r="K10" s="37">
        <v>13662141</v>
      </c>
      <c r="L10" s="46">
        <v>199</v>
      </c>
      <c r="M10" s="37">
        <v>68654</v>
      </c>
      <c r="N10" s="37">
        <v>58932</v>
      </c>
      <c r="O10" s="37">
        <v>46250</v>
      </c>
      <c r="P10" s="38"/>
      <c r="Q10" s="29"/>
      <c r="R10" s="16"/>
      <c r="S10" s="37">
        <v>397990</v>
      </c>
      <c r="T10" s="46">
        <v>8</v>
      </c>
      <c r="U10" s="37">
        <v>50329</v>
      </c>
      <c r="V10" s="37">
        <v>35857</v>
      </c>
      <c r="W10" s="37">
        <v>37452</v>
      </c>
      <c r="X10" s="38"/>
      <c r="Y10" s="29"/>
      <c r="Z10" s="16"/>
      <c r="AA10" s="37">
        <v>4210165</v>
      </c>
      <c r="AB10" s="46">
        <v>63</v>
      </c>
      <c r="AC10" s="37">
        <v>66828</v>
      </c>
      <c r="AD10" s="37">
        <v>53681</v>
      </c>
      <c r="AE10" s="37">
        <v>53689</v>
      </c>
      <c r="AF10" s="38"/>
      <c r="AG10" s="29"/>
      <c r="AH10" s="16"/>
      <c r="AI10" s="37">
        <v>505480</v>
      </c>
      <c r="AJ10" s="46">
        <v>11</v>
      </c>
      <c r="AK10" s="37">
        <v>45953</v>
      </c>
      <c r="AL10" s="37">
        <v>41490</v>
      </c>
      <c r="AM10" s="37">
        <v>22509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197407</v>
      </c>
      <c r="L12" s="46">
        <v>32</v>
      </c>
      <c r="M12" s="37">
        <v>6169</v>
      </c>
      <c r="N12" s="37">
        <v>5183</v>
      </c>
      <c r="O12" s="37">
        <v>3406</v>
      </c>
      <c r="P12" s="38"/>
      <c r="Q12" s="29"/>
      <c r="R12" s="16"/>
      <c r="S12" s="37">
        <v>0</v>
      </c>
      <c r="T12" s="46">
        <v>0</v>
      </c>
      <c r="U12" s="37">
        <v>0</v>
      </c>
      <c r="V12" s="37">
        <v>0</v>
      </c>
      <c r="W12" s="37">
        <v>0</v>
      </c>
      <c r="X12" s="38"/>
      <c r="Y12" s="29"/>
      <c r="Z12" s="16"/>
      <c r="AA12" s="37">
        <v>244000</v>
      </c>
      <c r="AB12" s="46">
        <v>18</v>
      </c>
      <c r="AC12" s="37">
        <v>13556</v>
      </c>
      <c r="AD12" s="37">
        <v>13500</v>
      </c>
      <c r="AE12" s="37">
        <v>7907</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25500</v>
      </c>
      <c r="AB13" s="46">
        <v>3</v>
      </c>
      <c r="AC13" s="37">
        <v>8500</v>
      </c>
      <c r="AD13" s="37">
        <v>8500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933071.06</v>
      </c>
      <c r="D15" s="46">
        <v>14</v>
      </c>
      <c r="E15" s="37">
        <v>66647.929999999993</v>
      </c>
      <c r="F15" s="37">
        <v>42122.18</v>
      </c>
      <c r="G15" s="37">
        <v>60061.85</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353616</v>
      </c>
      <c r="AJ15" s="46">
        <v>6</v>
      </c>
      <c r="AK15" s="37">
        <v>58936</v>
      </c>
      <c r="AL15" s="37">
        <v>54119</v>
      </c>
      <c r="AM15" s="37">
        <v>33728</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149574</v>
      </c>
      <c r="T16" s="46">
        <v>3</v>
      </c>
      <c r="U16" s="37">
        <v>48029</v>
      </c>
      <c r="V16" s="37">
        <v>40644</v>
      </c>
      <c r="W16" s="37">
        <v>24081</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C51*D51*E51*7.85</f>
        <v>0</v>
      </c>
      <c r="D19" s="47">
        <f>D51</f>
        <v>0</v>
      </c>
      <c r="E19" s="39">
        <v>0</v>
      </c>
      <c r="F19" s="38"/>
      <c r="G19" s="38"/>
      <c r="H19" s="38"/>
      <c r="I19" s="29"/>
      <c r="J19" s="17"/>
      <c r="K19" s="39">
        <f>K51*L51*M51*7.85</f>
        <v>1465319.7789999999</v>
      </c>
      <c r="L19" s="47">
        <f>L51</f>
        <v>35</v>
      </c>
      <c r="M19" s="39">
        <f>K19/L19</f>
        <v>41866.279399999999</v>
      </c>
      <c r="N19" s="38"/>
      <c r="O19" s="38"/>
      <c r="P19" s="38"/>
      <c r="Q19" s="29"/>
      <c r="R19" s="17"/>
      <c r="S19" s="39">
        <f>S51*T51*U51*7.85</f>
        <v>1327036.7129799998</v>
      </c>
      <c r="T19" s="47">
        <f>T51</f>
        <v>44</v>
      </c>
      <c r="U19" s="39">
        <f t="shared" ref="U19" si="0">S19/T19</f>
        <v>30159.925294999997</v>
      </c>
      <c r="V19" s="38"/>
      <c r="W19" s="38"/>
      <c r="X19" s="38"/>
      <c r="Y19" s="29"/>
      <c r="Z19" s="17"/>
      <c r="AA19" s="39">
        <f>AA51*AB51*AC51*7.85</f>
        <v>174958.15455000001</v>
      </c>
      <c r="AB19" s="47">
        <f>AB51</f>
        <v>3</v>
      </c>
      <c r="AC19" s="39">
        <f>AA19/AB19</f>
        <v>58319.384850000002</v>
      </c>
      <c r="AD19" s="38"/>
      <c r="AE19" s="38"/>
      <c r="AF19" s="38"/>
      <c r="AG19" s="29"/>
      <c r="AH19" s="17"/>
      <c r="AI19" s="39">
        <f>AI51*AJ51*AK51*7.85</f>
        <v>679317.39679999987</v>
      </c>
      <c r="AJ19" s="47">
        <f>AJ51</f>
        <v>16</v>
      </c>
      <c r="AK19" s="39">
        <f>AI19/AJ19</f>
        <v>42457.337299999992</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5304855</v>
      </c>
      <c r="L22" s="46">
        <v>62</v>
      </c>
      <c r="M22" s="37">
        <v>85562</v>
      </c>
      <c r="N22" s="37">
        <v>75242</v>
      </c>
      <c r="O22" s="37">
        <v>53496</v>
      </c>
      <c r="P22" s="37">
        <v>522</v>
      </c>
      <c r="Q22" s="28">
        <v>0.39169999999999999</v>
      </c>
      <c r="R22" s="16"/>
      <c r="S22" s="37">
        <v>231065</v>
      </c>
      <c r="T22" s="46">
        <v>4</v>
      </c>
      <c r="U22" s="37">
        <v>57766</v>
      </c>
      <c r="V22" s="37">
        <v>57489</v>
      </c>
      <c r="W22" s="37">
        <v>47350</v>
      </c>
      <c r="X22" s="37">
        <v>0</v>
      </c>
      <c r="Y22" s="28">
        <v>0</v>
      </c>
      <c r="Z22" s="16"/>
      <c r="AA22" s="37">
        <v>5342347</v>
      </c>
      <c r="AB22" s="46">
        <v>76</v>
      </c>
      <c r="AC22" s="37">
        <v>70294</v>
      </c>
      <c r="AD22" s="37">
        <v>43203</v>
      </c>
      <c r="AE22" s="37">
        <v>118962</v>
      </c>
      <c r="AF22" s="37">
        <v>496</v>
      </c>
      <c r="AG22" s="28">
        <v>0.3639</v>
      </c>
      <c r="AH22" s="16"/>
      <c r="AI22" s="37">
        <v>1158357</v>
      </c>
      <c r="AJ22" s="46">
        <v>21</v>
      </c>
      <c r="AK22" s="37">
        <v>55160</v>
      </c>
      <c r="AL22" s="37">
        <v>48990</v>
      </c>
      <c r="AM22" s="37">
        <v>38513</v>
      </c>
      <c r="AN22" s="37">
        <v>1056</v>
      </c>
      <c r="AO22" s="28">
        <v>0.38100000000000001</v>
      </c>
      <c r="AP22" s="9"/>
    </row>
    <row r="23" spans="1:42" s="8" customFormat="1">
      <c r="A23" s="7"/>
      <c r="B23" s="18" t="s">
        <v>104</v>
      </c>
      <c r="C23" s="37">
        <v>0</v>
      </c>
      <c r="D23" s="46">
        <v>0</v>
      </c>
      <c r="E23" s="37">
        <v>0</v>
      </c>
      <c r="F23" s="37">
        <v>0</v>
      </c>
      <c r="G23" s="37">
        <v>0</v>
      </c>
      <c r="H23" s="37">
        <v>0</v>
      </c>
      <c r="I23" s="28">
        <v>0</v>
      </c>
      <c r="J23" s="16"/>
      <c r="K23" s="37">
        <v>4958410</v>
      </c>
      <c r="L23" s="46">
        <v>56</v>
      </c>
      <c r="M23" s="37">
        <v>88543</v>
      </c>
      <c r="N23" s="37">
        <v>79411</v>
      </c>
      <c r="O23" s="37">
        <v>54522</v>
      </c>
      <c r="P23" s="37">
        <v>551</v>
      </c>
      <c r="Q23" s="28">
        <v>0.39939999999999998</v>
      </c>
      <c r="R23" s="16"/>
      <c r="S23" s="37">
        <v>315258</v>
      </c>
      <c r="T23" s="46">
        <v>7</v>
      </c>
      <c r="U23" s="37">
        <v>45037</v>
      </c>
      <c r="V23" s="37">
        <v>30536</v>
      </c>
      <c r="W23" s="37">
        <v>39524</v>
      </c>
      <c r="X23" s="37">
        <v>0</v>
      </c>
      <c r="Y23" s="28">
        <v>0</v>
      </c>
      <c r="Z23" s="16"/>
      <c r="AA23" s="37">
        <v>3842483</v>
      </c>
      <c r="AB23" s="46">
        <v>60</v>
      </c>
      <c r="AC23" s="37">
        <v>64041</v>
      </c>
      <c r="AD23" s="37">
        <v>39056</v>
      </c>
      <c r="AE23" s="37">
        <v>103956</v>
      </c>
      <c r="AF23" s="37">
        <v>499</v>
      </c>
      <c r="AG23" s="28">
        <v>0.37709999999999999</v>
      </c>
      <c r="AH23" s="16"/>
      <c r="AI23" s="37">
        <v>733959</v>
      </c>
      <c r="AJ23" s="46">
        <v>10</v>
      </c>
      <c r="AK23" s="37">
        <v>73396</v>
      </c>
      <c r="AL23" s="37">
        <v>52107</v>
      </c>
      <c r="AM23" s="37">
        <v>61406</v>
      </c>
      <c r="AN23" s="37">
        <v>2352</v>
      </c>
      <c r="AO23" s="28">
        <v>0.48480000000000001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368452.91</v>
      </c>
      <c r="D50" s="46">
        <v>5</v>
      </c>
      <c r="E50" s="24"/>
      <c r="F50" s="24"/>
      <c r="G50" s="24"/>
      <c r="H50" s="24"/>
      <c r="I50" s="24"/>
      <c r="K50" s="37">
        <v>228527</v>
      </c>
      <c r="L50" s="46">
        <v>79</v>
      </c>
      <c r="M50" s="44"/>
      <c r="N50" s="24"/>
      <c r="O50" s="24"/>
      <c r="P50" s="24"/>
      <c r="Q50" s="24"/>
      <c r="S50" s="37">
        <v>143544</v>
      </c>
      <c r="T50" s="46">
        <v>69</v>
      </c>
      <c r="U50" s="25"/>
      <c r="V50" s="25"/>
      <c r="W50" s="25"/>
      <c r="X50" s="25"/>
      <c r="Y50" s="25"/>
      <c r="AA50" s="37">
        <v>251838</v>
      </c>
      <c r="AB50" s="46">
        <v>3</v>
      </c>
      <c r="AC50" s="43"/>
      <c r="AD50" s="24"/>
      <c r="AE50" s="24"/>
      <c r="AF50" s="25"/>
      <c r="AG50" s="25"/>
      <c r="AI50" s="37">
        <v>140843</v>
      </c>
      <c r="AJ50" s="46">
        <v>39</v>
      </c>
      <c r="AK50" s="24"/>
      <c r="AL50" s="24"/>
      <c r="AM50" s="24"/>
      <c r="AN50" s="25"/>
      <c r="AO50" s="25"/>
      <c r="AP50" s="9"/>
    </row>
    <row r="51" spans="1:42" s="8" customFormat="1" ht="12.75">
      <c r="A51" s="7"/>
      <c r="B51" s="8" t="s">
        <v>63</v>
      </c>
      <c r="C51" s="37">
        <v>0</v>
      </c>
      <c r="D51" s="46">
        <v>0</v>
      </c>
      <c r="E51" s="26">
        <v>0</v>
      </c>
      <c r="F51" s="26">
        <v>0</v>
      </c>
      <c r="G51" s="26">
        <v>0</v>
      </c>
      <c r="H51" s="42">
        <v>0</v>
      </c>
      <c r="I51" s="26">
        <v>0</v>
      </c>
      <c r="K51" s="37">
        <v>242422</v>
      </c>
      <c r="L51" s="46">
        <v>35</v>
      </c>
      <c r="M51" s="26">
        <v>2.1999999999999999E-2</v>
      </c>
      <c r="N51" s="26">
        <v>2.3800000000000002E-2</v>
      </c>
      <c r="O51" s="26">
        <v>5.5999999999999999E-3</v>
      </c>
      <c r="P51" s="42">
        <v>258</v>
      </c>
      <c r="Q51" s="26">
        <v>0.1651</v>
      </c>
      <c r="S51" s="37">
        <v>136727</v>
      </c>
      <c r="T51" s="46">
        <v>44</v>
      </c>
      <c r="U51" s="26">
        <v>2.81E-2</v>
      </c>
      <c r="V51" s="26">
        <v>2.7199999999999998E-2</v>
      </c>
      <c r="W51" s="26">
        <v>7.7000000000000002E-3</v>
      </c>
      <c r="X51" s="42">
        <v>264</v>
      </c>
      <c r="Y51" s="26">
        <v>0.24399999999999999</v>
      </c>
      <c r="AA51" s="41">
        <v>251838</v>
      </c>
      <c r="AB51" s="49">
        <v>3</v>
      </c>
      <c r="AC51" s="32">
        <v>2.9499999999999998E-2</v>
      </c>
      <c r="AD51" s="26">
        <v>2.98E-2</v>
      </c>
      <c r="AE51" s="26">
        <v>1.1900000000000001E-2</v>
      </c>
      <c r="AF51" s="42">
        <v>453</v>
      </c>
      <c r="AG51" s="26">
        <v>0.23630000000000001</v>
      </c>
      <c r="AI51" s="37">
        <v>142331</v>
      </c>
      <c r="AJ51" s="46">
        <v>16</v>
      </c>
      <c r="AK51" s="26">
        <v>3.7999999999999999E-2</v>
      </c>
      <c r="AL51" s="26">
        <v>2.9000000000000001E-2</v>
      </c>
      <c r="AM51" s="26">
        <v>1.8100000000000002E-2</v>
      </c>
      <c r="AN51" s="42">
        <v>383</v>
      </c>
      <c r="AO51" s="26">
        <v>0.27939999999999998</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T21" sqref="T21"/>
      <pageMargins left="0.7" right="0.7" top="0.75" bottom="0.75" header="0.3" footer="0.3"/>
    </customSheetView>
    <customSheetView guid="{93C47C55-29AC-4460-AFFA-0C6C0D9989E5}">
      <selection activeCell="A6" sqref="A6:B6"/>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4.xml><?xml version="1.0" encoding="utf-8"?>
<worksheet xmlns="http://schemas.openxmlformats.org/spreadsheetml/2006/main" xmlns:r="http://schemas.openxmlformats.org/officeDocument/2006/relationships">
  <sheetPr codeName="Sheet24">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26860955.800000001</v>
      </c>
      <c r="D6" s="46">
        <v>378</v>
      </c>
      <c r="E6" s="37">
        <v>71060.73</v>
      </c>
      <c r="F6" s="37">
        <v>62600</v>
      </c>
      <c r="G6" s="37">
        <v>48495.72</v>
      </c>
      <c r="H6" s="37">
        <v>74.64</v>
      </c>
      <c r="I6" s="28">
        <v>0.1197</v>
      </c>
      <c r="J6" s="16"/>
      <c r="K6" s="37">
        <v>60004842</v>
      </c>
      <c r="L6" s="46">
        <v>520</v>
      </c>
      <c r="M6" s="37">
        <v>115394</v>
      </c>
      <c r="N6" s="37">
        <v>85474</v>
      </c>
      <c r="O6" s="37">
        <v>126639</v>
      </c>
      <c r="P6" s="37">
        <v>584</v>
      </c>
      <c r="Q6" s="28">
        <v>0.44059999999999999</v>
      </c>
      <c r="R6" s="16"/>
      <c r="S6" s="37">
        <v>10207172</v>
      </c>
      <c r="T6" s="46">
        <v>163</v>
      </c>
      <c r="U6" s="37">
        <v>62621</v>
      </c>
      <c r="V6" s="37">
        <v>57569</v>
      </c>
      <c r="W6" s="37">
        <v>39061</v>
      </c>
      <c r="X6" s="37">
        <v>394</v>
      </c>
      <c r="Y6" s="28">
        <v>0.44569999999999999</v>
      </c>
      <c r="Z6" s="16"/>
      <c r="AA6" s="37">
        <v>34293544</v>
      </c>
      <c r="AB6" s="46">
        <v>462</v>
      </c>
      <c r="AC6" s="37">
        <v>74228</v>
      </c>
      <c r="AD6" s="37">
        <v>51731</v>
      </c>
      <c r="AE6" s="37">
        <v>90833</v>
      </c>
      <c r="AF6" s="37">
        <v>496</v>
      </c>
      <c r="AG6" s="28">
        <v>0.4839</v>
      </c>
      <c r="AH6" s="16"/>
      <c r="AI6" s="37">
        <v>8236261</v>
      </c>
      <c r="AJ6" s="46">
        <v>122</v>
      </c>
      <c r="AK6" s="37">
        <v>67510</v>
      </c>
      <c r="AL6" s="37">
        <v>60071</v>
      </c>
      <c r="AM6" s="37">
        <v>46670</v>
      </c>
      <c r="AN6" s="37">
        <v>715</v>
      </c>
      <c r="AO6" s="28">
        <v>0.45650000000000002</v>
      </c>
      <c r="AP6" s="9"/>
    </row>
    <row r="7" spans="1:42" s="8" customFormat="1">
      <c r="A7" s="7"/>
      <c r="B7" s="8" t="s">
        <v>73</v>
      </c>
      <c r="C7" s="37">
        <v>339769.31</v>
      </c>
      <c r="D7" s="46">
        <v>5</v>
      </c>
      <c r="E7" s="37">
        <v>67953.86</v>
      </c>
      <c r="F7" s="37">
        <v>42000</v>
      </c>
      <c r="G7" s="37">
        <v>51363.02</v>
      </c>
      <c r="H7" s="37">
        <v>140.53</v>
      </c>
      <c r="I7" s="28">
        <v>0.3196</v>
      </c>
      <c r="J7" s="16"/>
      <c r="K7" s="37">
        <v>2440690</v>
      </c>
      <c r="L7" s="46">
        <v>56</v>
      </c>
      <c r="M7" s="37">
        <v>43584</v>
      </c>
      <c r="N7" s="37">
        <v>35760</v>
      </c>
      <c r="O7" s="37">
        <v>42113</v>
      </c>
      <c r="P7" s="37">
        <v>0</v>
      </c>
      <c r="Q7" s="28">
        <v>0</v>
      </c>
      <c r="R7" s="16"/>
      <c r="S7" s="37">
        <v>8012338</v>
      </c>
      <c r="T7" s="46">
        <v>206</v>
      </c>
      <c r="U7" s="37">
        <v>38895</v>
      </c>
      <c r="V7" s="37">
        <v>28465</v>
      </c>
      <c r="W7" s="37">
        <v>39661</v>
      </c>
      <c r="X7" s="37">
        <v>0</v>
      </c>
      <c r="Y7" s="28">
        <v>0</v>
      </c>
      <c r="Z7" s="16"/>
      <c r="AA7" s="37">
        <v>5749958</v>
      </c>
      <c r="AB7" s="46">
        <v>139</v>
      </c>
      <c r="AC7" s="37">
        <v>41367</v>
      </c>
      <c r="AD7" s="37">
        <v>31000</v>
      </c>
      <c r="AE7" s="37">
        <v>36905</v>
      </c>
      <c r="AF7" s="37">
        <v>0</v>
      </c>
      <c r="AG7" s="28">
        <v>0</v>
      </c>
      <c r="AH7" s="16"/>
      <c r="AI7" s="37">
        <v>1614451</v>
      </c>
      <c r="AJ7" s="46">
        <v>65</v>
      </c>
      <c r="AK7" s="37">
        <v>24838</v>
      </c>
      <c r="AL7" s="37">
        <v>16951</v>
      </c>
      <c r="AM7" s="37">
        <v>27286</v>
      </c>
      <c r="AN7" s="37">
        <v>0</v>
      </c>
      <c r="AO7" s="28">
        <v>0</v>
      </c>
      <c r="AP7" s="9"/>
    </row>
    <row r="8" spans="1:42" s="8" customFormat="1">
      <c r="A8" s="7"/>
      <c r="B8" s="8" t="s">
        <v>74</v>
      </c>
      <c r="C8" s="37">
        <v>239100</v>
      </c>
      <c r="D8" s="46">
        <v>10</v>
      </c>
      <c r="E8" s="37">
        <v>23910</v>
      </c>
      <c r="F8" s="37">
        <v>20450</v>
      </c>
      <c r="G8" s="37">
        <v>16939.330000000002</v>
      </c>
      <c r="H8" s="37">
        <v>213.86</v>
      </c>
      <c r="I8" s="28">
        <v>0.68369999999999997</v>
      </c>
      <c r="J8" s="16"/>
      <c r="K8" s="37">
        <v>1961041</v>
      </c>
      <c r="L8" s="46">
        <v>39</v>
      </c>
      <c r="M8" s="37">
        <v>50283</v>
      </c>
      <c r="N8" s="37">
        <v>35160</v>
      </c>
      <c r="O8" s="37">
        <v>41122</v>
      </c>
      <c r="P8" s="37">
        <v>330</v>
      </c>
      <c r="Q8" s="28">
        <v>0.84489999999999998</v>
      </c>
      <c r="R8" s="16"/>
      <c r="S8" s="37">
        <v>1795010</v>
      </c>
      <c r="T8" s="46">
        <v>126</v>
      </c>
      <c r="U8" s="37">
        <v>14246</v>
      </c>
      <c r="V8" s="37">
        <v>11133</v>
      </c>
      <c r="W8" s="37">
        <v>11274</v>
      </c>
      <c r="X8" s="37">
        <v>125</v>
      </c>
      <c r="Y8" s="28">
        <v>0.41539999999999999</v>
      </c>
      <c r="Z8" s="16"/>
      <c r="AA8" s="37">
        <v>1067519</v>
      </c>
      <c r="AB8" s="46">
        <v>52</v>
      </c>
      <c r="AC8" s="37">
        <v>20529</v>
      </c>
      <c r="AD8" s="37">
        <v>15022</v>
      </c>
      <c r="AE8" s="37">
        <v>18100</v>
      </c>
      <c r="AF8" s="37">
        <v>159</v>
      </c>
      <c r="AG8" s="28">
        <v>0.49340000000000001</v>
      </c>
      <c r="AH8" s="16"/>
      <c r="AI8" s="37">
        <v>88371</v>
      </c>
      <c r="AJ8" s="46">
        <v>10</v>
      </c>
      <c r="AK8" s="37">
        <v>8837</v>
      </c>
      <c r="AL8" s="37">
        <v>6145</v>
      </c>
      <c r="AM8" s="37">
        <v>8269</v>
      </c>
      <c r="AN8" s="37">
        <v>180</v>
      </c>
      <c r="AO8" s="28">
        <v>0.50409999999999999</v>
      </c>
      <c r="AP8" s="9"/>
    </row>
    <row r="9" spans="1:42" s="8" customFormat="1">
      <c r="A9" s="7"/>
      <c r="B9" s="8" t="s">
        <v>75</v>
      </c>
      <c r="C9" s="37">
        <v>5941371.29</v>
      </c>
      <c r="D9" s="46">
        <v>145</v>
      </c>
      <c r="E9" s="37">
        <v>40974.97</v>
      </c>
      <c r="F9" s="37">
        <v>34111.22</v>
      </c>
      <c r="G9" s="37">
        <v>28081.32</v>
      </c>
      <c r="H9" s="38"/>
      <c r="I9" s="29"/>
      <c r="J9" s="16"/>
      <c r="K9" s="37">
        <v>156104484</v>
      </c>
      <c r="L9" s="46">
        <v>3841</v>
      </c>
      <c r="M9" s="37">
        <v>40642</v>
      </c>
      <c r="N9" s="37">
        <v>28156</v>
      </c>
      <c r="O9" s="37">
        <v>49510</v>
      </c>
      <c r="P9" s="38"/>
      <c r="Q9" s="29"/>
      <c r="R9" s="16"/>
      <c r="S9" s="37">
        <v>10085965</v>
      </c>
      <c r="T9" s="46">
        <v>254</v>
      </c>
      <c r="U9" s="37">
        <v>39592</v>
      </c>
      <c r="V9" s="37">
        <v>32533</v>
      </c>
      <c r="W9" s="37">
        <v>27343</v>
      </c>
      <c r="X9" s="38"/>
      <c r="Y9" s="29"/>
      <c r="Z9" s="16"/>
      <c r="AA9" s="37">
        <v>10663150</v>
      </c>
      <c r="AB9" s="46">
        <v>269</v>
      </c>
      <c r="AC9" s="37">
        <v>39640</v>
      </c>
      <c r="AD9" s="37">
        <v>28877</v>
      </c>
      <c r="AE9" s="37">
        <v>42137</v>
      </c>
      <c r="AF9" s="38"/>
      <c r="AG9" s="29"/>
      <c r="AH9" s="16"/>
      <c r="AI9" s="37">
        <v>4753751</v>
      </c>
      <c r="AJ9" s="46">
        <v>149</v>
      </c>
      <c r="AK9" s="37">
        <v>31904</v>
      </c>
      <c r="AL9" s="37">
        <v>24598</v>
      </c>
      <c r="AM9" s="37">
        <v>31285</v>
      </c>
      <c r="AN9" s="38"/>
      <c r="AO9" s="29"/>
      <c r="AP9" s="9"/>
    </row>
    <row r="10" spans="1:42" s="8" customFormat="1">
      <c r="A10" s="7"/>
      <c r="B10" s="8" t="s">
        <v>76</v>
      </c>
      <c r="C10" s="37">
        <v>12200176.58</v>
      </c>
      <c r="D10" s="46">
        <v>188</v>
      </c>
      <c r="E10" s="37">
        <v>64894.559999999998</v>
      </c>
      <c r="F10" s="37">
        <v>58390.79</v>
      </c>
      <c r="G10" s="37">
        <v>42563.48</v>
      </c>
      <c r="H10" s="38"/>
      <c r="I10" s="29"/>
      <c r="J10" s="16"/>
      <c r="K10" s="37">
        <v>131836906</v>
      </c>
      <c r="L10" s="46">
        <v>1766</v>
      </c>
      <c r="M10" s="37">
        <v>74653</v>
      </c>
      <c r="N10" s="37">
        <v>67025</v>
      </c>
      <c r="O10" s="37">
        <v>57416</v>
      </c>
      <c r="P10" s="38"/>
      <c r="Q10" s="29"/>
      <c r="R10" s="16"/>
      <c r="S10" s="37">
        <v>10679094</v>
      </c>
      <c r="T10" s="46">
        <v>234</v>
      </c>
      <c r="U10" s="37">
        <v>45604</v>
      </c>
      <c r="V10" s="37">
        <v>34532</v>
      </c>
      <c r="W10" s="37">
        <v>33812</v>
      </c>
      <c r="X10" s="38"/>
      <c r="Y10" s="29"/>
      <c r="Z10" s="16"/>
      <c r="AA10" s="37">
        <v>83890802</v>
      </c>
      <c r="AB10" s="46">
        <v>1221</v>
      </c>
      <c r="AC10" s="37">
        <v>68707</v>
      </c>
      <c r="AD10" s="37">
        <v>60024</v>
      </c>
      <c r="AE10" s="37">
        <v>54699</v>
      </c>
      <c r="AF10" s="38"/>
      <c r="AG10" s="29"/>
      <c r="AH10" s="16"/>
      <c r="AI10" s="37">
        <v>12280243</v>
      </c>
      <c r="AJ10" s="46">
        <v>231</v>
      </c>
      <c r="AK10" s="37">
        <v>53161</v>
      </c>
      <c r="AL10" s="37">
        <v>39033</v>
      </c>
      <c r="AM10" s="37">
        <v>47573</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291608</v>
      </c>
      <c r="T11" s="46">
        <v>6</v>
      </c>
      <c r="U11" s="37">
        <v>48601</v>
      </c>
      <c r="V11" s="37">
        <v>54685</v>
      </c>
      <c r="W11" s="37">
        <v>22840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1665391</v>
      </c>
      <c r="L12" s="46">
        <v>313</v>
      </c>
      <c r="M12" s="37">
        <v>5321</v>
      </c>
      <c r="N12" s="37">
        <v>5000</v>
      </c>
      <c r="O12" s="37">
        <v>3052</v>
      </c>
      <c r="P12" s="38"/>
      <c r="Q12" s="29"/>
      <c r="R12" s="16"/>
      <c r="S12" s="37">
        <v>19320</v>
      </c>
      <c r="T12" s="46">
        <v>4</v>
      </c>
      <c r="U12" s="37">
        <v>4830</v>
      </c>
      <c r="V12" s="37">
        <v>3500</v>
      </c>
      <c r="W12" s="37">
        <v>3515</v>
      </c>
      <c r="X12" s="38"/>
      <c r="Y12" s="29"/>
      <c r="Z12" s="16"/>
      <c r="AA12" s="37">
        <v>1707786</v>
      </c>
      <c r="AB12" s="46">
        <v>143</v>
      </c>
      <c r="AC12" s="37">
        <v>11943</v>
      </c>
      <c r="AD12" s="37">
        <v>8500</v>
      </c>
      <c r="AE12" s="37">
        <v>7126</v>
      </c>
      <c r="AF12" s="38"/>
      <c r="AG12" s="29"/>
      <c r="AH12" s="16"/>
      <c r="AI12" s="37">
        <v>104000</v>
      </c>
      <c r="AJ12" s="46">
        <v>35</v>
      </c>
      <c r="AK12" s="37">
        <v>2971</v>
      </c>
      <c r="AL12" s="37">
        <v>3000</v>
      </c>
      <c r="AM12" s="37">
        <v>169</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7096</v>
      </c>
      <c r="T13" s="46">
        <v>5</v>
      </c>
      <c r="U13" s="37">
        <v>1419</v>
      </c>
      <c r="V13" s="37">
        <v>1548</v>
      </c>
      <c r="W13" s="37">
        <v>796</v>
      </c>
      <c r="X13" s="38"/>
      <c r="Y13" s="29"/>
      <c r="Z13" s="16"/>
      <c r="AA13" s="37">
        <v>227828</v>
      </c>
      <c r="AB13" s="46">
        <v>42</v>
      </c>
      <c r="AC13" s="37">
        <v>5425</v>
      </c>
      <c r="AD13" s="37">
        <v>6000</v>
      </c>
      <c r="AE13" s="37">
        <v>2388</v>
      </c>
      <c r="AF13" s="38"/>
      <c r="AG13" s="29"/>
      <c r="AH13" s="16"/>
      <c r="AI13" s="37">
        <v>54561</v>
      </c>
      <c r="AJ13" s="46">
        <v>16</v>
      </c>
      <c r="AK13" s="37">
        <v>3410</v>
      </c>
      <c r="AL13" s="37">
        <v>2870</v>
      </c>
      <c r="AM13" s="37">
        <v>2205</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11547339.32</v>
      </c>
      <c r="D15" s="46">
        <v>135</v>
      </c>
      <c r="E15" s="37">
        <v>85535.85</v>
      </c>
      <c r="F15" s="37">
        <v>77257.440000000002</v>
      </c>
      <c r="G15" s="37">
        <v>58293.120000000003</v>
      </c>
      <c r="H15" s="38"/>
      <c r="I15" s="29"/>
      <c r="J15" s="16"/>
      <c r="K15" s="37">
        <v>45652713</v>
      </c>
      <c r="L15" s="46">
        <v>1380</v>
      </c>
      <c r="M15" s="37">
        <v>33082</v>
      </c>
      <c r="N15" s="37">
        <v>24953</v>
      </c>
      <c r="O15" s="37">
        <v>35643</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15748926</v>
      </c>
      <c r="AJ15" s="46">
        <v>386</v>
      </c>
      <c r="AK15" s="37">
        <v>40800</v>
      </c>
      <c r="AL15" s="37">
        <v>28883</v>
      </c>
      <c r="AM15" s="37">
        <v>42924</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56905255</v>
      </c>
      <c r="T16" s="46">
        <v>713</v>
      </c>
      <c r="U16" s="37">
        <v>79668</v>
      </c>
      <c r="V16" s="37">
        <v>77239</v>
      </c>
      <c r="W16" s="37">
        <v>33214</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720200</v>
      </c>
      <c r="AB18" s="47">
        <v>12</v>
      </c>
      <c r="AC18" s="39">
        <v>60017</v>
      </c>
      <c r="AD18" s="39">
        <v>36250</v>
      </c>
      <c r="AE18" s="39">
        <v>58387</v>
      </c>
      <c r="AF18" s="38"/>
      <c r="AG18" s="29"/>
      <c r="AH18" s="17"/>
      <c r="AI18" s="39">
        <v>2142299</v>
      </c>
      <c r="AJ18" s="47">
        <v>32</v>
      </c>
      <c r="AK18" s="39">
        <v>66947</v>
      </c>
      <c r="AL18" s="39">
        <v>61245</v>
      </c>
      <c r="AM18" s="39">
        <v>27462</v>
      </c>
      <c r="AN18" s="38"/>
      <c r="AO18" s="29"/>
      <c r="AP18" s="9"/>
    </row>
    <row r="19" spans="1:42" s="8" customFormat="1">
      <c r="A19" s="7"/>
      <c r="B19" s="8" t="s">
        <v>85</v>
      </c>
      <c r="C19" s="39">
        <f>C51*D51*E51*7.85</f>
        <v>7933846.3804872995</v>
      </c>
      <c r="D19" s="47">
        <f>D51</f>
        <v>182</v>
      </c>
      <c r="E19" s="39">
        <f t="shared" ref="E19" si="0">C19/D19</f>
        <v>43592.562530149997</v>
      </c>
      <c r="F19" s="38"/>
      <c r="G19" s="38"/>
      <c r="H19" s="38"/>
      <c r="I19" s="29"/>
      <c r="J19" s="17"/>
      <c r="K19" s="39">
        <f>K51*L51*M51*7.85</f>
        <v>20624591.116799999</v>
      </c>
      <c r="L19" s="47">
        <f>L51</f>
        <v>792</v>
      </c>
      <c r="M19" s="39">
        <f>K19/L19</f>
        <v>26041.150399999999</v>
      </c>
      <c r="N19" s="38"/>
      <c r="O19" s="38"/>
      <c r="P19" s="38"/>
      <c r="Q19" s="29"/>
      <c r="R19" s="17"/>
      <c r="S19" s="39">
        <f>S51*T51*U51*7.85</f>
        <v>29941656.289919998</v>
      </c>
      <c r="T19" s="47">
        <f>T51</f>
        <v>1346</v>
      </c>
      <c r="U19" s="39">
        <f t="shared" ref="U19" si="1">S19/T19</f>
        <v>22244.915519999999</v>
      </c>
      <c r="V19" s="38"/>
      <c r="W19" s="38"/>
      <c r="X19" s="38"/>
      <c r="Y19" s="29"/>
      <c r="Z19" s="17"/>
      <c r="AA19" s="39">
        <f>AA51*AB51*AC51*7.85</f>
        <v>36658492.656599998</v>
      </c>
      <c r="AB19" s="47">
        <f>AB51</f>
        <v>1810</v>
      </c>
      <c r="AC19" s="39">
        <f>AA19/AB19</f>
        <v>20253.310859999998</v>
      </c>
      <c r="AD19" s="38"/>
      <c r="AE19" s="38"/>
      <c r="AF19" s="38"/>
      <c r="AG19" s="29"/>
      <c r="AH19" s="17"/>
      <c r="AI19" s="39">
        <f>AI51*AJ51*AK51*7.85</f>
        <v>25181268.885759998</v>
      </c>
      <c r="AJ19" s="47">
        <f>AJ51</f>
        <v>688</v>
      </c>
      <c r="AK19" s="39">
        <f>AI19/AJ19</f>
        <v>36600.681519999998</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977347.02</v>
      </c>
      <c r="D22" s="46">
        <v>14</v>
      </c>
      <c r="E22" s="37">
        <v>69810.5</v>
      </c>
      <c r="F22" s="37">
        <v>74346.41</v>
      </c>
      <c r="G22" s="37">
        <v>44076.26</v>
      </c>
      <c r="H22" s="37">
        <v>647.39</v>
      </c>
      <c r="I22" s="28">
        <v>0.4945</v>
      </c>
      <c r="J22" s="16"/>
      <c r="K22" s="37">
        <v>87494828</v>
      </c>
      <c r="L22" s="46">
        <v>815</v>
      </c>
      <c r="M22" s="37">
        <v>107356</v>
      </c>
      <c r="N22" s="37">
        <v>81409</v>
      </c>
      <c r="O22" s="37">
        <v>111251</v>
      </c>
      <c r="P22" s="37">
        <v>541</v>
      </c>
      <c r="Q22" s="28">
        <v>0.42749999999999999</v>
      </c>
      <c r="R22" s="16"/>
      <c r="S22" s="37">
        <v>7975812</v>
      </c>
      <c r="T22" s="46">
        <v>139</v>
      </c>
      <c r="U22" s="37">
        <v>57380</v>
      </c>
      <c r="V22" s="37">
        <v>50346</v>
      </c>
      <c r="W22" s="37">
        <v>39574</v>
      </c>
      <c r="X22" s="37">
        <v>0</v>
      </c>
      <c r="Y22" s="28">
        <v>0</v>
      </c>
      <c r="Z22" s="16"/>
      <c r="AA22" s="37">
        <v>47974776</v>
      </c>
      <c r="AB22" s="46">
        <v>752</v>
      </c>
      <c r="AC22" s="37">
        <v>63796</v>
      </c>
      <c r="AD22" s="37">
        <v>45791</v>
      </c>
      <c r="AE22" s="37">
        <v>83216</v>
      </c>
      <c r="AF22" s="37">
        <v>400</v>
      </c>
      <c r="AG22" s="28">
        <v>0.42080000000000001</v>
      </c>
      <c r="AH22" s="16"/>
      <c r="AI22" s="37">
        <v>16620194</v>
      </c>
      <c r="AJ22" s="46">
        <v>233</v>
      </c>
      <c r="AK22" s="37">
        <v>71331</v>
      </c>
      <c r="AL22" s="37">
        <v>62757</v>
      </c>
      <c r="AM22" s="37">
        <v>48039</v>
      </c>
      <c r="AN22" s="37">
        <v>772</v>
      </c>
      <c r="AO22" s="28">
        <v>0.4844</v>
      </c>
      <c r="AP22" s="9"/>
    </row>
    <row r="23" spans="1:42" s="8" customFormat="1">
      <c r="A23" s="7"/>
      <c r="B23" s="18" t="s">
        <v>104</v>
      </c>
      <c r="C23" s="37">
        <v>896259.65</v>
      </c>
      <c r="D23" s="46">
        <v>11</v>
      </c>
      <c r="E23" s="37">
        <v>81478.149999999994</v>
      </c>
      <c r="F23" s="37">
        <v>76288.13</v>
      </c>
      <c r="G23" s="37">
        <v>37260.78</v>
      </c>
      <c r="H23" s="37">
        <v>551.23</v>
      </c>
      <c r="I23" s="28">
        <v>0.49490000000000001</v>
      </c>
      <c r="J23" s="16"/>
      <c r="K23" s="37">
        <v>77229074</v>
      </c>
      <c r="L23" s="46">
        <v>702</v>
      </c>
      <c r="M23" s="37">
        <v>110013</v>
      </c>
      <c r="N23" s="37">
        <v>82273</v>
      </c>
      <c r="O23" s="37">
        <v>116339</v>
      </c>
      <c r="P23" s="37">
        <v>561</v>
      </c>
      <c r="Q23" s="28">
        <v>0.44069999999999998</v>
      </c>
      <c r="R23" s="16"/>
      <c r="S23" s="37">
        <v>8820553</v>
      </c>
      <c r="T23" s="46">
        <v>149</v>
      </c>
      <c r="U23" s="37">
        <v>59198</v>
      </c>
      <c r="V23" s="37">
        <v>50346</v>
      </c>
      <c r="W23" s="37">
        <v>43693</v>
      </c>
      <c r="X23" s="37">
        <v>0</v>
      </c>
      <c r="Y23" s="28">
        <v>0</v>
      </c>
      <c r="Z23" s="16"/>
      <c r="AA23" s="37">
        <v>47447251</v>
      </c>
      <c r="AB23" s="46">
        <v>734</v>
      </c>
      <c r="AC23" s="37">
        <v>64642</v>
      </c>
      <c r="AD23" s="37">
        <v>45791</v>
      </c>
      <c r="AE23" s="37">
        <v>83929</v>
      </c>
      <c r="AF23" s="37">
        <v>405</v>
      </c>
      <c r="AG23" s="28">
        <v>0.42570000000000002</v>
      </c>
      <c r="AH23" s="16"/>
      <c r="AI23" s="37">
        <v>10831225</v>
      </c>
      <c r="AJ23" s="46">
        <v>159</v>
      </c>
      <c r="AK23" s="37">
        <v>68121</v>
      </c>
      <c r="AL23" s="37">
        <v>62182</v>
      </c>
      <c r="AM23" s="37">
        <v>43579</v>
      </c>
      <c r="AN23" s="37">
        <v>703</v>
      </c>
      <c r="AO23" s="28">
        <v>0.46539999999999998</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185486.9</v>
      </c>
      <c r="D50" s="46">
        <v>304</v>
      </c>
      <c r="E50" s="24"/>
      <c r="F50" s="24"/>
      <c r="G50" s="24"/>
      <c r="H50" s="24"/>
      <c r="I50" s="24"/>
      <c r="K50" s="37">
        <v>189218</v>
      </c>
      <c r="L50" s="46">
        <v>1729</v>
      </c>
      <c r="M50" s="44"/>
      <c r="N50" s="24"/>
      <c r="O50" s="24"/>
      <c r="P50" s="24"/>
      <c r="Q50" s="24"/>
      <c r="S50" s="37">
        <v>112612</v>
      </c>
      <c r="T50" s="46">
        <v>2302</v>
      </c>
      <c r="U50" s="25"/>
      <c r="V50" s="25"/>
      <c r="W50" s="25"/>
      <c r="X50" s="25"/>
      <c r="Y50" s="25"/>
      <c r="AA50" s="37">
        <v>117461</v>
      </c>
      <c r="AB50" s="46">
        <v>2131</v>
      </c>
      <c r="AC50" s="43"/>
      <c r="AD50" s="24"/>
      <c r="AE50" s="24"/>
      <c r="AF50" s="25"/>
      <c r="AG50" s="25"/>
      <c r="AI50" s="37">
        <v>127921</v>
      </c>
      <c r="AJ50" s="46">
        <v>1506</v>
      </c>
      <c r="AK50" s="24"/>
      <c r="AL50" s="24"/>
      <c r="AM50" s="24"/>
      <c r="AN50" s="25"/>
      <c r="AO50" s="25"/>
      <c r="AP50" s="9"/>
    </row>
    <row r="51" spans="1:42" s="8" customFormat="1" ht="12.75">
      <c r="A51" s="7"/>
      <c r="B51" s="8" t="s">
        <v>63</v>
      </c>
      <c r="C51" s="37">
        <v>200476.27</v>
      </c>
      <c r="D51" s="46">
        <v>182</v>
      </c>
      <c r="E51" s="26">
        <v>2.7699999999999999E-2</v>
      </c>
      <c r="F51" s="26">
        <v>2.75E-2</v>
      </c>
      <c r="G51" s="26">
        <v>8.8999999999999999E-3</v>
      </c>
      <c r="H51" s="42">
        <v>157.5</v>
      </c>
      <c r="I51" s="26">
        <v>0.154</v>
      </c>
      <c r="K51" s="37">
        <v>199840</v>
      </c>
      <c r="L51" s="46">
        <v>792</v>
      </c>
      <c r="M51" s="26">
        <v>1.66E-2</v>
      </c>
      <c r="N51" s="26">
        <v>1.6299999999999999E-2</v>
      </c>
      <c r="O51" s="26">
        <v>7.4999999999999997E-3</v>
      </c>
      <c r="P51" s="42">
        <v>144</v>
      </c>
      <c r="Q51" s="26">
        <v>0.11119999999999999</v>
      </c>
      <c r="S51" s="37">
        <v>114264</v>
      </c>
      <c r="T51" s="46">
        <v>1346</v>
      </c>
      <c r="U51" s="26">
        <v>2.4799999999999999E-2</v>
      </c>
      <c r="V51" s="26">
        <v>2.4E-2</v>
      </c>
      <c r="W51" s="26">
        <v>1.0500000000000001E-2</v>
      </c>
      <c r="X51" s="42">
        <v>199</v>
      </c>
      <c r="Y51" s="26">
        <v>0.21759999999999999</v>
      </c>
      <c r="AA51" s="41">
        <v>116218</v>
      </c>
      <c r="AB51" s="49">
        <v>1810</v>
      </c>
      <c r="AC51" s="32">
        <v>2.2200000000000001E-2</v>
      </c>
      <c r="AD51" s="26">
        <v>0.02</v>
      </c>
      <c r="AE51" s="26">
        <v>1.2200000000000001E-2</v>
      </c>
      <c r="AF51" s="42">
        <v>136</v>
      </c>
      <c r="AG51" s="26">
        <v>0.16439999999999999</v>
      </c>
      <c r="AI51" s="37">
        <v>135538</v>
      </c>
      <c r="AJ51" s="46">
        <v>688</v>
      </c>
      <c r="AK51" s="26">
        <v>3.44E-2</v>
      </c>
      <c r="AL51" s="26">
        <v>3.7199999999999997E-2</v>
      </c>
      <c r="AM51" s="26">
        <v>1.5100000000000001E-2</v>
      </c>
      <c r="AN51" s="42">
        <v>345</v>
      </c>
      <c r="AO51" s="26">
        <v>0.24740000000000001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5.xml><?xml version="1.0" encoding="utf-8"?>
<worksheet xmlns="http://schemas.openxmlformats.org/spreadsheetml/2006/main" xmlns:r="http://schemas.openxmlformats.org/officeDocument/2006/relationships">
  <sheetPr codeName="Sheet25">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1019576.43</v>
      </c>
      <c r="D6" s="46">
        <v>11</v>
      </c>
      <c r="E6" s="37">
        <v>92688.77</v>
      </c>
      <c r="F6" s="37">
        <v>58047.29</v>
      </c>
      <c r="G6" s="37">
        <v>90477.85</v>
      </c>
      <c r="H6" s="37">
        <v>313.56</v>
      </c>
      <c r="I6" s="28">
        <v>0.17069999999999999</v>
      </c>
      <c r="J6" s="16"/>
      <c r="K6" s="37">
        <v>24038896</v>
      </c>
      <c r="L6" s="46">
        <v>207</v>
      </c>
      <c r="M6" s="37">
        <v>116130</v>
      </c>
      <c r="N6" s="37">
        <v>95598</v>
      </c>
      <c r="O6" s="37">
        <v>91034</v>
      </c>
      <c r="P6" s="37">
        <v>628</v>
      </c>
      <c r="Q6" s="28">
        <v>0.39579999999999999</v>
      </c>
      <c r="R6" s="16"/>
      <c r="S6" s="37">
        <v>6145458</v>
      </c>
      <c r="T6" s="46">
        <v>72</v>
      </c>
      <c r="U6" s="37">
        <v>85354</v>
      </c>
      <c r="V6" s="37">
        <v>65042</v>
      </c>
      <c r="W6" s="37">
        <v>71286</v>
      </c>
      <c r="X6" s="37">
        <v>557</v>
      </c>
      <c r="Y6" s="28">
        <v>0.3866</v>
      </c>
      <c r="Z6" s="16"/>
      <c r="AA6" s="37">
        <v>20497430</v>
      </c>
      <c r="AB6" s="46">
        <v>244</v>
      </c>
      <c r="AC6" s="37">
        <v>84006</v>
      </c>
      <c r="AD6" s="37">
        <v>67699</v>
      </c>
      <c r="AE6" s="37">
        <v>72951</v>
      </c>
      <c r="AF6" s="37">
        <v>551</v>
      </c>
      <c r="AG6" s="28">
        <v>0.39960000000000001</v>
      </c>
      <c r="AH6" s="16"/>
      <c r="AI6" s="37">
        <v>7839187</v>
      </c>
      <c r="AJ6" s="46">
        <v>129</v>
      </c>
      <c r="AK6" s="37">
        <v>60769</v>
      </c>
      <c r="AL6" s="37">
        <v>56813</v>
      </c>
      <c r="AM6" s="37">
        <v>41538</v>
      </c>
      <c r="AN6" s="37">
        <v>642</v>
      </c>
      <c r="AO6" s="28">
        <v>0.38769999999999999</v>
      </c>
      <c r="AP6" s="9"/>
    </row>
    <row r="7" spans="1:42" s="8" customFormat="1">
      <c r="A7" s="7"/>
      <c r="B7" s="8" t="s">
        <v>73</v>
      </c>
      <c r="C7" s="37">
        <v>220767.75</v>
      </c>
      <c r="D7" s="46">
        <v>2</v>
      </c>
      <c r="E7" s="37">
        <v>110383.88</v>
      </c>
      <c r="F7" s="37">
        <v>110383.88</v>
      </c>
      <c r="G7" s="37">
        <v>53197.23</v>
      </c>
      <c r="H7" s="37">
        <v>1129.45</v>
      </c>
      <c r="I7" s="28">
        <v>0.31309999999999999</v>
      </c>
      <c r="J7" s="16"/>
      <c r="K7" s="37">
        <v>1909543</v>
      </c>
      <c r="L7" s="46">
        <v>31</v>
      </c>
      <c r="M7" s="37">
        <v>61598</v>
      </c>
      <c r="N7" s="37">
        <v>48963</v>
      </c>
      <c r="O7" s="37">
        <v>48716</v>
      </c>
      <c r="P7" s="37">
        <v>0</v>
      </c>
      <c r="Q7" s="28">
        <v>0</v>
      </c>
      <c r="R7" s="16"/>
      <c r="S7" s="37">
        <v>4827211</v>
      </c>
      <c r="T7" s="46">
        <v>107</v>
      </c>
      <c r="U7" s="37">
        <v>45114</v>
      </c>
      <c r="V7" s="37">
        <v>31108</v>
      </c>
      <c r="W7" s="37">
        <v>41531</v>
      </c>
      <c r="X7" s="37">
        <v>0</v>
      </c>
      <c r="Y7" s="28">
        <v>0</v>
      </c>
      <c r="Z7" s="16"/>
      <c r="AA7" s="37">
        <v>2308638</v>
      </c>
      <c r="AB7" s="46">
        <v>60</v>
      </c>
      <c r="AC7" s="37">
        <v>38477</v>
      </c>
      <c r="AD7" s="37">
        <v>23200</v>
      </c>
      <c r="AE7" s="37">
        <v>42507</v>
      </c>
      <c r="AF7" s="37">
        <v>0</v>
      </c>
      <c r="AG7" s="28">
        <v>0</v>
      </c>
      <c r="AH7" s="16"/>
      <c r="AI7" s="37">
        <v>1293594</v>
      </c>
      <c r="AJ7" s="46">
        <v>45</v>
      </c>
      <c r="AK7" s="37">
        <v>28747</v>
      </c>
      <c r="AL7" s="37">
        <v>16368</v>
      </c>
      <c r="AM7" s="37">
        <v>30881</v>
      </c>
      <c r="AN7" s="37">
        <v>0</v>
      </c>
      <c r="AO7" s="28">
        <v>0</v>
      </c>
      <c r="AP7" s="9"/>
    </row>
    <row r="8" spans="1:42" s="8" customFormat="1">
      <c r="A8" s="7"/>
      <c r="B8" s="8" t="s">
        <v>74</v>
      </c>
      <c r="C8" s="37">
        <v>156865.34</v>
      </c>
      <c r="D8" s="46">
        <v>4</v>
      </c>
      <c r="E8" s="37">
        <v>39216.33</v>
      </c>
      <c r="F8" s="37">
        <v>21282.67</v>
      </c>
      <c r="G8" s="37">
        <v>46156.76</v>
      </c>
      <c r="H8" s="37">
        <v>292.64999999999998</v>
      </c>
      <c r="I8" s="28">
        <v>0.62290000000000001</v>
      </c>
      <c r="J8" s="16"/>
      <c r="K8" s="37">
        <v>386162</v>
      </c>
      <c r="L8" s="46">
        <v>8</v>
      </c>
      <c r="M8" s="37">
        <v>48270</v>
      </c>
      <c r="N8" s="37">
        <v>36089</v>
      </c>
      <c r="O8" s="37">
        <v>41422</v>
      </c>
      <c r="P8" s="37">
        <v>345</v>
      </c>
      <c r="Q8" s="28">
        <v>0.84589999999999999</v>
      </c>
      <c r="R8" s="16"/>
      <c r="S8" s="37">
        <v>2210093</v>
      </c>
      <c r="T8" s="46">
        <v>102</v>
      </c>
      <c r="U8" s="37">
        <v>21610</v>
      </c>
      <c r="V8" s="37">
        <v>16234</v>
      </c>
      <c r="W8" s="37">
        <v>15300</v>
      </c>
      <c r="X8" s="37">
        <v>127</v>
      </c>
      <c r="Y8" s="28">
        <v>0.3931</v>
      </c>
      <c r="Z8" s="16"/>
      <c r="AA8" s="37">
        <v>796266</v>
      </c>
      <c r="AB8" s="46">
        <v>33</v>
      </c>
      <c r="AC8" s="37">
        <v>24129</v>
      </c>
      <c r="AD8" s="37">
        <v>19244</v>
      </c>
      <c r="AE8" s="37">
        <v>16082</v>
      </c>
      <c r="AF8" s="37">
        <v>168</v>
      </c>
      <c r="AG8" s="28">
        <v>0.47610000000000002</v>
      </c>
      <c r="AH8" s="16"/>
      <c r="AI8" s="37">
        <v>823330</v>
      </c>
      <c r="AJ8" s="46">
        <v>27</v>
      </c>
      <c r="AK8" s="37">
        <v>30494</v>
      </c>
      <c r="AL8" s="37">
        <v>12199</v>
      </c>
      <c r="AM8" s="37">
        <v>49796</v>
      </c>
      <c r="AN8" s="37">
        <v>222</v>
      </c>
      <c r="AO8" s="28">
        <v>0.43540000000000001</v>
      </c>
      <c r="AP8" s="9"/>
    </row>
    <row r="9" spans="1:42" s="8" customFormat="1">
      <c r="A9" s="7"/>
      <c r="B9" s="8" t="s">
        <v>75</v>
      </c>
      <c r="C9" s="37">
        <v>1623504.53</v>
      </c>
      <c r="D9" s="46">
        <v>32</v>
      </c>
      <c r="E9" s="37">
        <v>50734.52</v>
      </c>
      <c r="F9" s="37">
        <v>47976.2</v>
      </c>
      <c r="G9" s="37">
        <v>22157.47</v>
      </c>
      <c r="H9" s="38"/>
      <c r="I9" s="29"/>
      <c r="J9" s="16"/>
      <c r="K9" s="37">
        <v>26237562</v>
      </c>
      <c r="L9" s="46">
        <v>590</v>
      </c>
      <c r="M9" s="37">
        <v>44470</v>
      </c>
      <c r="N9" s="37">
        <v>34455</v>
      </c>
      <c r="O9" s="37">
        <v>35739</v>
      </c>
      <c r="P9" s="38"/>
      <c r="Q9" s="29"/>
      <c r="R9" s="16"/>
      <c r="S9" s="37">
        <v>11366114</v>
      </c>
      <c r="T9" s="46">
        <v>201</v>
      </c>
      <c r="U9" s="37">
        <v>56548</v>
      </c>
      <c r="V9" s="37">
        <v>43892</v>
      </c>
      <c r="W9" s="37">
        <v>40543</v>
      </c>
      <c r="X9" s="38"/>
      <c r="Y9" s="29"/>
      <c r="Z9" s="16"/>
      <c r="AA9" s="37">
        <v>5395075</v>
      </c>
      <c r="AB9" s="46">
        <v>95</v>
      </c>
      <c r="AC9" s="37">
        <v>56790</v>
      </c>
      <c r="AD9" s="37">
        <v>37633</v>
      </c>
      <c r="AE9" s="37">
        <v>60414</v>
      </c>
      <c r="AF9" s="38"/>
      <c r="AG9" s="29"/>
      <c r="AH9" s="16"/>
      <c r="AI9" s="37">
        <v>13180956</v>
      </c>
      <c r="AJ9" s="46">
        <v>256</v>
      </c>
      <c r="AK9" s="37">
        <v>51488</v>
      </c>
      <c r="AL9" s="37">
        <v>39511</v>
      </c>
      <c r="AM9" s="37">
        <v>50719</v>
      </c>
      <c r="AN9" s="38"/>
      <c r="AO9" s="29"/>
      <c r="AP9" s="9"/>
    </row>
    <row r="10" spans="1:42" s="8" customFormat="1">
      <c r="A10" s="7"/>
      <c r="B10" s="8" t="s">
        <v>76</v>
      </c>
      <c r="C10" s="37">
        <v>3288084.71</v>
      </c>
      <c r="D10" s="46">
        <v>36</v>
      </c>
      <c r="E10" s="37">
        <v>91335.69</v>
      </c>
      <c r="F10" s="37">
        <v>71303.94</v>
      </c>
      <c r="G10" s="37">
        <v>51628.1</v>
      </c>
      <c r="H10" s="38"/>
      <c r="I10" s="29"/>
      <c r="J10" s="16"/>
      <c r="K10" s="37">
        <v>84268756</v>
      </c>
      <c r="L10" s="46">
        <v>919</v>
      </c>
      <c r="M10" s="37">
        <v>91696</v>
      </c>
      <c r="N10" s="37">
        <v>75953</v>
      </c>
      <c r="O10" s="37">
        <v>68653</v>
      </c>
      <c r="P10" s="38"/>
      <c r="Q10" s="29"/>
      <c r="R10" s="16"/>
      <c r="S10" s="37">
        <v>7631261</v>
      </c>
      <c r="T10" s="46">
        <v>124</v>
      </c>
      <c r="U10" s="37">
        <v>61311</v>
      </c>
      <c r="V10" s="37">
        <v>43006</v>
      </c>
      <c r="W10" s="37">
        <v>50859</v>
      </c>
      <c r="X10" s="38"/>
      <c r="Y10" s="29"/>
      <c r="Z10" s="16"/>
      <c r="AA10" s="37">
        <v>38872914</v>
      </c>
      <c r="AB10" s="46">
        <v>485</v>
      </c>
      <c r="AC10" s="37">
        <v>80150</v>
      </c>
      <c r="AD10" s="37">
        <v>70448</v>
      </c>
      <c r="AE10" s="37">
        <v>55999</v>
      </c>
      <c r="AF10" s="38"/>
      <c r="AG10" s="29"/>
      <c r="AH10" s="16"/>
      <c r="AI10" s="37">
        <v>28120497</v>
      </c>
      <c r="AJ10" s="46">
        <v>495</v>
      </c>
      <c r="AK10" s="37">
        <v>56809</v>
      </c>
      <c r="AL10" s="37">
        <v>44157</v>
      </c>
      <c r="AM10" s="37">
        <v>47649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125715</v>
      </c>
      <c r="T11" s="46">
        <v>2</v>
      </c>
      <c r="U11" s="37">
        <v>62857</v>
      </c>
      <c r="V11" s="37">
        <v>62857</v>
      </c>
      <c r="W11" s="37">
        <v>60250</v>
      </c>
      <c r="X11" s="38"/>
      <c r="Y11" s="29"/>
      <c r="Z11" s="16"/>
      <c r="AA11" s="37">
        <v>0</v>
      </c>
      <c r="AB11" s="46">
        <v>0</v>
      </c>
      <c r="AC11" s="37">
        <v>0</v>
      </c>
      <c r="AD11" s="37">
        <v>0</v>
      </c>
      <c r="AE11" s="37">
        <v>0</v>
      </c>
      <c r="AF11" s="38"/>
      <c r="AG11" s="29"/>
      <c r="AH11" s="16"/>
      <c r="AI11" s="37">
        <v>168623</v>
      </c>
      <c r="AJ11" s="46">
        <v>3</v>
      </c>
      <c r="AK11" s="37">
        <v>56208</v>
      </c>
      <c r="AL11" s="37">
        <v>45644</v>
      </c>
      <c r="AM11" s="37">
        <v>37926</v>
      </c>
      <c r="AN11" s="38"/>
      <c r="AO11" s="29"/>
      <c r="AP11" s="9"/>
    </row>
    <row r="12" spans="1:42" s="8" customFormat="1">
      <c r="A12" s="7"/>
      <c r="B12" s="8" t="s">
        <v>78</v>
      </c>
      <c r="C12" s="37">
        <v>0</v>
      </c>
      <c r="D12" s="46">
        <v>0</v>
      </c>
      <c r="E12" s="37">
        <v>0</v>
      </c>
      <c r="F12" s="37">
        <v>0</v>
      </c>
      <c r="G12" s="37">
        <v>0</v>
      </c>
      <c r="H12" s="38"/>
      <c r="I12" s="29"/>
      <c r="J12" s="16"/>
      <c r="K12" s="37">
        <v>1516359</v>
      </c>
      <c r="L12" s="46">
        <v>226</v>
      </c>
      <c r="M12" s="37">
        <v>6710</v>
      </c>
      <c r="N12" s="37">
        <v>5427</v>
      </c>
      <c r="O12" s="37">
        <v>4504</v>
      </c>
      <c r="P12" s="38"/>
      <c r="Q12" s="29"/>
      <c r="R12" s="16"/>
      <c r="S12" s="37">
        <v>3000</v>
      </c>
      <c r="T12" s="46">
        <v>1</v>
      </c>
      <c r="U12" s="37">
        <v>3000</v>
      </c>
      <c r="V12" s="37">
        <v>3000</v>
      </c>
      <c r="W12" s="37">
        <v>0</v>
      </c>
      <c r="X12" s="38"/>
      <c r="Y12" s="29"/>
      <c r="Z12" s="16"/>
      <c r="AA12" s="37">
        <v>1296522</v>
      </c>
      <c r="AB12" s="46">
        <v>93</v>
      </c>
      <c r="AC12" s="37">
        <v>13941</v>
      </c>
      <c r="AD12" s="37">
        <v>13500</v>
      </c>
      <c r="AE12" s="37">
        <v>7318</v>
      </c>
      <c r="AF12" s="38"/>
      <c r="AG12" s="29"/>
      <c r="AH12" s="16"/>
      <c r="AI12" s="37">
        <v>114000</v>
      </c>
      <c r="AJ12" s="46">
        <v>38</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6968</v>
      </c>
      <c r="T13" s="46">
        <v>3</v>
      </c>
      <c r="U13" s="37">
        <v>2323</v>
      </c>
      <c r="V13" s="37">
        <v>2412</v>
      </c>
      <c r="W13" s="37">
        <v>1280</v>
      </c>
      <c r="X13" s="38"/>
      <c r="Y13" s="29"/>
      <c r="Z13" s="16"/>
      <c r="AA13" s="37">
        <v>140050</v>
      </c>
      <c r="AB13" s="46">
        <v>17</v>
      </c>
      <c r="AC13" s="37">
        <v>8238</v>
      </c>
      <c r="AD13" s="37">
        <v>8500</v>
      </c>
      <c r="AE13" s="37">
        <v>4887</v>
      </c>
      <c r="AF13" s="38"/>
      <c r="AG13" s="29"/>
      <c r="AH13" s="16"/>
      <c r="AI13" s="37">
        <v>46405</v>
      </c>
      <c r="AJ13" s="46">
        <v>11</v>
      </c>
      <c r="AK13" s="37">
        <v>4219</v>
      </c>
      <c r="AL13" s="37">
        <v>3000</v>
      </c>
      <c r="AM13" s="37">
        <v>4149</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1555828</v>
      </c>
      <c r="T16" s="46">
        <v>19</v>
      </c>
      <c r="U16" s="37">
        <v>81886</v>
      </c>
      <c r="V16" s="37">
        <v>67268</v>
      </c>
      <c r="W16" s="37">
        <v>54437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181500</v>
      </c>
      <c r="AB18" s="47">
        <v>1</v>
      </c>
      <c r="AC18" s="39">
        <v>181500</v>
      </c>
      <c r="AD18" s="39">
        <v>181500</v>
      </c>
      <c r="AE18" s="39">
        <v>0</v>
      </c>
      <c r="AF18" s="38"/>
      <c r="AG18" s="29"/>
      <c r="AH18" s="17"/>
      <c r="AI18" s="39">
        <v>580377</v>
      </c>
      <c r="AJ18" s="47">
        <v>5</v>
      </c>
      <c r="AK18" s="39">
        <v>116075</v>
      </c>
      <c r="AL18" s="39">
        <v>110640</v>
      </c>
      <c r="AM18" s="39">
        <v>60656</v>
      </c>
      <c r="AN18" s="38"/>
      <c r="AO18" s="29"/>
      <c r="AP18" s="9"/>
    </row>
    <row r="19" spans="1:42" s="8" customFormat="1">
      <c r="A19" s="7"/>
      <c r="B19" s="8" t="s">
        <v>85</v>
      </c>
      <c r="C19" s="39">
        <f>C51*D51*E51*7.85</f>
        <v>947478.38844230003</v>
      </c>
      <c r="D19" s="47">
        <f>D51</f>
        <v>13</v>
      </c>
      <c r="E19" s="39">
        <f t="shared" ref="E19" si="0">C19/D19</f>
        <v>72882.952957100002</v>
      </c>
      <c r="F19" s="38"/>
      <c r="G19" s="38"/>
      <c r="H19" s="38"/>
      <c r="I19" s="29"/>
      <c r="J19" s="17"/>
      <c r="K19" s="39">
        <f>K51*L51*M51*7.85</f>
        <v>7771557.5090999994</v>
      </c>
      <c r="L19" s="47">
        <f>L51</f>
        <v>252</v>
      </c>
      <c r="M19" s="39">
        <f>K19/L19</f>
        <v>30839.513924999999</v>
      </c>
      <c r="N19" s="38"/>
      <c r="O19" s="38"/>
      <c r="P19" s="38"/>
      <c r="Q19" s="29"/>
      <c r="R19" s="17"/>
      <c r="S19" s="39">
        <f>S51*T51*U51*7.85</f>
        <v>11990144.378519999</v>
      </c>
      <c r="T19" s="47">
        <f>T51</f>
        <v>372</v>
      </c>
      <c r="U19" s="39">
        <f t="shared" ref="U19" si="1">S19/T19</f>
        <v>32231.570909999999</v>
      </c>
      <c r="V19" s="38"/>
      <c r="W19" s="38"/>
      <c r="X19" s="38"/>
      <c r="Y19" s="29"/>
      <c r="Z19" s="17"/>
      <c r="AA19" s="39">
        <f>AA51*AB51*AC51*7.85</f>
        <v>7337497.8977999985</v>
      </c>
      <c r="AB19" s="47">
        <f>AB51</f>
        <v>255</v>
      </c>
      <c r="AC19" s="39">
        <f>AA19/AB19</f>
        <v>28774.501559999993</v>
      </c>
      <c r="AD19" s="38"/>
      <c r="AE19" s="38"/>
      <c r="AF19" s="38"/>
      <c r="AG19" s="29"/>
      <c r="AH19" s="17"/>
      <c r="AI19" s="39">
        <f>AI51*AJ51*AK51*7.85</f>
        <v>43908755.883735001</v>
      </c>
      <c r="AJ19" s="47">
        <f>AJ51</f>
        <v>1231</v>
      </c>
      <c r="AK19" s="39">
        <f>AI19/AJ19</f>
        <v>35669.176185000004</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765750.22</v>
      </c>
      <c r="D22" s="46">
        <v>3</v>
      </c>
      <c r="E22" s="37">
        <v>255250.07</v>
      </c>
      <c r="F22" s="37">
        <v>265413.57</v>
      </c>
      <c r="G22" s="37">
        <v>188222.23</v>
      </c>
      <c r="H22" s="37">
        <v>1639.24</v>
      </c>
      <c r="I22" s="28">
        <v>0.48</v>
      </c>
      <c r="J22" s="16"/>
      <c r="K22" s="37">
        <v>37952640</v>
      </c>
      <c r="L22" s="46">
        <v>325</v>
      </c>
      <c r="M22" s="37">
        <v>116777</v>
      </c>
      <c r="N22" s="37">
        <v>91941</v>
      </c>
      <c r="O22" s="37">
        <v>94879</v>
      </c>
      <c r="P22" s="37">
        <v>643</v>
      </c>
      <c r="Q22" s="28">
        <v>0.40310000000000001</v>
      </c>
      <c r="R22" s="16"/>
      <c r="S22" s="37">
        <v>4947542</v>
      </c>
      <c r="T22" s="46">
        <v>59</v>
      </c>
      <c r="U22" s="37">
        <v>83857</v>
      </c>
      <c r="V22" s="37">
        <v>70807</v>
      </c>
      <c r="W22" s="37">
        <v>63199</v>
      </c>
      <c r="X22" s="37">
        <v>0</v>
      </c>
      <c r="Y22" s="28">
        <v>0</v>
      </c>
      <c r="Z22" s="16"/>
      <c r="AA22" s="37">
        <v>32530009</v>
      </c>
      <c r="AB22" s="46">
        <v>375</v>
      </c>
      <c r="AC22" s="37">
        <v>86747</v>
      </c>
      <c r="AD22" s="37">
        <v>66988</v>
      </c>
      <c r="AE22" s="37">
        <v>86909</v>
      </c>
      <c r="AF22" s="37">
        <v>489</v>
      </c>
      <c r="AG22" s="28">
        <v>0.36299999999999999</v>
      </c>
      <c r="AH22" s="16"/>
      <c r="AI22" s="37">
        <v>15912856</v>
      </c>
      <c r="AJ22" s="46">
        <v>241</v>
      </c>
      <c r="AK22" s="37">
        <v>66028</v>
      </c>
      <c r="AL22" s="37">
        <v>57606</v>
      </c>
      <c r="AM22" s="37">
        <v>45144</v>
      </c>
      <c r="AN22" s="37">
        <v>682</v>
      </c>
      <c r="AO22" s="28">
        <v>0.44600000000000001</v>
      </c>
      <c r="AP22" s="9"/>
    </row>
    <row r="23" spans="1:42" s="8" customFormat="1">
      <c r="A23" s="7"/>
      <c r="B23" s="18" t="s">
        <v>104</v>
      </c>
      <c r="C23" s="37">
        <v>765750.22</v>
      </c>
      <c r="D23" s="46">
        <v>3</v>
      </c>
      <c r="E23" s="37">
        <v>255250.07</v>
      </c>
      <c r="F23" s="37">
        <v>265413.57</v>
      </c>
      <c r="G23" s="37">
        <v>188222.23</v>
      </c>
      <c r="H23" s="37">
        <v>1639.24</v>
      </c>
      <c r="I23" s="28">
        <v>0.48</v>
      </c>
      <c r="J23" s="16"/>
      <c r="K23" s="37">
        <v>32175416</v>
      </c>
      <c r="L23" s="46">
        <v>281</v>
      </c>
      <c r="M23" s="37">
        <v>114503</v>
      </c>
      <c r="N23" s="37">
        <v>91162</v>
      </c>
      <c r="O23" s="37">
        <v>91658</v>
      </c>
      <c r="P23" s="37">
        <v>636</v>
      </c>
      <c r="Q23" s="28">
        <v>0.40660000000000002</v>
      </c>
      <c r="R23" s="16"/>
      <c r="S23" s="37">
        <v>5279254</v>
      </c>
      <c r="T23" s="46">
        <v>67</v>
      </c>
      <c r="U23" s="37">
        <v>78795</v>
      </c>
      <c r="V23" s="37">
        <v>61529</v>
      </c>
      <c r="W23" s="37">
        <v>62043</v>
      </c>
      <c r="X23" s="37">
        <v>0</v>
      </c>
      <c r="Y23" s="28">
        <v>0</v>
      </c>
      <c r="Z23" s="16"/>
      <c r="AA23" s="37">
        <v>28020555</v>
      </c>
      <c r="AB23" s="46">
        <v>346</v>
      </c>
      <c r="AC23" s="37">
        <v>80984</v>
      </c>
      <c r="AD23" s="37">
        <v>64468</v>
      </c>
      <c r="AE23" s="37">
        <v>70421</v>
      </c>
      <c r="AF23" s="37">
        <v>471</v>
      </c>
      <c r="AG23" s="28">
        <v>0.3589</v>
      </c>
      <c r="AH23" s="16"/>
      <c r="AI23" s="37">
        <v>8889485</v>
      </c>
      <c r="AJ23" s="46">
        <v>136</v>
      </c>
      <c r="AK23" s="37">
        <v>65364</v>
      </c>
      <c r="AL23" s="37">
        <v>58533</v>
      </c>
      <c r="AM23" s="37">
        <v>46832</v>
      </c>
      <c r="AN23" s="37">
        <v>659</v>
      </c>
      <c r="AO23" s="28">
        <v>0.38640000000000002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267153.64</v>
      </c>
      <c r="D50" s="46">
        <v>20</v>
      </c>
      <c r="E50" s="24"/>
      <c r="F50" s="24"/>
      <c r="G50" s="24"/>
      <c r="H50" s="24"/>
      <c r="I50" s="24"/>
      <c r="K50" s="37">
        <v>233641</v>
      </c>
      <c r="L50" s="46">
        <v>464</v>
      </c>
      <c r="M50" s="44"/>
      <c r="N50" s="24"/>
      <c r="O50" s="24"/>
      <c r="P50" s="24"/>
      <c r="Q50" s="24"/>
      <c r="S50" s="37">
        <v>188884</v>
      </c>
      <c r="T50" s="46">
        <v>665</v>
      </c>
      <c r="U50" s="25"/>
      <c r="V50" s="25"/>
      <c r="W50" s="25"/>
      <c r="X50" s="25"/>
      <c r="Y50" s="25"/>
      <c r="AA50" s="37">
        <v>214159</v>
      </c>
      <c r="AB50" s="46">
        <v>304</v>
      </c>
      <c r="AC50" s="43"/>
      <c r="AD50" s="24"/>
      <c r="AE50" s="24"/>
      <c r="AF50" s="25"/>
      <c r="AG50" s="25"/>
      <c r="AI50" s="37">
        <v>186432</v>
      </c>
      <c r="AJ50" s="46">
        <v>2095</v>
      </c>
      <c r="AK50" s="24"/>
      <c r="AL50" s="24"/>
      <c r="AM50" s="24"/>
      <c r="AN50" s="25"/>
      <c r="AO50" s="25"/>
      <c r="AP50" s="9"/>
    </row>
    <row r="51" spans="1:42" s="8" customFormat="1" ht="12.75">
      <c r="A51" s="7"/>
      <c r="B51" s="8" t="s">
        <v>63</v>
      </c>
      <c r="C51" s="37">
        <v>324631.21000000002</v>
      </c>
      <c r="D51" s="46">
        <v>13</v>
      </c>
      <c r="E51" s="26">
        <v>2.86E-2</v>
      </c>
      <c r="F51" s="26">
        <v>2.3800000000000002E-2</v>
      </c>
      <c r="G51" s="26">
        <v>1.61E-2</v>
      </c>
      <c r="H51" s="42">
        <v>231.99</v>
      </c>
      <c r="I51" s="26">
        <v>0.16819999999999999</v>
      </c>
      <c r="K51" s="37">
        <v>238097</v>
      </c>
      <c r="L51" s="46">
        <v>252</v>
      </c>
      <c r="M51" s="26">
        <v>1.6500000000000001E-2</v>
      </c>
      <c r="N51" s="26">
        <v>1.7500000000000002E-2</v>
      </c>
      <c r="O51" s="26">
        <v>7.4999999999999997E-3</v>
      </c>
      <c r="P51" s="42">
        <v>115</v>
      </c>
      <c r="Q51" s="26">
        <v>8.2699999999999996E-2</v>
      </c>
      <c r="S51" s="37">
        <v>177746</v>
      </c>
      <c r="T51" s="46">
        <v>372</v>
      </c>
      <c r="U51" s="26">
        <v>2.3099999999999999E-2</v>
      </c>
      <c r="V51" s="26">
        <v>2.24E-2</v>
      </c>
      <c r="W51" s="26">
        <v>9.2999999999999992E-3</v>
      </c>
      <c r="X51" s="42">
        <v>296</v>
      </c>
      <c r="Y51" s="26">
        <v>0.21740000000000001</v>
      </c>
      <c r="AA51" s="41">
        <v>218187</v>
      </c>
      <c r="AB51" s="49">
        <v>255</v>
      </c>
      <c r="AC51" s="32">
        <v>1.6799999999999999E-2</v>
      </c>
      <c r="AD51" s="26">
        <v>1.6299999999999999E-2</v>
      </c>
      <c r="AE51" s="26">
        <v>8.6999999999999994E-3</v>
      </c>
      <c r="AF51" s="42">
        <v>186</v>
      </c>
      <c r="AG51" s="26">
        <v>0.12770000000000001</v>
      </c>
      <c r="AI51" s="37">
        <v>190119</v>
      </c>
      <c r="AJ51" s="46">
        <v>1231</v>
      </c>
      <c r="AK51" s="26">
        <v>2.3900000000000001E-2</v>
      </c>
      <c r="AL51" s="26">
        <v>0.02</v>
      </c>
      <c r="AM51" s="26">
        <v>1.26E-2</v>
      </c>
      <c r="AN51" s="42">
        <v>334</v>
      </c>
      <c r="AO51" s="26">
        <v>0.18229999999999999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0" sqref="S20"/>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6.xml><?xml version="1.0" encoding="utf-8"?>
<worksheet xmlns="http://schemas.openxmlformats.org/spreadsheetml/2006/main" xmlns:r="http://schemas.openxmlformats.org/officeDocument/2006/relationships">
  <sheetPr codeName="Sheet26">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1096307.92</v>
      </c>
      <c r="D6" s="46">
        <v>12</v>
      </c>
      <c r="E6" s="37">
        <v>91358.99</v>
      </c>
      <c r="F6" s="37">
        <v>60053.96</v>
      </c>
      <c r="G6" s="37">
        <v>81572.350000000006</v>
      </c>
      <c r="H6" s="37">
        <v>149.52000000000001</v>
      </c>
      <c r="I6" s="28">
        <v>0.1779</v>
      </c>
      <c r="J6" s="16"/>
      <c r="K6" s="37">
        <v>13555889</v>
      </c>
      <c r="L6" s="46">
        <v>209</v>
      </c>
      <c r="M6" s="37">
        <v>64861</v>
      </c>
      <c r="N6" s="37">
        <v>50356</v>
      </c>
      <c r="O6" s="37">
        <v>57804</v>
      </c>
      <c r="P6" s="37">
        <v>438</v>
      </c>
      <c r="Q6" s="28">
        <v>0.41360000000000002</v>
      </c>
      <c r="R6" s="16"/>
      <c r="S6" s="37">
        <v>5888855</v>
      </c>
      <c r="T6" s="46">
        <v>133</v>
      </c>
      <c r="U6" s="37">
        <v>44277</v>
      </c>
      <c r="V6" s="37">
        <v>37102</v>
      </c>
      <c r="W6" s="37">
        <v>36021</v>
      </c>
      <c r="X6" s="37">
        <v>308</v>
      </c>
      <c r="Y6" s="28">
        <v>0.3402</v>
      </c>
      <c r="Z6" s="16"/>
      <c r="AA6" s="37">
        <v>9139493</v>
      </c>
      <c r="AB6" s="46">
        <v>184</v>
      </c>
      <c r="AC6" s="37">
        <v>49671</v>
      </c>
      <c r="AD6" s="37">
        <v>40603</v>
      </c>
      <c r="AE6" s="37">
        <v>40484</v>
      </c>
      <c r="AF6" s="37">
        <v>408</v>
      </c>
      <c r="AG6" s="28">
        <v>0.44409999999999999</v>
      </c>
      <c r="AH6" s="16"/>
      <c r="AI6" s="37">
        <v>3781312</v>
      </c>
      <c r="AJ6" s="46">
        <v>80</v>
      </c>
      <c r="AK6" s="37">
        <v>47266</v>
      </c>
      <c r="AL6" s="37">
        <v>39479</v>
      </c>
      <c r="AM6" s="37">
        <v>32540</v>
      </c>
      <c r="AN6" s="37">
        <v>505</v>
      </c>
      <c r="AO6" s="28">
        <v>0.3851</v>
      </c>
      <c r="AP6" s="9"/>
    </row>
    <row r="7" spans="1:42" s="8" customFormat="1">
      <c r="A7" s="7"/>
      <c r="B7" s="8" t="s">
        <v>73</v>
      </c>
      <c r="C7" s="37">
        <v>0</v>
      </c>
      <c r="D7" s="46">
        <v>0</v>
      </c>
      <c r="E7" s="37">
        <v>0</v>
      </c>
      <c r="F7" s="37">
        <v>0</v>
      </c>
      <c r="G7" s="37">
        <v>0</v>
      </c>
      <c r="H7" s="37">
        <v>0</v>
      </c>
      <c r="I7" s="28">
        <v>0</v>
      </c>
      <c r="J7" s="16"/>
      <c r="K7" s="37">
        <v>854357</v>
      </c>
      <c r="L7" s="46">
        <v>30</v>
      </c>
      <c r="M7" s="37">
        <v>28479</v>
      </c>
      <c r="N7" s="37">
        <v>22509</v>
      </c>
      <c r="O7" s="37">
        <v>23045</v>
      </c>
      <c r="P7" s="37">
        <v>0</v>
      </c>
      <c r="Q7" s="28">
        <v>0</v>
      </c>
      <c r="R7" s="16"/>
      <c r="S7" s="37">
        <v>2624790</v>
      </c>
      <c r="T7" s="46">
        <v>94</v>
      </c>
      <c r="U7" s="37">
        <v>27923</v>
      </c>
      <c r="V7" s="37">
        <v>20371</v>
      </c>
      <c r="W7" s="37">
        <v>28165</v>
      </c>
      <c r="X7" s="37">
        <v>0</v>
      </c>
      <c r="Y7" s="28">
        <v>0</v>
      </c>
      <c r="Z7" s="16"/>
      <c r="AA7" s="37">
        <v>900467</v>
      </c>
      <c r="AB7" s="46">
        <v>28</v>
      </c>
      <c r="AC7" s="37">
        <v>32160</v>
      </c>
      <c r="AD7" s="37">
        <v>22300</v>
      </c>
      <c r="AE7" s="37">
        <v>30913</v>
      </c>
      <c r="AF7" s="37">
        <v>0</v>
      </c>
      <c r="AG7" s="28">
        <v>0</v>
      </c>
      <c r="AH7" s="16"/>
      <c r="AI7" s="37">
        <v>452563</v>
      </c>
      <c r="AJ7" s="46">
        <v>14</v>
      </c>
      <c r="AK7" s="37">
        <v>32326</v>
      </c>
      <c r="AL7" s="37">
        <v>29679</v>
      </c>
      <c r="AM7" s="37">
        <v>23221</v>
      </c>
      <c r="AN7" s="37">
        <v>0</v>
      </c>
      <c r="AO7" s="28">
        <v>0</v>
      </c>
      <c r="AP7" s="9"/>
    </row>
    <row r="8" spans="1:42" s="8" customFormat="1">
      <c r="A8" s="7"/>
      <c r="B8" s="8" t="s">
        <v>74</v>
      </c>
      <c r="C8" s="37">
        <v>105000</v>
      </c>
      <c r="D8" s="46">
        <v>5</v>
      </c>
      <c r="E8" s="37">
        <v>21000</v>
      </c>
      <c r="F8" s="37">
        <v>23600</v>
      </c>
      <c r="G8" s="37">
        <v>10817.35</v>
      </c>
      <c r="H8" s="37">
        <v>177.16</v>
      </c>
      <c r="I8" s="28">
        <v>0.69089999999999996</v>
      </c>
      <c r="J8" s="16"/>
      <c r="K8" s="37">
        <v>433710</v>
      </c>
      <c r="L8" s="46">
        <v>10</v>
      </c>
      <c r="M8" s="37">
        <v>43371</v>
      </c>
      <c r="N8" s="37">
        <v>32420</v>
      </c>
      <c r="O8" s="37">
        <v>36948</v>
      </c>
      <c r="P8" s="37">
        <v>0</v>
      </c>
      <c r="Q8" s="28">
        <v>0</v>
      </c>
      <c r="R8" s="16"/>
      <c r="S8" s="37">
        <v>1213873</v>
      </c>
      <c r="T8" s="46">
        <v>72</v>
      </c>
      <c r="U8" s="37">
        <v>16998</v>
      </c>
      <c r="V8" s="37">
        <v>13290</v>
      </c>
      <c r="W8" s="37">
        <v>15803</v>
      </c>
      <c r="X8" s="37">
        <v>117</v>
      </c>
      <c r="Y8" s="28">
        <v>0.40389999999999998</v>
      </c>
      <c r="Z8" s="16"/>
      <c r="AA8" s="37">
        <v>225826</v>
      </c>
      <c r="AB8" s="46">
        <v>9</v>
      </c>
      <c r="AC8" s="37">
        <v>25092</v>
      </c>
      <c r="AD8" s="37">
        <v>17372</v>
      </c>
      <c r="AE8" s="37">
        <v>19756</v>
      </c>
      <c r="AF8" s="37">
        <v>114</v>
      </c>
      <c r="AG8" s="28">
        <v>0.49709999999999999</v>
      </c>
      <c r="AH8" s="16"/>
      <c r="AI8" s="37">
        <v>5850</v>
      </c>
      <c r="AJ8" s="46">
        <v>1</v>
      </c>
      <c r="AK8" s="37">
        <v>5850</v>
      </c>
      <c r="AL8" s="37">
        <v>5850</v>
      </c>
      <c r="AM8" s="37">
        <v>0</v>
      </c>
      <c r="AN8" s="37">
        <v>122</v>
      </c>
      <c r="AO8" s="28">
        <v>0.68030000000000002</v>
      </c>
      <c r="AP8" s="9"/>
    </row>
    <row r="9" spans="1:42" s="8" customFormat="1">
      <c r="A9" s="7"/>
      <c r="B9" s="8" t="s">
        <v>75</v>
      </c>
      <c r="C9" s="37">
        <v>1137097.7</v>
      </c>
      <c r="D9" s="46">
        <v>26</v>
      </c>
      <c r="E9" s="37">
        <v>43734.53</v>
      </c>
      <c r="F9" s="37">
        <v>37273.14</v>
      </c>
      <c r="G9" s="37">
        <v>20228.78</v>
      </c>
      <c r="H9" s="38"/>
      <c r="I9" s="29"/>
      <c r="J9" s="16"/>
      <c r="K9" s="37">
        <v>39226934</v>
      </c>
      <c r="L9" s="46">
        <v>1138</v>
      </c>
      <c r="M9" s="37">
        <v>34470</v>
      </c>
      <c r="N9" s="37">
        <v>26016</v>
      </c>
      <c r="O9" s="37">
        <v>32786</v>
      </c>
      <c r="P9" s="38"/>
      <c r="Q9" s="29"/>
      <c r="R9" s="16"/>
      <c r="S9" s="37">
        <v>4556522</v>
      </c>
      <c r="T9" s="46">
        <v>115</v>
      </c>
      <c r="U9" s="37">
        <v>39548</v>
      </c>
      <c r="V9" s="37">
        <v>31328</v>
      </c>
      <c r="W9" s="37">
        <v>28268</v>
      </c>
      <c r="X9" s="38"/>
      <c r="Y9" s="29"/>
      <c r="Z9" s="16"/>
      <c r="AA9" s="37">
        <v>2279499</v>
      </c>
      <c r="AB9" s="46">
        <v>60</v>
      </c>
      <c r="AC9" s="37">
        <v>37992</v>
      </c>
      <c r="AD9" s="37">
        <v>22901</v>
      </c>
      <c r="AE9" s="37">
        <v>47146</v>
      </c>
      <c r="AF9" s="38"/>
      <c r="AG9" s="29"/>
      <c r="AH9" s="16"/>
      <c r="AI9" s="37">
        <v>1552199</v>
      </c>
      <c r="AJ9" s="46">
        <v>79</v>
      </c>
      <c r="AK9" s="37">
        <v>19648</v>
      </c>
      <c r="AL9" s="37">
        <v>16184</v>
      </c>
      <c r="AM9" s="37">
        <v>14837</v>
      </c>
      <c r="AN9" s="38"/>
      <c r="AO9" s="29"/>
      <c r="AP9" s="9"/>
    </row>
    <row r="10" spans="1:42" s="8" customFormat="1">
      <c r="A10" s="7"/>
      <c r="B10" s="8" t="s">
        <v>76</v>
      </c>
      <c r="C10" s="37">
        <v>2094736.04</v>
      </c>
      <c r="D10" s="46">
        <v>32</v>
      </c>
      <c r="E10" s="37">
        <v>65460.5</v>
      </c>
      <c r="F10" s="37">
        <v>56546.99</v>
      </c>
      <c r="G10" s="37">
        <v>42836.31</v>
      </c>
      <c r="H10" s="38"/>
      <c r="I10" s="29"/>
      <c r="J10" s="16"/>
      <c r="K10" s="37">
        <v>41724538</v>
      </c>
      <c r="L10" s="46">
        <v>676</v>
      </c>
      <c r="M10" s="37">
        <v>61723</v>
      </c>
      <c r="N10" s="37">
        <v>50968</v>
      </c>
      <c r="O10" s="37">
        <v>59115</v>
      </c>
      <c r="P10" s="38"/>
      <c r="Q10" s="29"/>
      <c r="R10" s="16"/>
      <c r="S10" s="37">
        <v>4607728</v>
      </c>
      <c r="T10" s="46">
        <v>73</v>
      </c>
      <c r="U10" s="37">
        <v>62906</v>
      </c>
      <c r="V10" s="37">
        <v>50205</v>
      </c>
      <c r="W10" s="37">
        <v>78263</v>
      </c>
      <c r="X10" s="38"/>
      <c r="Y10" s="29"/>
      <c r="Z10" s="16"/>
      <c r="AA10" s="37">
        <v>19985432</v>
      </c>
      <c r="AB10" s="46">
        <v>338</v>
      </c>
      <c r="AC10" s="37">
        <v>59128</v>
      </c>
      <c r="AD10" s="37">
        <v>48955</v>
      </c>
      <c r="AE10" s="37">
        <v>49596</v>
      </c>
      <c r="AF10" s="38"/>
      <c r="AG10" s="29"/>
      <c r="AH10" s="16"/>
      <c r="AI10" s="37">
        <v>4763351</v>
      </c>
      <c r="AJ10" s="46">
        <v>77</v>
      </c>
      <c r="AK10" s="37">
        <v>61862</v>
      </c>
      <c r="AL10" s="37">
        <v>50351</v>
      </c>
      <c r="AM10" s="37">
        <v>50696</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301549</v>
      </c>
      <c r="T11" s="46">
        <v>4</v>
      </c>
      <c r="U11" s="37">
        <v>75387</v>
      </c>
      <c r="V11" s="37">
        <v>48618</v>
      </c>
      <c r="W11" s="37">
        <v>78914</v>
      </c>
      <c r="X11" s="38"/>
      <c r="Y11" s="29"/>
      <c r="Z11" s="16"/>
      <c r="AA11" s="37">
        <v>0</v>
      </c>
      <c r="AB11" s="46">
        <v>0</v>
      </c>
      <c r="AC11" s="37">
        <v>0</v>
      </c>
      <c r="AD11" s="37">
        <v>0</v>
      </c>
      <c r="AE11" s="37">
        <v>0</v>
      </c>
      <c r="AF11" s="38"/>
      <c r="AG11" s="29"/>
      <c r="AH11" s="16"/>
      <c r="AI11" s="37">
        <v>9141</v>
      </c>
      <c r="AJ11" s="46">
        <v>1</v>
      </c>
      <c r="AK11" s="37">
        <v>9141</v>
      </c>
      <c r="AL11" s="37">
        <v>9141</v>
      </c>
      <c r="AM11" s="37">
        <v>0</v>
      </c>
      <c r="AN11" s="38"/>
      <c r="AO11" s="29"/>
      <c r="AP11" s="9"/>
    </row>
    <row r="12" spans="1:42" s="8" customFormat="1">
      <c r="A12" s="7"/>
      <c r="B12" s="8" t="s">
        <v>78</v>
      </c>
      <c r="C12" s="37">
        <v>0</v>
      </c>
      <c r="D12" s="46">
        <v>0</v>
      </c>
      <c r="E12" s="37">
        <v>0</v>
      </c>
      <c r="F12" s="37">
        <v>0</v>
      </c>
      <c r="G12" s="37">
        <v>0</v>
      </c>
      <c r="H12" s="38"/>
      <c r="I12" s="29"/>
      <c r="J12" s="16"/>
      <c r="K12" s="37">
        <v>1012362</v>
      </c>
      <c r="L12" s="46">
        <v>182</v>
      </c>
      <c r="M12" s="37">
        <v>5562</v>
      </c>
      <c r="N12" s="37">
        <v>5000</v>
      </c>
      <c r="O12" s="37">
        <v>3287</v>
      </c>
      <c r="P12" s="38"/>
      <c r="Q12" s="29"/>
      <c r="R12" s="16"/>
      <c r="S12" s="37">
        <v>16000</v>
      </c>
      <c r="T12" s="46">
        <v>5</v>
      </c>
      <c r="U12" s="37">
        <v>3200</v>
      </c>
      <c r="V12" s="37">
        <v>3000</v>
      </c>
      <c r="W12" s="37">
        <v>1095</v>
      </c>
      <c r="X12" s="38"/>
      <c r="Y12" s="29"/>
      <c r="Z12" s="16"/>
      <c r="AA12" s="37">
        <v>824433</v>
      </c>
      <c r="AB12" s="46">
        <v>79</v>
      </c>
      <c r="AC12" s="37">
        <v>10436</v>
      </c>
      <c r="AD12" s="37">
        <v>8500</v>
      </c>
      <c r="AE12" s="37">
        <v>6132</v>
      </c>
      <c r="AF12" s="38"/>
      <c r="AG12" s="29"/>
      <c r="AH12" s="16"/>
      <c r="AI12" s="37">
        <v>36000</v>
      </c>
      <c r="AJ12" s="46">
        <v>12</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8971</v>
      </c>
      <c r="T13" s="46">
        <v>3</v>
      </c>
      <c r="U13" s="37">
        <v>2990</v>
      </c>
      <c r="V13" s="37">
        <v>3453</v>
      </c>
      <c r="W13" s="37">
        <v>843</v>
      </c>
      <c r="X13" s="38"/>
      <c r="Y13" s="29"/>
      <c r="Z13" s="16"/>
      <c r="AA13" s="37">
        <v>93296</v>
      </c>
      <c r="AB13" s="46">
        <v>7</v>
      </c>
      <c r="AC13" s="37">
        <v>13328</v>
      </c>
      <c r="AD13" s="37">
        <v>8500</v>
      </c>
      <c r="AE13" s="37">
        <v>16718</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6848743.1299999999</v>
      </c>
      <c r="D15" s="46">
        <v>141</v>
      </c>
      <c r="E15" s="37">
        <v>48572.65</v>
      </c>
      <c r="F15" s="37">
        <v>46783.72</v>
      </c>
      <c r="G15" s="37">
        <v>26224.92</v>
      </c>
      <c r="H15" s="38"/>
      <c r="I15" s="29"/>
      <c r="J15" s="16"/>
      <c r="K15" s="37">
        <v>16997718</v>
      </c>
      <c r="L15" s="46">
        <v>563</v>
      </c>
      <c r="M15" s="37">
        <v>30191</v>
      </c>
      <c r="N15" s="37">
        <v>24271</v>
      </c>
      <c r="O15" s="37">
        <v>27073</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5882998</v>
      </c>
      <c r="AJ15" s="46">
        <v>170</v>
      </c>
      <c r="AK15" s="37">
        <v>34606</v>
      </c>
      <c r="AL15" s="37">
        <v>20132</v>
      </c>
      <c r="AM15" s="37">
        <v>38410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13377806</v>
      </c>
      <c r="T16" s="46">
        <v>227</v>
      </c>
      <c r="U16" s="37">
        <v>58815</v>
      </c>
      <c r="V16" s="37">
        <v>56774</v>
      </c>
      <c r="W16" s="37">
        <v>25725</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74000</v>
      </c>
      <c r="AB18" s="47">
        <v>2</v>
      </c>
      <c r="AC18" s="39">
        <v>37000</v>
      </c>
      <c r="AD18" s="39">
        <v>37000</v>
      </c>
      <c r="AE18" s="39">
        <v>11314</v>
      </c>
      <c r="AF18" s="38"/>
      <c r="AG18" s="29"/>
      <c r="AH18" s="17"/>
      <c r="AI18" s="39">
        <v>954739</v>
      </c>
      <c r="AJ18" s="47">
        <v>16</v>
      </c>
      <c r="AK18" s="39">
        <v>59671</v>
      </c>
      <c r="AL18" s="39">
        <v>51014</v>
      </c>
      <c r="AM18" s="39">
        <v>40012</v>
      </c>
      <c r="AN18" s="38"/>
      <c r="AO18" s="29"/>
      <c r="AP18" s="9"/>
    </row>
    <row r="19" spans="1:42" s="8" customFormat="1">
      <c r="A19" s="7"/>
      <c r="B19" s="8" t="s">
        <v>85</v>
      </c>
      <c r="C19" s="39">
        <f>C51*D51*E51*7.85</f>
        <v>307867.10562449996</v>
      </c>
      <c r="D19" s="47">
        <f>D51</f>
        <v>9</v>
      </c>
      <c r="E19" s="39">
        <f t="shared" ref="E19" si="0">C19/D19</f>
        <v>34207.456180499998</v>
      </c>
      <c r="F19" s="38"/>
      <c r="G19" s="38"/>
      <c r="H19" s="38"/>
      <c r="I19" s="29"/>
      <c r="J19" s="17"/>
      <c r="K19" s="39">
        <f>K51*L51*M51*7.85</f>
        <v>9261388.7906400003</v>
      </c>
      <c r="L19" s="47">
        <f>L51</f>
        <v>406</v>
      </c>
      <c r="M19" s="39">
        <f>K19/L19</f>
        <v>22811.302439999999</v>
      </c>
      <c r="N19" s="38"/>
      <c r="O19" s="38"/>
      <c r="P19" s="38"/>
      <c r="Q19" s="29"/>
      <c r="R19" s="17"/>
      <c r="S19" s="39">
        <f>S51*T51*U51*7.85</f>
        <v>14721595.342400001</v>
      </c>
      <c r="T19" s="47">
        <f>T51</f>
        <v>535</v>
      </c>
      <c r="U19" s="39">
        <f t="shared" ref="U19" si="1">S19/T19</f>
        <v>27517.000640000002</v>
      </c>
      <c r="V19" s="38"/>
      <c r="W19" s="38"/>
      <c r="X19" s="38"/>
      <c r="Y19" s="29"/>
      <c r="Z19" s="17"/>
      <c r="AA19" s="39">
        <f>AA51*AB51*AC51*7.85</f>
        <v>1264724.5841999999</v>
      </c>
      <c r="AB19" s="47">
        <f>AB51</f>
        <v>45</v>
      </c>
      <c r="AC19" s="39">
        <f>AA19/AB19</f>
        <v>28104.990759999997</v>
      </c>
      <c r="AD19" s="38"/>
      <c r="AE19" s="38"/>
      <c r="AF19" s="38"/>
      <c r="AG19" s="29"/>
      <c r="AH19" s="17"/>
      <c r="AI19" s="39">
        <f>AI51*AJ51*AK51*7.85</f>
        <v>16143265.488419997</v>
      </c>
      <c r="AJ19" s="47">
        <f>AJ51</f>
        <v>357</v>
      </c>
      <c r="AK19" s="39">
        <f>AI19/AJ19</f>
        <v>45219.231059999991</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275127.71999999997</v>
      </c>
      <c r="D22" s="46">
        <v>3</v>
      </c>
      <c r="E22" s="37">
        <v>91709.24</v>
      </c>
      <c r="F22" s="37">
        <v>89045.47</v>
      </c>
      <c r="G22" s="37">
        <v>65731.539999999994</v>
      </c>
      <c r="H22" s="37">
        <v>426.28</v>
      </c>
      <c r="I22" s="28">
        <v>0.57199999999999995</v>
      </c>
      <c r="J22" s="16"/>
      <c r="K22" s="37">
        <v>21203850</v>
      </c>
      <c r="L22" s="46">
        <v>320</v>
      </c>
      <c r="M22" s="37">
        <v>66262</v>
      </c>
      <c r="N22" s="37">
        <v>52099</v>
      </c>
      <c r="O22" s="37">
        <v>62093</v>
      </c>
      <c r="P22" s="37">
        <v>423</v>
      </c>
      <c r="Q22" s="28">
        <v>0.39829999999999999</v>
      </c>
      <c r="R22" s="16"/>
      <c r="S22" s="37">
        <v>5058841</v>
      </c>
      <c r="T22" s="46">
        <v>124</v>
      </c>
      <c r="U22" s="37">
        <v>40797</v>
      </c>
      <c r="V22" s="37">
        <v>37645</v>
      </c>
      <c r="W22" s="37">
        <v>32751</v>
      </c>
      <c r="X22" s="37">
        <v>0</v>
      </c>
      <c r="Y22" s="28">
        <v>0</v>
      </c>
      <c r="Z22" s="16"/>
      <c r="AA22" s="37">
        <v>14456096</v>
      </c>
      <c r="AB22" s="46">
        <v>313</v>
      </c>
      <c r="AC22" s="37">
        <v>46186</v>
      </c>
      <c r="AD22" s="37">
        <v>35101</v>
      </c>
      <c r="AE22" s="37">
        <v>47217</v>
      </c>
      <c r="AF22" s="37">
        <v>360</v>
      </c>
      <c r="AG22" s="28">
        <v>0.39860000000000001</v>
      </c>
      <c r="AH22" s="16"/>
      <c r="AI22" s="37">
        <v>9149209</v>
      </c>
      <c r="AJ22" s="46">
        <v>191</v>
      </c>
      <c r="AK22" s="37">
        <v>47902</v>
      </c>
      <c r="AL22" s="37">
        <v>41854</v>
      </c>
      <c r="AM22" s="37">
        <v>33623</v>
      </c>
      <c r="AN22" s="37">
        <v>513</v>
      </c>
      <c r="AO22" s="28">
        <v>0.37930000000000003</v>
      </c>
      <c r="AP22" s="9"/>
    </row>
    <row r="23" spans="1:42" s="8" customFormat="1">
      <c r="A23" s="7"/>
      <c r="B23" s="18" t="s">
        <v>104</v>
      </c>
      <c r="C23" s="37">
        <v>116395.55</v>
      </c>
      <c r="D23" s="46">
        <v>2</v>
      </c>
      <c r="E23" s="37">
        <v>58197.78</v>
      </c>
      <c r="F23" s="37">
        <v>58197.78</v>
      </c>
      <c r="G23" s="37">
        <v>43625.23</v>
      </c>
      <c r="H23" s="37">
        <v>246.08</v>
      </c>
      <c r="I23" s="28">
        <v>0.51539999999999997</v>
      </c>
      <c r="J23" s="16"/>
      <c r="K23" s="37">
        <v>18562909</v>
      </c>
      <c r="L23" s="46">
        <v>283</v>
      </c>
      <c r="M23" s="37">
        <v>65593</v>
      </c>
      <c r="N23" s="37">
        <v>50356</v>
      </c>
      <c r="O23" s="37">
        <v>61327</v>
      </c>
      <c r="P23" s="37">
        <v>429</v>
      </c>
      <c r="Q23" s="28">
        <v>0.40789999999999998</v>
      </c>
      <c r="R23" s="16"/>
      <c r="S23" s="37">
        <v>5783531</v>
      </c>
      <c r="T23" s="46">
        <v>136</v>
      </c>
      <c r="U23" s="37">
        <v>42526</v>
      </c>
      <c r="V23" s="37">
        <v>37501</v>
      </c>
      <c r="W23" s="37">
        <v>33537</v>
      </c>
      <c r="X23" s="37">
        <v>0</v>
      </c>
      <c r="Y23" s="28">
        <v>0</v>
      </c>
      <c r="Z23" s="16"/>
      <c r="AA23" s="37">
        <v>13687265</v>
      </c>
      <c r="AB23" s="46">
        <v>297</v>
      </c>
      <c r="AC23" s="37">
        <v>46085</v>
      </c>
      <c r="AD23" s="37">
        <v>34493</v>
      </c>
      <c r="AE23" s="37">
        <v>48351</v>
      </c>
      <c r="AF23" s="37">
        <v>365</v>
      </c>
      <c r="AG23" s="28">
        <v>0.3931</v>
      </c>
      <c r="AH23" s="16"/>
      <c r="AI23" s="37">
        <v>4963640</v>
      </c>
      <c r="AJ23" s="46">
        <v>94</v>
      </c>
      <c r="AK23" s="37">
        <v>52805</v>
      </c>
      <c r="AL23" s="37">
        <v>42633</v>
      </c>
      <c r="AM23" s="37">
        <v>39601</v>
      </c>
      <c r="AN23" s="37">
        <v>592</v>
      </c>
      <c r="AO23" s="28">
        <v>0.40410000000000001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118157.8</v>
      </c>
      <c r="D50" s="46">
        <v>19</v>
      </c>
      <c r="E50" s="24"/>
      <c r="F50" s="24"/>
      <c r="G50" s="24"/>
      <c r="H50" s="24"/>
      <c r="I50" s="24"/>
      <c r="K50" s="37">
        <v>141155</v>
      </c>
      <c r="L50" s="46">
        <v>983</v>
      </c>
      <c r="M50" s="44"/>
      <c r="N50" s="24"/>
      <c r="O50" s="24"/>
      <c r="P50" s="24"/>
      <c r="Q50" s="24"/>
      <c r="S50" s="37">
        <v>116664</v>
      </c>
      <c r="T50" s="46">
        <v>917</v>
      </c>
      <c r="U50" s="25"/>
      <c r="V50" s="25"/>
      <c r="W50" s="25"/>
      <c r="X50" s="25"/>
      <c r="Y50" s="25"/>
      <c r="AA50" s="37">
        <v>110400</v>
      </c>
      <c r="AB50" s="46">
        <v>47</v>
      </c>
      <c r="AC50" s="43"/>
      <c r="AD50" s="24"/>
      <c r="AE50" s="24"/>
      <c r="AF50" s="25"/>
      <c r="AG50" s="25"/>
      <c r="AI50" s="37">
        <v>138854</v>
      </c>
      <c r="AJ50" s="46">
        <v>875</v>
      </c>
      <c r="AK50" s="24"/>
      <c r="AL50" s="24"/>
      <c r="AM50" s="24"/>
      <c r="AN50" s="25"/>
      <c r="AO50" s="25"/>
      <c r="AP50" s="9"/>
    </row>
    <row r="51" spans="1:42" s="8" customFormat="1" ht="12.75">
      <c r="A51" s="7"/>
      <c r="B51" s="8" t="s">
        <v>63</v>
      </c>
      <c r="C51" s="37">
        <v>105256.95</v>
      </c>
      <c r="D51" s="46">
        <v>9</v>
      </c>
      <c r="E51" s="26">
        <v>4.1399999999999999E-2</v>
      </c>
      <c r="F51" s="26">
        <v>4.3499999999999997E-2</v>
      </c>
      <c r="G51" s="26">
        <v>1.11E-2</v>
      </c>
      <c r="H51" s="42">
        <v>233.69</v>
      </c>
      <c r="I51" s="26">
        <v>0.29170000000000001</v>
      </c>
      <c r="K51" s="37">
        <v>142446</v>
      </c>
      <c r="L51" s="46">
        <v>406</v>
      </c>
      <c r="M51" s="26">
        <v>2.0400000000000001E-2</v>
      </c>
      <c r="N51" s="26">
        <v>2.06E-2</v>
      </c>
      <c r="O51" s="26">
        <v>6.7000000000000002E-3</v>
      </c>
      <c r="P51" s="42">
        <v>126</v>
      </c>
      <c r="Q51" s="26">
        <v>0.1394</v>
      </c>
      <c r="S51" s="37">
        <v>118424</v>
      </c>
      <c r="T51" s="46">
        <v>535</v>
      </c>
      <c r="U51" s="26">
        <v>2.9600000000000001E-2</v>
      </c>
      <c r="V51" s="26">
        <v>2.9499999999999998E-2</v>
      </c>
      <c r="W51" s="26">
        <v>9.5999999999999992E-3</v>
      </c>
      <c r="X51" s="42">
        <v>231</v>
      </c>
      <c r="Y51" s="26">
        <v>0.24149999999999999</v>
      </c>
      <c r="AA51" s="41">
        <v>111188</v>
      </c>
      <c r="AB51" s="49">
        <v>45</v>
      </c>
      <c r="AC51" s="32">
        <v>3.2199999999999999E-2</v>
      </c>
      <c r="AD51" s="26">
        <v>3.0599999999999999E-2</v>
      </c>
      <c r="AE51" s="26">
        <v>1.77E-2</v>
      </c>
      <c r="AF51" s="42">
        <v>179</v>
      </c>
      <c r="AG51" s="26">
        <v>0.23749999999999999</v>
      </c>
      <c r="AI51" s="37">
        <v>140156</v>
      </c>
      <c r="AJ51" s="46">
        <v>357</v>
      </c>
      <c r="AK51" s="26">
        <v>4.1099999999999998E-2</v>
      </c>
      <c r="AL51" s="26">
        <v>4.6300000000000001E-2</v>
      </c>
      <c r="AM51" s="26">
        <v>1.4800000000000001E-2</v>
      </c>
      <c r="AN51" s="42">
        <v>409</v>
      </c>
      <c r="AO51" s="26">
        <v>0.27860000000000001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T20" sqref="T20"/>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27.xml><?xml version="1.0" encoding="utf-8"?>
<worksheet xmlns="http://schemas.openxmlformats.org/spreadsheetml/2006/main" xmlns:r="http://schemas.openxmlformats.org/officeDocument/2006/relationships">
  <sheetPr codeName="Sheet27">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29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218742.88</v>
      </c>
      <c r="D6" s="46">
        <v>8</v>
      </c>
      <c r="E6" s="37">
        <v>27342.86</v>
      </c>
      <c r="F6" s="37">
        <v>26050</v>
      </c>
      <c r="G6" s="37">
        <v>17088.57</v>
      </c>
      <c r="H6" s="37">
        <v>151.91999999999999</v>
      </c>
      <c r="I6" s="28">
        <v>0.31119999999999998</v>
      </c>
      <c r="J6" s="16"/>
      <c r="K6" s="37">
        <v>2736944</v>
      </c>
      <c r="L6" s="46">
        <v>43</v>
      </c>
      <c r="M6" s="37">
        <v>63650</v>
      </c>
      <c r="N6" s="37">
        <v>58290</v>
      </c>
      <c r="O6" s="37">
        <v>50231</v>
      </c>
      <c r="P6" s="37">
        <v>458</v>
      </c>
      <c r="Q6" s="28">
        <v>0.3669</v>
      </c>
      <c r="R6" s="16"/>
      <c r="S6" s="37">
        <v>1173820</v>
      </c>
      <c r="T6" s="46">
        <v>42</v>
      </c>
      <c r="U6" s="37">
        <v>27948</v>
      </c>
      <c r="V6" s="37">
        <v>19251</v>
      </c>
      <c r="W6" s="37">
        <v>20227</v>
      </c>
      <c r="X6" s="37">
        <v>223</v>
      </c>
      <c r="Y6" s="28">
        <v>0.30940000000000001</v>
      </c>
      <c r="Z6" s="16"/>
      <c r="AA6" s="37">
        <v>1967782</v>
      </c>
      <c r="AB6" s="46">
        <v>55</v>
      </c>
      <c r="AC6" s="37">
        <v>35778</v>
      </c>
      <c r="AD6" s="37">
        <v>31377</v>
      </c>
      <c r="AE6" s="37">
        <v>26318</v>
      </c>
      <c r="AF6" s="37">
        <v>310</v>
      </c>
      <c r="AG6" s="28">
        <v>0.43230000000000002</v>
      </c>
      <c r="AH6" s="16"/>
      <c r="AI6" s="37">
        <v>1068523</v>
      </c>
      <c r="AJ6" s="46">
        <v>33</v>
      </c>
      <c r="AK6" s="37">
        <v>32379</v>
      </c>
      <c r="AL6" s="37">
        <v>36395</v>
      </c>
      <c r="AM6" s="37">
        <v>18844</v>
      </c>
      <c r="AN6" s="37">
        <v>349</v>
      </c>
      <c r="AO6" s="28">
        <v>0.34449999999999997</v>
      </c>
      <c r="AP6" s="9"/>
    </row>
    <row r="7" spans="1:42" s="8" customFormat="1">
      <c r="A7" s="7"/>
      <c r="B7" s="8" t="s">
        <v>73</v>
      </c>
      <c r="C7" s="37">
        <v>0</v>
      </c>
      <c r="D7" s="46">
        <v>0</v>
      </c>
      <c r="E7" s="37">
        <v>0</v>
      </c>
      <c r="F7" s="37">
        <v>0</v>
      </c>
      <c r="G7" s="37">
        <v>0</v>
      </c>
      <c r="H7" s="37">
        <v>0</v>
      </c>
      <c r="I7" s="28">
        <v>0</v>
      </c>
      <c r="J7" s="16"/>
      <c r="K7" s="37">
        <v>256403</v>
      </c>
      <c r="L7" s="46">
        <v>5</v>
      </c>
      <c r="M7" s="37">
        <v>51281</v>
      </c>
      <c r="N7" s="37">
        <v>46188</v>
      </c>
      <c r="O7" s="37">
        <v>32600</v>
      </c>
      <c r="P7" s="37">
        <v>0</v>
      </c>
      <c r="Q7" s="28">
        <v>0</v>
      </c>
      <c r="R7" s="16"/>
      <c r="S7" s="37">
        <v>171272</v>
      </c>
      <c r="T7" s="46">
        <v>13</v>
      </c>
      <c r="U7" s="37">
        <v>13175</v>
      </c>
      <c r="V7" s="37">
        <v>6711</v>
      </c>
      <c r="W7" s="37">
        <v>12635</v>
      </c>
      <c r="X7" s="37">
        <v>0</v>
      </c>
      <c r="Y7" s="28">
        <v>0</v>
      </c>
      <c r="Z7" s="16"/>
      <c r="AA7" s="37">
        <v>121102</v>
      </c>
      <c r="AB7" s="46">
        <v>3</v>
      </c>
      <c r="AC7" s="37">
        <v>40367</v>
      </c>
      <c r="AD7" s="37">
        <v>29759</v>
      </c>
      <c r="AE7" s="37">
        <v>28209</v>
      </c>
      <c r="AF7" s="37">
        <v>0</v>
      </c>
      <c r="AG7" s="28">
        <v>0</v>
      </c>
      <c r="AH7" s="16"/>
      <c r="AI7" s="37">
        <v>266997</v>
      </c>
      <c r="AJ7" s="46">
        <v>7</v>
      </c>
      <c r="AK7" s="37">
        <v>38142</v>
      </c>
      <c r="AL7" s="37">
        <v>26364</v>
      </c>
      <c r="AM7" s="37">
        <v>34067</v>
      </c>
      <c r="AN7" s="37">
        <v>0</v>
      </c>
      <c r="AO7" s="28">
        <v>0</v>
      </c>
      <c r="AP7" s="9"/>
    </row>
    <row r="8" spans="1:42" s="8" customFormat="1">
      <c r="A8" s="7"/>
      <c r="B8" s="8" t="s">
        <v>74</v>
      </c>
      <c r="C8" s="37">
        <v>9100</v>
      </c>
      <c r="D8" s="46">
        <v>1</v>
      </c>
      <c r="E8" s="37">
        <v>9100</v>
      </c>
      <c r="F8" s="37">
        <v>9100</v>
      </c>
      <c r="G8" s="37">
        <v>0</v>
      </c>
      <c r="H8" s="37">
        <v>260.58</v>
      </c>
      <c r="I8" s="28">
        <v>0.76990000000000003</v>
      </c>
      <c r="J8" s="16"/>
      <c r="K8" s="37">
        <v>64888</v>
      </c>
      <c r="L8" s="46">
        <v>2</v>
      </c>
      <c r="M8" s="37">
        <v>32444</v>
      </c>
      <c r="N8" s="37">
        <v>32444</v>
      </c>
      <c r="O8" s="37">
        <v>13963</v>
      </c>
      <c r="P8" s="37">
        <v>0</v>
      </c>
      <c r="Q8" s="28">
        <v>0</v>
      </c>
      <c r="R8" s="16"/>
      <c r="S8" s="37">
        <v>209047</v>
      </c>
      <c r="T8" s="46">
        <v>15</v>
      </c>
      <c r="U8" s="37">
        <v>13936</v>
      </c>
      <c r="V8" s="37">
        <v>11690</v>
      </c>
      <c r="W8" s="37">
        <v>8142</v>
      </c>
      <c r="X8" s="37">
        <v>110</v>
      </c>
      <c r="Y8" s="28">
        <v>0.28620000000000001</v>
      </c>
      <c r="Z8" s="16"/>
      <c r="AA8" s="37">
        <v>0</v>
      </c>
      <c r="AB8" s="46">
        <v>0</v>
      </c>
      <c r="AC8" s="37">
        <v>0</v>
      </c>
      <c r="AD8" s="37">
        <v>0</v>
      </c>
      <c r="AE8" s="37">
        <v>0</v>
      </c>
      <c r="AF8" s="37">
        <v>0</v>
      </c>
      <c r="AG8" s="28">
        <v>0</v>
      </c>
      <c r="AH8" s="16"/>
      <c r="AI8" s="37">
        <v>3765</v>
      </c>
      <c r="AJ8" s="46">
        <v>2</v>
      </c>
      <c r="AK8" s="37">
        <v>1883</v>
      </c>
      <c r="AL8" s="37">
        <v>1883</v>
      </c>
      <c r="AM8" s="37">
        <v>376</v>
      </c>
      <c r="AN8" s="37">
        <v>302</v>
      </c>
      <c r="AO8" s="28">
        <v>0.61409999999999998</v>
      </c>
      <c r="AP8" s="9"/>
    </row>
    <row r="9" spans="1:42" s="8" customFormat="1">
      <c r="A9" s="7"/>
      <c r="B9" s="8" t="s">
        <v>75</v>
      </c>
      <c r="C9" s="37">
        <v>216624.6</v>
      </c>
      <c r="D9" s="46">
        <v>9</v>
      </c>
      <c r="E9" s="37">
        <v>24069.4</v>
      </c>
      <c r="F9" s="37">
        <v>19207.060000000001</v>
      </c>
      <c r="G9" s="37">
        <v>15638.77</v>
      </c>
      <c r="H9" s="38"/>
      <c r="I9" s="29"/>
      <c r="J9" s="16"/>
      <c r="K9" s="37">
        <v>5319568</v>
      </c>
      <c r="L9" s="46">
        <v>169</v>
      </c>
      <c r="M9" s="37">
        <v>31477</v>
      </c>
      <c r="N9" s="37">
        <v>26982</v>
      </c>
      <c r="O9" s="37">
        <v>20449</v>
      </c>
      <c r="P9" s="38"/>
      <c r="Q9" s="29"/>
      <c r="R9" s="16"/>
      <c r="S9" s="37">
        <v>620883</v>
      </c>
      <c r="T9" s="46">
        <v>18</v>
      </c>
      <c r="U9" s="37">
        <v>34494</v>
      </c>
      <c r="V9" s="37">
        <v>30326</v>
      </c>
      <c r="W9" s="37">
        <v>21559</v>
      </c>
      <c r="X9" s="38"/>
      <c r="Y9" s="29"/>
      <c r="Z9" s="16"/>
      <c r="AA9" s="37">
        <v>546972</v>
      </c>
      <c r="AB9" s="46">
        <v>15</v>
      </c>
      <c r="AC9" s="37">
        <v>36465</v>
      </c>
      <c r="AD9" s="37">
        <v>37600</v>
      </c>
      <c r="AE9" s="37">
        <v>16965</v>
      </c>
      <c r="AF9" s="38"/>
      <c r="AG9" s="29"/>
      <c r="AH9" s="16"/>
      <c r="AI9" s="37">
        <v>1864316</v>
      </c>
      <c r="AJ9" s="46">
        <v>33</v>
      </c>
      <c r="AK9" s="37">
        <v>56494</v>
      </c>
      <c r="AL9" s="37">
        <v>35678</v>
      </c>
      <c r="AM9" s="37">
        <v>55046</v>
      </c>
      <c r="AN9" s="38"/>
      <c r="AO9" s="29"/>
      <c r="AP9" s="9"/>
    </row>
    <row r="10" spans="1:42" s="8" customFormat="1">
      <c r="A10" s="7"/>
      <c r="B10" s="8" t="s">
        <v>76</v>
      </c>
      <c r="C10" s="37">
        <v>820801.9</v>
      </c>
      <c r="D10" s="46">
        <v>16</v>
      </c>
      <c r="E10" s="37">
        <v>51300.12</v>
      </c>
      <c r="F10" s="37">
        <v>56586.35</v>
      </c>
      <c r="G10" s="37">
        <v>22760.2</v>
      </c>
      <c r="H10" s="38"/>
      <c r="I10" s="29"/>
      <c r="J10" s="16"/>
      <c r="K10" s="37">
        <v>7459484</v>
      </c>
      <c r="L10" s="46">
        <v>149</v>
      </c>
      <c r="M10" s="37">
        <v>50064</v>
      </c>
      <c r="N10" s="37">
        <v>43472</v>
      </c>
      <c r="O10" s="37">
        <v>32503</v>
      </c>
      <c r="P10" s="38"/>
      <c r="Q10" s="29"/>
      <c r="R10" s="16"/>
      <c r="S10" s="37">
        <v>530710</v>
      </c>
      <c r="T10" s="46">
        <v>13</v>
      </c>
      <c r="U10" s="37">
        <v>40824</v>
      </c>
      <c r="V10" s="37">
        <v>29876</v>
      </c>
      <c r="W10" s="37">
        <v>35994</v>
      </c>
      <c r="X10" s="38"/>
      <c r="Y10" s="29"/>
      <c r="Z10" s="16"/>
      <c r="AA10" s="37">
        <v>3175274</v>
      </c>
      <c r="AB10" s="46">
        <v>67</v>
      </c>
      <c r="AC10" s="37">
        <v>47392</v>
      </c>
      <c r="AD10" s="37">
        <v>38654</v>
      </c>
      <c r="AE10" s="37">
        <v>41953</v>
      </c>
      <c r="AF10" s="38"/>
      <c r="AG10" s="29"/>
      <c r="AH10" s="16"/>
      <c r="AI10" s="37">
        <v>1449408</v>
      </c>
      <c r="AJ10" s="46">
        <v>17</v>
      </c>
      <c r="AK10" s="37">
        <v>85259</v>
      </c>
      <c r="AL10" s="37">
        <v>57690</v>
      </c>
      <c r="AM10" s="37">
        <v>81439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30440</v>
      </c>
      <c r="T11" s="46">
        <v>1</v>
      </c>
      <c r="U11" s="37">
        <v>30440</v>
      </c>
      <c r="V11" s="37">
        <v>30440</v>
      </c>
      <c r="W11" s="37">
        <v>0</v>
      </c>
      <c r="X11" s="38"/>
      <c r="Y11" s="29"/>
      <c r="Z11" s="16"/>
      <c r="AA11" s="37">
        <v>0</v>
      </c>
      <c r="AB11" s="46">
        <v>0</v>
      </c>
      <c r="AC11" s="37">
        <v>0</v>
      </c>
      <c r="AD11" s="37">
        <v>0</v>
      </c>
      <c r="AE11" s="37">
        <v>0</v>
      </c>
      <c r="AF11" s="38"/>
      <c r="AG11" s="29"/>
      <c r="AH11" s="16"/>
      <c r="AI11" s="37">
        <v>20691</v>
      </c>
      <c r="AJ11" s="46">
        <v>1</v>
      </c>
      <c r="AK11" s="37">
        <v>20691</v>
      </c>
      <c r="AL11" s="37">
        <v>20691</v>
      </c>
      <c r="AM11" s="37">
        <v>0</v>
      </c>
      <c r="AN11" s="38"/>
      <c r="AO11" s="29"/>
      <c r="AP11" s="9"/>
    </row>
    <row r="12" spans="1:42" s="8" customFormat="1">
      <c r="A12" s="7"/>
      <c r="B12" s="8" t="s">
        <v>78</v>
      </c>
      <c r="C12" s="37">
        <v>0</v>
      </c>
      <c r="D12" s="46">
        <v>0</v>
      </c>
      <c r="E12" s="37">
        <v>0</v>
      </c>
      <c r="F12" s="37">
        <v>0</v>
      </c>
      <c r="G12" s="37">
        <v>0</v>
      </c>
      <c r="H12" s="38"/>
      <c r="I12" s="29"/>
      <c r="J12" s="16"/>
      <c r="K12" s="37">
        <v>361916</v>
      </c>
      <c r="L12" s="46">
        <v>68</v>
      </c>
      <c r="M12" s="37">
        <v>5322</v>
      </c>
      <c r="N12" s="37">
        <v>5000</v>
      </c>
      <c r="O12" s="37">
        <v>2728</v>
      </c>
      <c r="P12" s="38"/>
      <c r="Q12" s="29"/>
      <c r="R12" s="16"/>
      <c r="S12" s="37">
        <v>5000</v>
      </c>
      <c r="T12" s="46">
        <v>1</v>
      </c>
      <c r="U12" s="37">
        <v>5000</v>
      </c>
      <c r="V12" s="37">
        <v>5000</v>
      </c>
      <c r="W12" s="37">
        <v>0</v>
      </c>
      <c r="X12" s="38"/>
      <c r="Y12" s="29"/>
      <c r="Z12" s="16"/>
      <c r="AA12" s="37">
        <v>168038</v>
      </c>
      <c r="AB12" s="46">
        <v>17</v>
      </c>
      <c r="AC12" s="37">
        <v>9885</v>
      </c>
      <c r="AD12" s="37">
        <v>8500</v>
      </c>
      <c r="AE12" s="37">
        <v>5641</v>
      </c>
      <c r="AF12" s="38"/>
      <c r="AG12" s="29"/>
      <c r="AH12" s="16"/>
      <c r="AI12" s="37">
        <v>3000</v>
      </c>
      <c r="AJ12" s="46">
        <v>1</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0</v>
      </c>
      <c r="AB13" s="46">
        <v>0</v>
      </c>
      <c r="AC13" s="37">
        <v>0</v>
      </c>
      <c r="AD13" s="37">
        <v>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2449312.9500000002</v>
      </c>
      <c r="D15" s="46">
        <v>63</v>
      </c>
      <c r="E15" s="37">
        <v>38877.980000000003</v>
      </c>
      <c r="F15" s="37">
        <v>32149.52</v>
      </c>
      <c r="G15" s="37">
        <v>26130.03</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909979</v>
      </c>
      <c r="AJ15" s="46">
        <v>19</v>
      </c>
      <c r="AK15" s="37">
        <v>47894</v>
      </c>
      <c r="AL15" s="37">
        <v>28373</v>
      </c>
      <c r="AM15" s="37">
        <v>41216</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1499287</v>
      </c>
      <c r="T16" s="46">
        <v>41</v>
      </c>
      <c r="U16" s="37">
        <v>36568</v>
      </c>
      <c r="V16" s="37">
        <v>35815</v>
      </c>
      <c r="W16" s="37">
        <v>17047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118179.72349109998</v>
      </c>
      <c r="D19" s="47">
        <f>D50</f>
        <v>6</v>
      </c>
      <c r="E19" s="39">
        <f t="shared" ref="E19" si="0">C19/D19</f>
        <v>19696.620581849998</v>
      </c>
      <c r="F19" s="38"/>
      <c r="G19" s="38"/>
      <c r="H19" s="38"/>
      <c r="I19" s="29"/>
      <c r="J19" s="17"/>
      <c r="K19" s="39">
        <f>K50*L50*M50*7.85</f>
        <v>450932.27962499997</v>
      </c>
      <c r="L19" s="47">
        <f>L50</f>
        <v>15</v>
      </c>
      <c r="M19" s="39">
        <f>K19/L19</f>
        <v>30062.151974999997</v>
      </c>
      <c r="N19" s="38"/>
      <c r="O19" s="38"/>
      <c r="P19" s="38"/>
      <c r="Q19" s="29"/>
      <c r="R19" s="17"/>
      <c r="S19" s="39">
        <f>S50*T50*U50*7.85</f>
        <v>2462542.0860799993</v>
      </c>
      <c r="T19" s="47">
        <f>T50</f>
        <v>83</v>
      </c>
      <c r="U19" s="39">
        <f t="shared" ref="U19" si="1">S19/T19</f>
        <v>29669.181759999992</v>
      </c>
      <c r="V19" s="38"/>
      <c r="W19" s="38"/>
      <c r="X19" s="38"/>
      <c r="Y19" s="29"/>
      <c r="Z19" s="17"/>
      <c r="AA19" s="39">
        <f>AA50*AB50*AC50*7.85</f>
        <v>501423.73631999997</v>
      </c>
      <c r="AB19" s="47">
        <f>AB50</f>
        <v>16</v>
      </c>
      <c r="AC19" s="39">
        <f>AA19/AB19</f>
        <v>31338.983519999998</v>
      </c>
      <c r="AD19" s="38"/>
      <c r="AE19" s="38"/>
      <c r="AF19" s="38"/>
      <c r="AG19" s="29"/>
      <c r="AH19" s="17"/>
      <c r="AI19" s="39">
        <f>AI50*AJ50*AK50*7.85</f>
        <v>5807694.2043099999</v>
      </c>
      <c r="AJ19" s="47">
        <f>AJ50</f>
        <v>122</v>
      </c>
      <c r="AK19" s="39">
        <f>AI19/AJ19</f>
        <v>47604.050855000001</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309720.87</v>
      </c>
      <c r="D22" s="46">
        <v>4</v>
      </c>
      <c r="E22" s="37">
        <v>77430.22</v>
      </c>
      <c r="F22" s="37">
        <v>59543.08</v>
      </c>
      <c r="G22" s="37">
        <v>67656.539999999994</v>
      </c>
      <c r="H22" s="37">
        <v>489.06</v>
      </c>
      <c r="I22" s="28">
        <v>0.5302</v>
      </c>
      <c r="J22" s="16"/>
      <c r="K22" s="37">
        <v>5223389</v>
      </c>
      <c r="L22" s="46">
        <v>79</v>
      </c>
      <c r="M22" s="37">
        <v>66119</v>
      </c>
      <c r="N22" s="37">
        <v>59941</v>
      </c>
      <c r="O22" s="37">
        <v>49933</v>
      </c>
      <c r="P22" s="37">
        <v>445</v>
      </c>
      <c r="Q22" s="28">
        <v>0.37119999999999997</v>
      </c>
      <c r="R22" s="16"/>
      <c r="S22" s="37">
        <v>973661</v>
      </c>
      <c r="T22" s="46">
        <v>35</v>
      </c>
      <c r="U22" s="37">
        <v>27819</v>
      </c>
      <c r="V22" s="37">
        <v>18325</v>
      </c>
      <c r="W22" s="37">
        <v>23811</v>
      </c>
      <c r="X22" s="37">
        <v>0</v>
      </c>
      <c r="Y22" s="28">
        <v>0</v>
      </c>
      <c r="Z22" s="16"/>
      <c r="AA22" s="37">
        <v>4807495</v>
      </c>
      <c r="AB22" s="46">
        <v>121</v>
      </c>
      <c r="AC22" s="37">
        <v>39731</v>
      </c>
      <c r="AD22" s="37">
        <v>30187</v>
      </c>
      <c r="AE22" s="37">
        <v>36474</v>
      </c>
      <c r="AF22" s="37">
        <v>292</v>
      </c>
      <c r="AG22" s="28">
        <v>0.3669</v>
      </c>
      <c r="AH22" s="16"/>
      <c r="AI22" s="37">
        <v>2729518</v>
      </c>
      <c r="AJ22" s="46">
        <v>85</v>
      </c>
      <c r="AK22" s="37">
        <v>32112</v>
      </c>
      <c r="AL22" s="37">
        <v>31489</v>
      </c>
      <c r="AM22" s="37">
        <v>19345</v>
      </c>
      <c r="AN22" s="37">
        <v>343</v>
      </c>
      <c r="AO22" s="28">
        <v>0.34150000000000003</v>
      </c>
      <c r="AP22" s="9"/>
    </row>
    <row r="23" spans="1:42" s="8" customFormat="1">
      <c r="A23" s="7"/>
      <c r="B23" s="18" t="s">
        <v>104</v>
      </c>
      <c r="C23" s="37">
        <v>239811.52</v>
      </c>
      <c r="D23" s="46">
        <v>3</v>
      </c>
      <c r="E23" s="37">
        <v>79937.17</v>
      </c>
      <c r="F23" s="37">
        <v>49176.81</v>
      </c>
      <c r="G23" s="37">
        <v>82634.149999999994</v>
      </c>
      <c r="H23" s="37">
        <v>453.65</v>
      </c>
      <c r="I23" s="28">
        <v>0.4622</v>
      </c>
      <c r="J23" s="16"/>
      <c r="K23" s="37">
        <v>4228159</v>
      </c>
      <c r="L23" s="46">
        <v>67</v>
      </c>
      <c r="M23" s="37">
        <v>63107</v>
      </c>
      <c r="N23" s="37">
        <v>58290</v>
      </c>
      <c r="O23" s="37">
        <v>49964</v>
      </c>
      <c r="P23" s="37">
        <v>445</v>
      </c>
      <c r="Q23" s="28">
        <v>0.37990000000000002</v>
      </c>
      <c r="R23" s="16"/>
      <c r="S23" s="37">
        <v>1137036</v>
      </c>
      <c r="T23" s="46">
        <v>40</v>
      </c>
      <c r="U23" s="37">
        <v>28426</v>
      </c>
      <c r="V23" s="37">
        <v>20431</v>
      </c>
      <c r="W23" s="37">
        <v>23369</v>
      </c>
      <c r="X23" s="37">
        <v>0</v>
      </c>
      <c r="Y23" s="28">
        <v>0</v>
      </c>
      <c r="Z23" s="16"/>
      <c r="AA23" s="37">
        <v>3971308</v>
      </c>
      <c r="AB23" s="46">
        <v>109</v>
      </c>
      <c r="AC23" s="37">
        <v>36434</v>
      </c>
      <c r="AD23" s="37">
        <v>28702</v>
      </c>
      <c r="AE23" s="37">
        <v>30649</v>
      </c>
      <c r="AF23" s="37">
        <v>296</v>
      </c>
      <c r="AG23" s="28">
        <v>0.38340000000000002</v>
      </c>
      <c r="AH23" s="16"/>
      <c r="AI23" s="37">
        <v>899135</v>
      </c>
      <c r="AJ23" s="46">
        <v>29</v>
      </c>
      <c r="AK23" s="37">
        <v>31005</v>
      </c>
      <c r="AL23" s="37">
        <v>24767</v>
      </c>
      <c r="AM23" s="37">
        <v>18729</v>
      </c>
      <c r="AN23" s="37">
        <v>333</v>
      </c>
      <c r="AO23" s="28">
        <v>0.32579999999999998</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69504.81</v>
      </c>
      <c r="D49" s="46">
        <v>6</v>
      </c>
      <c r="E49" s="24"/>
      <c r="F49" s="24"/>
      <c r="G49" s="24"/>
      <c r="H49" s="24"/>
      <c r="I49" s="24"/>
      <c r="K49" s="37">
        <v>146341</v>
      </c>
      <c r="L49" s="46">
        <v>42</v>
      </c>
      <c r="M49" s="44"/>
      <c r="N49" s="24"/>
      <c r="O49" s="24"/>
      <c r="P49" s="24"/>
      <c r="Q49" s="24"/>
      <c r="S49" s="37">
        <v>112102</v>
      </c>
      <c r="T49" s="46">
        <v>129</v>
      </c>
      <c r="U49" s="25"/>
      <c r="V49" s="25"/>
      <c r="W49" s="25"/>
      <c r="X49" s="25"/>
      <c r="Y49" s="25"/>
      <c r="AA49" s="37">
        <v>102999</v>
      </c>
      <c r="AB49" s="46">
        <v>18</v>
      </c>
      <c r="AC49" s="43"/>
      <c r="AD49" s="24"/>
      <c r="AE49" s="24"/>
      <c r="AF49" s="25"/>
      <c r="AG49" s="25"/>
      <c r="AI49" s="37">
        <v>133732</v>
      </c>
      <c r="AJ49" s="46">
        <v>249</v>
      </c>
      <c r="AK49" s="24"/>
      <c r="AL49" s="24"/>
      <c r="AM49" s="24"/>
      <c r="AN49" s="25"/>
      <c r="AO49" s="25"/>
      <c r="AP49" s="9"/>
    </row>
    <row r="50" spans="1:42" s="8" customFormat="1" ht="12.75">
      <c r="A50" s="7"/>
      <c r="B50" s="8" t="s">
        <v>63</v>
      </c>
      <c r="C50" s="37">
        <v>69504.81</v>
      </c>
      <c r="D50" s="46">
        <v>6</v>
      </c>
      <c r="E50" s="26">
        <v>3.61E-2</v>
      </c>
      <c r="F50" s="26">
        <v>3.5000000000000003E-2</v>
      </c>
      <c r="G50" s="26">
        <v>1.0800000000000001E-2</v>
      </c>
      <c r="H50" s="42">
        <v>127.13</v>
      </c>
      <c r="I50" s="26">
        <v>0.23619999999999999</v>
      </c>
      <c r="K50" s="37">
        <v>134371</v>
      </c>
      <c r="L50" s="46">
        <v>15</v>
      </c>
      <c r="M50" s="26">
        <v>2.8500000000000001E-2</v>
      </c>
      <c r="N50" s="26">
        <v>2.2499999999999999E-2</v>
      </c>
      <c r="O50" s="26">
        <v>1.9800000000000002E-2</v>
      </c>
      <c r="P50" s="42">
        <v>145</v>
      </c>
      <c r="Q50" s="26">
        <v>0.15970000000000001</v>
      </c>
      <c r="S50" s="37">
        <v>115936</v>
      </c>
      <c r="T50" s="46">
        <v>83</v>
      </c>
      <c r="U50" s="26">
        <v>3.2599999999999997E-2</v>
      </c>
      <c r="V50" s="26">
        <v>2.9100000000000001E-2</v>
      </c>
      <c r="W50" s="26">
        <v>1.2800000000000001E-2</v>
      </c>
      <c r="X50" s="42">
        <v>245</v>
      </c>
      <c r="Y50" s="26">
        <v>0.2571</v>
      </c>
      <c r="AA50" s="41">
        <v>95967</v>
      </c>
      <c r="AB50" s="49">
        <v>16</v>
      </c>
      <c r="AC50" s="32">
        <v>4.1599999999999998E-2</v>
      </c>
      <c r="AD50" s="26">
        <v>4.53E-2</v>
      </c>
      <c r="AE50" s="26">
        <v>1.67E-2</v>
      </c>
      <c r="AF50" s="42">
        <v>228</v>
      </c>
      <c r="AG50" s="26">
        <v>0.29349999999999998</v>
      </c>
      <c r="AI50" s="37">
        <v>144043</v>
      </c>
      <c r="AJ50" s="46">
        <v>122</v>
      </c>
      <c r="AK50" s="26">
        <v>4.2099999999999999E-2</v>
      </c>
      <c r="AL50" s="26">
        <v>4.7500000000000001E-2</v>
      </c>
      <c r="AM50" s="26">
        <v>1.4800000000000001E-2</v>
      </c>
      <c r="AN50" s="42">
        <v>449</v>
      </c>
      <c r="AO50" s="26">
        <v>0.30199999999999999</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0" sqref="U10:U1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8.xml><?xml version="1.0" encoding="utf-8"?>
<worksheet xmlns="http://schemas.openxmlformats.org/spreadsheetml/2006/main" xmlns:r="http://schemas.openxmlformats.org/officeDocument/2006/relationships">
  <sheetPr codeName="Sheet28">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134400</v>
      </c>
      <c r="D6" s="46">
        <v>1</v>
      </c>
      <c r="E6" s="37">
        <v>134400</v>
      </c>
      <c r="F6" s="37">
        <v>134400</v>
      </c>
      <c r="G6" s="37">
        <v>0</v>
      </c>
      <c r="H6" s="37">
        <v>39.409999999999997</v>
      </c>
      <c r="I6" s="28">
        <v>3.3399999999999999E-2</v>
      </c>
      <c r="J6" s="16"/>
      <c r="K6" s="37">
        <v>2503699</v>
      </c>
      <c r="L6" s="46">
        <v>11</v>
      </c>
      <c r="M6" s="37">
        <v>227609</v>
      </c>
      <c r="N6" s="37">
        <v>164359</v>
      </c>
      <c r="O6" s="37">
        <v>246521</v>
      </c>
      <c r="P6" s="37">
        <v>1347</v>
      </c>
      <c r="Q6" s="28">
        <v>0.48630000000000001</v>
      </c>
      <c r="R6" s="16"/>
      <c r="S6" s="37">
        <v>275862</v>
      </c>
      <c r="T6" s="46">
        <v>4</v>
      </c>
      <c r="U6" s="37">
        <v>68966</v>
      </c>
      <c r="V6" s="37">
        <v>32455</v>
      </c>
      <c r="W6" s="37">
        <v>85358</v>
      </c>
      <c r="X6" s="37">
        <v>453</v>
      </c>
      <c r="Y6" s="28">
        <v>0.25700000000000001</v>
      </c>
      <c r="Z6" s="16"/>
      <c r="AA6" s="37">
        <v>1268613</v>
      </c>
      <c r="AB6" s="46">
        <v>9</v>
      </c>
      <c r="AC6" s="37">
        <v>140957</v>
      </c>
      <c r="AD6" s="37">
        <v>58376</v>
      </c>
      <c r="AE6" s="37">
        <v>180157</v>
      </c>
      <c r="AF6" s="37">
        <v>712</v>
      </c>
      <c r="AG6" s="28">
        <v>0.30769999999999997</v>
      </c>
      <c r="AH6" s="16"/>
      <c r="AI6" s="37">
        <v>959546</v>
      </c>
      <c r="AJ6" s="46">
        <v>20</v>
      </c>
      <c r="AK6" s="37">
        <v>47977</v>
      </c>
      <c r="AL6" s="37">
        <v>33767</v>
      </c>
      <c r="AM6" s="37">
        <v>43201</v>
      </c>
      <c r="AN6" s="37">
        <v>784</v>
      </c>
      <c r="AO6" s="28">
        <v>0.3599</v>
      </c>
      <c r="AP6" s="9"/>
    </row>
    <row r="7" spans="1:42" s="8" customFormat="1">
      <c r="A7" s="7"/>
      <c r="B7" s="8" t="s">
        <v>73</v>
      </c>
      <c r="C7" s="37">
        <v>0</v>
      </c>
      <c r="D7" s="46">
        <v>0</v>
      </c>
      <c r="E7" s="37">
        <v>0</v>
      </c>
      <c r="F7" s="37">
        <v>0</v>
      </c>
      <c r="G7" s="37">
        <v>0</v>
      </c>
      <c r="H7" s="37">
        <v>0</v>
      </c>
      <c r="I7" s="28">
        <v>0</v>
      </c>
      <c r="J7" s="16"/>
      <c r="K7" s="37">
        <v>39252</v>
      </c>
      <c r="L7" s="46">
        <v>1</v>
      </c>
      <c r="M7" s="37">
        <v>39252</v>
      </c>
      <c r="N7" s="37">
        <v>39252</v>
      </c>
      <c r="O7" s="37">
        <v>0</v>
      </c>
      <c r="P7" s="37">
        <v>0</v>
      </c>
      <c r="Q7" s="28">
        <v>0</v>
      </c>
      <c r="R7" s="16"/>
      <c r="S7" s="37">
        <v>86277</v>
      </c>
      <c r="T7" s="46">
        <v>2</v>
      </c>
      <c r="U7" s="37">
        <v>43138</v>
      </c>
      <c r="V7" s="37">
        <v>43138</v>
      </c>
      <c r="W7" s="37">
        <v>33038</v>
      </c>
      <c r="X7" s="37">
        <v>0</v>
      </c>
      <c r="Y7" s="28">
        <v>0</v>
      </c>
      <c r="Z7" s="16"/>
      <c r="AA7" s="37">
        <v>140147</v>
      </c>
      <c r="AB7" s="46">
        <v>2</v>
      </c>
      <c r="AC7" s="37">
        <v>70073</v>
      </c>
      <c r="AD7" s="37">
        <v>70073</v>
      </c>
      <c r="AE7" s="37">
        <v>42530</v>
      </c>
      <c r="AF7" s="37">
        <v>0</v>
      </c>
      <c r="AG7" s="28">
        <v>0</v>
      </c>
      <c r="AH7" s="16"/>
      <c r="AI7" s="37">
        <v>63773</v>
      </c>
      <c r="AJ7" s="46">
        <v>2</v>
      </c>
      <c r="AK7" s="37">
        <v>31887</v>
      </c>
      <c r="AL7" s="37">
        <v>31887</v>
      </c>
      <c r="AM7" s="37">
        <v>15952</v>
      </c>
      <c r="AN7" s="37">
        <v>0</v>
      </c>
      <c r="AO7" s="28">
        <v>0</v>
      </c>
      <c r="AP7" s="9"/>
    </row>
    <row r="8" spans="1:42" s="8" customFormat="1">
      <c r="A8" s="7"/>
      <c r="B8" s="8" t="s">
        <v>74</v>
      </c>
      <c r="C8" s="37">
        <v>0</v>
      </c>
      <c r="D8" s="46">
        <v>0</v>
      </c>
      <c r="E8" s="37">
        <v>0</v>
      </c>
      <c r="F8" s="37">
        <v>0</v>
      </c>
      <c r="G8" s="37">
        <v>0</v>
      </c>
      <c r="H8" s="37">
        <v>0</v>
      </c>
      <c r="I8" s="28">
        <v>0</v>
      </c>
      <c r="J8" s="16"/>
      <c r="K8" s="37">
        <v>123661</v>
      </c>
      <c r="L8" s="46">
        <v>2</v>
      </c>
      <c r="M8" s="37">
        <v>61831</v>
      </c>
      <c r="N8" s="37">
        <v>61831</v>
      </c>
      <c r="O8" s="37">
        <v>9220</v>
      </c>
      <c r="P8" s="37">
        <v>0</v>
      </c>
      <c r="Q8" s="28">
        <v>0</v>
      </c>
      <c r="R8" s="16"/>
      <c r="S8" s="37">
        <v>223197</v>
      </c>
      <c r="T8" s="46">
        <v>7</v>
      </c>
      <c r="U8" s="37">
        <v>31885</v>
      </c>
      <c r="V8" s="37">
        <v>23849</v>
      </c>
      <c r="W8" s="37">
        <v>37794</v>
      </c>
      <c r="X8" s="37">
        <v>22</v>
      </c>
      <c r="Y8" s="28">
        <v>0.54300000000000004</v>
      </c>
      <c r="Z8" s="16"/>
      <c r="AA8" s="37">
        <v>72345</v>
      </c>
      <c r="AB8" s="46">
        <v>2</v>
      </c>
      <c r="AC8" s="37">
        <v>36173</v>
      </c>
      <c r="AD8" s="37">
        <v>36173</v>
      </c>
      <c r="AE8" s="37">
        <v>35109</v>
      </c>
      <c r="AF8" s="37">
        <v>174</v>
      </c>
      <c r="AG8" s="28">
        <v>0.50009999999999999</v>
      </c>
      <c r="AH8" s="16"/>
      <c r="AI8" s="37">
        <v>0</v>
      </c>
      <c r="AJ8" s="46">
        <v>0</v>
      </c>
      <c r="AK8" s="37">
        <v>0</v>
      </c>
      <c r="AL8" s="37">
        <v>0</v>
      </c>
      <c r="AM8" s="37">
        <v>0</v>
      </c>
      <c r="AN8" s="37">
        <v>0</v>
      </c>
      <c r="AO8" s="28">
        <v>0</v>
      </c>
      <c r="AP8" s="9"/>
    </row>
    <row r="9" spans="1:42" s="8" customFormat="1">
      <c r="A9" s="7"/>
      <c r="B9" s="8" t="s">
        <v>75</v>
      </c>
      <c r="C9" s="37">
        <v>144108.51999999999</v>
      </c>
      <c r="D9" s="46">
        <v>4</v>
      </c>
      <c r="E9" s="37">
        <v>36027.129999999997</v>
      </c>
      <c r="F9" s="37">
        <v>34561.56</v>
      </c>
      <c r="G9" s="37">
        <v>16137.03</v>
      </c>
      <c r="H9" s="38"/>
      <c r="I9" s="29"/>
      <c r="J9" s="16"/>
      <c r="K9" s="37">
        <v>4346171</v>
      </c>
      <c r="L9" s="46">
        <v>89</v>
      </c>
      <c r="M9" s="37">
        <v>48833</v>
      </c>
      <c r="N9" s="37">
        <v>39136</v>
      </c>
      <c r="O9" s="37">
        <v>36449</v>
      </c>
      <c r="P9" s="38"/>
      <c r="Q9" s="29"/>
      <c r="R9" s="16"/>
      <c r="S9" s="37">
        <v>731702</v>
      </c>
      <c r="T9" s="46">
        <v>11</v>
      </c>
      <c r="U9" s="37">
        <v>66518</v>
      </c>
      <c r="V9" s="37">
        <v>47436</v>
      </c>
      <c r="W9" s="37">
        <v>85628</v>
      </c>
      <c r="X9" s="38"/>
      <c r="Y9" s="29"/>
      <c r="Z9" s="16"/>
      <c r="AA9" s="37">
        <v>750814</v>
      </c>
      <c r="AB9" s="46">
        <v>7</v>
      </c>
      <c r="AC9" s="37">
        <v>107259</v>
      </c>
      <c r="AD9" s="37">
        <v>55274</v>
      </c>
      <c r="AE9" s="37">
        <v>97705</v>
      </c>
      <c r="AF9" s="38"/>
      <c r="AG9" s="29"/>
      <c r="AH9" s="16"/>
      <c r="AI9" s="37">
        <v>1344263</v>
      </c>
      <c r="AJ9" s="46">
        <v>24</v>
      </c>
      <c r="AK9" s="37">
        <v>56011</v>
      </c>
      <c r="AL9" s="37">
        <v>49785</v>
      </c>
      <c r="AM9" s="37">
        <v>51340</v>
      </c>
      <c r="AN9" s="38"/>
      <c r="AO9" s="29"/>
      <c r="AP9" s="9"/>
    </row>
    <row r="10" spans="1:42" s="8" customFormat="1">
      <c r="A10" s="7"/>
      <c r="B10" s="8" t="s">
        <v>76</v>
      </c>
      <c r="C10" s="37">
        <v>125717.67</v>
      </c>
      <c r="D10" s="46">
        <v>1</v>
      </c>
      <c r="E10" s="37">
        <v>125717.67</v>
      </c>
      <c r="F10" s="37">
        <v>125717.67</v>
      </c>
      <c r="G10" s="37">
        <v>0</v>
      </c>
      <c r="H10" s="38"/>
      <c r="I10" s="29"/>
      <c r="J10" s="16"/>
      <c r="K10" s="37">
        <v>6273413</v>
      </c>
      <c r="L10" s="46">
        <v>96</v>
      </c>
      <c r="M10" s="37">
        <v>65348</v>
      </c>
      <c r="N10" s="37">
        <v>51544</v>
      </c>
      <c r="O10" s="37">
        <v>64562</v>
      </c>
      <c r="P10" s="38"/>
      <c r="Q10" s="29"/>
      <c r="R10" s="16"/>
      <c r="S10" s="37">
        <v>672592</v>
      </c>
      <c r="T10" s="46">
        <v>12</v>
      </c>
      <c r="U10" s="37">
        <v>54604</v>
      </c>
      <c r="V10" s="37">
        <v>37196</v>
      </c>
      <c r="W10" s="37">
        <v>37358</v>
      </c>
      <c r="X10" s="38"/>
      <c r="Y10" s="29"/>
      <c r="Z10" s="16"/>
      <c r="AA10" s="37">
        <v>3297648</v>
      </c>
      <c r="AB10" s="46">
        <v>41</v>
      </c>
      <c r="AC10" s="37">
        <v>80430</v>
      </c>
      <c r="AD10" s="37">
        <v>54623</v>
      </c>
      <c r="AE10" s="37">
        <v>113722</v>
      </c>
      <c r="AF10" s="38"/>
      <c r="AG10" s="29"/>
      <c r="AH10" s="16"/>
      <c r="AI10" s="37">
        <v>2384861</v>
      </c>
      <c r="AJ10" s="46">
        <v>34</v>
      </c>
      <c r="AK10" s="37">
        <v>70143</v>
      </c>
      <c r="AL10" s="37">
        <v>42657</v>
      </c>
      <c r="AM10" s="37">
        <v>69694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201374</v>
      </c>
      <c r="L12" s="46">
        <v>25</v>
      </c>
      <c r="M12" s="37">
        <v>8055</v>
      </c>
      <c r="N12" s="37">
        <v>7873</v>
      </c>
      <c r="O12" s="37">
        <v>4264</v>
      </c>
      <c r="P12" s="38"/>
      <c r="Q12" s="29"/>
      <c r="R12" s="16"/>
      <c r="S12" s="37">
        <v>3000</v>
      </c>
      <c r="T12" s="46">
        <v>1</v>
      </c>
      <c r="U12" s="37">
        <v>3000</v>
      </c>
      <c r="V12" s="37">
        <v>3000</v>
      </c>
      <c r="W12" s="37">
        <v>0</v>
      </c>
      <c r="X12" s="38"/>
      <c r="Y12" s="29"/>
      <c r="Z12" s="16"/>
      <c r="AA12" s="37">
        <v>57000</v>
      </c>
      <c r="AB12" s="46">
        <v>4</v>
      </c>
      <c r="AC12" s="37">
        <v>14250</v>
      </c>
      <c r="AD12" s="37">
        <v>13500</v>
      </c>
      <c r="AE12" s="37">
        <v>11786</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6000</v>
      </c>
      <c r="T13" s="46">
        <v>1</v>
      </c>
      <c r="U13" s="37">
        <v>6000</v>
      </c>
      <c r="V13" s="37">
        <v>6000</v>
      </c>
      <c r="W13" s="37">
        <v>0</v>
      </c>
      <c r="X13" s="38"/>
      <c r="Y13" s="29"/>
      <c r="Z13" s="16"/>
      <c r="AA13" s="37">
        <v>12000</v>
      </c>
      <c r="AB13" s="46">
        <v>2</v>
      </c>
      <c r="AC13" s="37">
        <v>6000</v>
      </c>
      <c r="AD13" s="37">
        <v>6000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0</v>
      </c>
      <c r="T16" s="46">
        <v>0</v>
      </c>
      <c r="U16" s="37">
        <v>0</v>
      </c>
      <c r="V16" s="37">
        <v>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214829.01001380003</v>
      </c>
      <c r="D19" s="47">
        <f>D50</f>
        <v>2</v>
      </c>
      <c r="E19" s="39">
        <f t="shared" ref="E19" si="0">C19/D19</f>
        <v>107414.50500690001</v>
      </c>
      <c r="F19" s="38"/>
      <c r="G19" s="38"/>
      <c r="H19" s="38"/>
      <c r="I19" s="29"/>
      <c r="J19" s="17"/>
      <c r="K19" s="39">
        <f>K50*L50*M50*7.85</f>
        <v>161562.58013999998</v>
      </c>
      <c r="L19" s="47">
        <f>L50</f>
        <v>3</v>
      </c>
      <c r="M19" s="39">
        <f>K19/L19</f>
        <v>53854.19337999999</v>
      </c>
      <c r="N19" s="38"/>
      <c r="O19" s="38"/>
      <c r="P19" s="38"/>
      <c r="Q19" s="29"/>
      <c r="R19" s="17"/>
      <c r="S19" s="39">
        <f>S50*T50*U50*7.85</f>
        <v>16717.25952</v>
      </c>
      <c r="T19" s="47">
        <f>T50</f>
        <v>1</v>
      </c>
      <c r="U19" s="39">
        <f t="shared" ref="U19" si="1">S19/T19</f>
        <v>16717.25952</v>
      </c>
      <c r="V19" s="38"/>
      <c r="W19" s="38"/>
      <c r="X19" s="38"/>
      <c r="Y19" s="29"/>
      <c r="Z19" s="17"/>
      <c r="AA19" s="39">
        <f>AA50*AB50*AC50*7.85</f>
        <v>0</v>
      </c>
      <c r="AB19" s="47">
        <f>AB50</f>
        <v>0</v>
      </c>
      <c r="AC19" s="39">
        <v>0</v>
      </c>
      <c r="AD19" s="38"/>
      <c r="AE19" s="38"/>
      <c r="AF19" s="38"/>
      <c r="AG19" s="29"/>
      <c r="AH19" s="17"/>
      <c r="AI19" s="39">
        <f>AI50*AJ50*AK50*7.85</f>
        <v>3871788.7593</v>
      </c>
      <c r="AJ19" s="47">
        <f>AJ50</f>
        <v>60</v>
      </c>
      <c r="AK19" s="39">
        <f>AI19/AJ19</f>
        <v>64529.812655000002</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84683.77</v>
      </c>
      <c r="D22" s="46">
        <v>1</v>
      </c>
      <c r="E22" s="37">
        <v>84683.77</v>
      </c>
      <c r="F22" s="37">
        <v>84683.77</v>
      </c>
      <c r="G22" s="37">
        <v>0</v>
      </c>
      <c r="H22" s="37">
        <v>299.82</v>
      </c>
      <c r="I22" s="28">
        <v>0.36449999999999999</v>
      </c>
      <c r="J22" s="16"/>
      <c r="K22" s="37">
        <v>3230977</v>
      </c>
      <c r="L22" s="46">
        <v>16</v>
      </c>
      <c r="M22" s="37">
        <v>201936</v>
      </c>
      <c r="N22" s="37">
        <v>155198</v>
      </c>
      <c r="O22" s="37">
        <v>211640</v>
      </c>
      <c r="P22" s="37">
        <v>1206</v>
      </c>
      <c r="Q22" s="28">
        <v>0.4677</v>
      </c>
      <c r="R22" s="16"/>
      <c r="S22" s="37">
        <v>53209</v>
      </c>
      <c r="T22" s="46">
        <v>2</v>
      </c>
      <c r="U22" s="37">
        <v>26604</v>
      </c>
      <c r="V22" s="37">
        <v>26604</v>
      </c>
      <c r="W22" s="37">
        <v>16104</v>
      </c>
      <c r="X22" s="37">
        <v>0</v>
      </c>
      <c r="Y22" s="28">
        <v>0</v>
      </c>
      <c r="Z22" s="16"/>
      <c r="AA22" s="37">
        <v>3130556</v>
      </c>
      <c r="AB22" s="46">
        <v>17</v>
      </c>
      <c r="AC22" s="37">
        <v>184150</v>
      </c>
      <c r="AD22" s="37">
        <v>56513</v>
      </c>
      <c r="AE22" s="37">
        <v>269403</v>
      </c>
      <c r="AF22" s="37">
        <v>623</v>
      </c>
      <c r="AG22" s="28">
        <v>0.30170000000000002</v>
      </c>
      <c r="AH22" s="16"/>
      <c r="AI22" s="37">
        <v>2645381</v>
      </c>
      <c r="AJ22" s="46">
        <v>49</v>
      </c>
      <c r="AK22" s="37">
        <v>53987</v>
      </c>
      <c r="AL22" s="37">
        <v>29917</v>
      </c>
      <c r="AM22" s="37">
        <v>77148</v>
      </c>
      <c r="AN22" s="37">
        <v>739</v>
      </c>
      <c r="AO22" s="28">
        <v>0.34470000000000001</v>
      </c>
      <c r="AP22" s="9"/>
    </row>
    <row r="23" spans="1:42" s="8" customFormat="1">
      <c r="A23" s="7"/>
      <c r="B23" s="18" t="s">
        <v>104</v>
      </c>
      <c r="C23" s="37">
        <v>84683.77</v>
      </c>
      <c r="D23" s="46">
        <v>1</v>
      </c>
      <c r="E23" s="37">
        <v>84683.77</v>
      </c>
      <c r="F23" s="37">
        <v>84683.77</v>
      </c>
      <c r="G23" s="37">
        <v>0</v>
      </c>
      <c r="H23" s="37">
        <v>299.82</v>
      </c>
      <c r="I23" s="28">
        <v>0.36449999999999999</v>
      </c>
      <c r="J23" s="16"/>
      <c r="K23" s="37">
        <v>3037829</v>
      </c>
      <c r="L23" s="46">
        <v>14</v>
      </c>
      <c r="M23" s="37">
        <v>216988</v>
      </c>
      <c r="N23" s="37">
        <v>162826</v>
      </c>
      <c r="O23" s="37">
        <v>223004</v>
      </c>
      <c r="P23" s="37">
        <v>1275</v>
      </c>
      <c r="Q23" s="28">
        <v>0.4829</v>
      </c>
      <c r="R23" s="16"/>
      <c r="S23" s="37">
        <v>53209</v>
      </c>
      <c r="T23" s="46">
        <v>2</v>
      </c>
      <c r="U23" s="37">
        <v>26604</v>
      </c>
      <c r="V23" s="37">
        <v>26604</v>
      </c>
      <c r="W23" s="37">
        <v>16104</v>
      </c>
      <c r="X23" s="37">
        <v>0</v>
      </c>
      <c r="Y23" s="28">
        <v>0</v>
      </c>
      <c r="Z23" s="16"/>
      <c r="AA23" s="37">
        <v>1233128</v>
      </c>
      <c r="AB23" s="46">
        <v>10</v>
      </c>
      <c r="AC23" s="37">
        <v>123313</v>
      </c>
      <c r="AD23" s="37">
        <v>41085</v>
      </c>
      <c r="AE23" s="37">
        <v>177240</v>
      </c>
      <c r="AF23" s="37">
        <v>668</v>
      </c>
      <c r="AG23" s="28">
        <v>0.36580000000000001</v>
      </c>
      <c r="AH23" s="16"/>
      <c r="AI23" s="37">
        <v>934986</v>
      </c>
      <c r="AJ23" s="46">
        <v>18</v>
      </c>
      <c r="AK23" s="37">
        <v>51944</v>
      </c>
      <c r="AL23" s="37">
        <v>37239</v>
      </c>
      <c r="AM23" s="37">
        <v>44942</v>
      </c>
      <c r="AN23" s="37">
        <v>430</v>
      </c>
      <c r="AO23" s="28">
        <v>0.2611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496457.63</v>
      </c>
      <c r="D49" s="46">
        <v>6</v>
      </c>
      <c r="E49" s="24"/>
      <c r="F49" s="24"/>
      <c r="G49" s="24"/>
      <c r="H49" s="24"/>
      <c r="I49" s="24"/>
      <c r="K49" s="37">
        <v>393284</v>
      </c>
      <c r="L49" s="46">
        <v>8</v>
      </c>
      <c r="M49" s="44"/>
      <c r="N49" s="24"/>
      <c r="O49" s="24"/>
      <c r="P49" s="24"/>
      <c r="Q49" s="24"/>
      <c r="S49" s="37">
        <v>243574</v>
      </c>
      <c r="T49" s="46">
        <v>8</v>
      </c>
      <c r="U49" s="25"/>
      <c r="V49" s="25"/>
      <c r="W49" s="25"/>
      <c r="X49" s="25"/>
      <c r="Y49" s="25"/>
      <c r="AA49" s="37">
        <v>0</v>
      </c>
      <c r="AB49" s="46">
        <v>0</v>
      </c>
      <c r="AC49" s="43"/>
      <c r="AD49" s="24"/>
      <c r="AE49" s="24"/>
      <c r="AF49" s="25"/>
      <c r="AG49" s="25"/>
      <c r="AI49" s="37">
        <v>200003</v>
      </c>
      <c r="AJ49" s="46">
        <v>132</v>
      </c>
      <c r="AK49" s="24"/>
      <c r="AL49" s="24"/>
      <c r="AM49" s="24"/>
      <c r="AN49" s="25"/>
      <c r="AO49" s="25"/>
      <c r="AP49" s="9"/>
    </row>
    <row r="50" spans="1:42" s="8" customFormat="1" ht="12.75">
      <c r="A50" s="7"/>
      <c r="B50" s="8" t="s">
        <v>63</v>
      </c>
      <c r="C50" s="37">
        <v>501222.58</v>
      </c>
      <c r="D50" s="46">
        <v>2</v>
      </c>
      <c r="E50" s="26">
        <v>2.7300000000000001E-2</v>
      </c>
      <c r="F50" s="26">
        <v>2.7300000000000001E-2</v>
      </c>
      <c r="G50" s="26">
        <v>3.5000000000000001E-3</v>
      </c>
      <c r="H50" s="42">
        <v>793.97</v>
      </c>
      <c r="I50" s="26">
        <v>0.17580000000000001</v>
      </c>
      <c r="K50" s="37">
        <v>348244</v>
      </c>
      <c r="L50" s="46">
        <v>3</v>
      </c>
      <c r="M50" s="26">
        <v>1.9699999999999999E-2</v>
      </c>
      <c r="N50" s="26">
        <v>1.6299999999999999E-2</v>
      </c>
      <c r="O50" s="26">
        <v>5.4000000000000003E-3</v>
      </c>
      <c r="P50" s="42">
        <v>78</v>
      </c>
      <c r="Q50" s="26">
        <v>3.8600000000000002E-2</v>
      </c>
      <c r="S50" s="37">
        <v>73944</v>
      </c>
      <c r="T50" s="46">
        <v>1</v>
      </c>
      <c r="U50" s="26">
        <v>2.8799999999999999E-2</v>
      </c>
      <c r="V50" s="26">
        <v>2.8799999999999999E-2</v>
      </c>
      <c r="W50" s="26">
        <v>0</v>
      </c>
      <c r="X50" s="42">
        <v>128</v>
      </c>
      <c r="Y50" s="26">
        <v>0.23710000000000001</v>
      </c>
      <c r="AA50" s="41">
        <v>0</v>
      </c>
      <c r="AB50" s="49">
        <v>0</v>
      </c>
      <c r="AC50" s="32">
        <v>0</v>
      </c>
      <c r="AD50" s="26">
        <v>0</v>
      </c>
      <c r="AE50" s="26">
        <v>0</v>
      </c>
      <c r="AF50" s="42">
        <v>0</v>
      </c>
      <c r="AG50" s="26">
        <v>0</v>
      </c>
      <c r="AI50" s="37">
        <v>221573</v>
      </c>
      <c r="AJ50" s="46">
        <v>60</v>
      </c>
      <c r="AK50" s="26">
        <v>3.7100000000000001E-2</v>
      </c>
      <c r="AL50" s="26">
        <v>4.4999999999999998E-2</v>
      </c>
      <c r="AM50" s="26">
        <v>1.14E-2</v>
      </c>
      <c r="AN50" s="42">
        <v>638</v>
      </c>
      <c r="AO50" s="26">
        <v>0.29320000000000002</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9.xml><?xml version="1.0" encoding="utf-8"?>
<worksheet xmlns="http://schemas.openxmlformats.org/spreadsheetml/2006/main" xmlns:r="http://schemas.openxmlformats.org/officeDocument/2006/relationships">
  <sheetPr codeName="Sheet29">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1276961.2</v>
      </c>
      <c r="D6" s="46">
        <v>23</v>
      </c>
      <c r="E6" s="37">
        <v>55520.05</v>
      </c>
      <c r="F6" s="37">
        <v>30300</v>
      </c>
      <c r="G6" s="37">
        <v>60680.32</v>
      </c>
      <c r="H6" s="37">
        <v>148.69</v>
      </c>
      <c r="I6" s="28">
        <v>0.2253</v>
      </c>
      <c r="J6" s="16"/>
      <c r="K6" s="37">
        <v>25923526</v>
      </c>
      <c r="L6" s="46">
        <v>386</v>
      </c>
      <c r="M6" s="37">
        <v>67159</v>
      </c>
      <c r="N6" s="37">
        <v>47532</v>
      </c>
      <c r="O6" s="37">
        <v>100022</v>
      </c>
      <c r="P6" s="37">
        <v>463</v>
      </c>
      <c r="Q6" s="28">
        <v>0.39300000000000002</v>
      </c>
      <c r="R6" s="16"/>
      <c r="S6" s="37">
        <v>6364161</v>
      </c>
      <c r="T6" s="46">
        <v>170</v>
      </c>
      <c r="U6" s="37">
        <v>37436</v>
      </c>
      <c r="V6" s="37">
        <v>27287</v>
      </c>
      <c r="W6" s="37">
        <v>29930</v>
      </c>
      <c r="X6" s="37">
        <v>275</v>
      </c>
      <c r="Y6" s="28">
        <v>0.31840000000000002</v>
      </c>
      <c r="Z6" s="16"/>
      <c r="AA6" s="37">
        <v>11341221</v>
      </c>
      <c r="AB6" s="46">
        <v>213</v>
      </c>
      <c r="AC6" s="37">
        <v>53245</v>
      </c>
      <c r="AD6" s="37">
        <v>32644</v>
      </c>
      <c r="AE6" s="37">
        <v>73265</v>
      </c>
      <c r="AF6" s="37">
        <v>444</v>
      </c>
      <c r="AG6" s="28">
        <v>0.36570000000000003</v>
      </c>
      <c r="AH6" s="16"/>
      <c r="AI6" s="37">
        <v>3923437</v>
      </c>
      <c r="AJ6" s="46">
        <v>93</v>
      </c>
      <c r="AK6" s="37">
        <v>42187</v>
      </c>
      <c r="AL6" s="37">
        <v>32566</v>
      </c>
      <c r="AM6" s="37">
        <v>36444</v>
      </c>
      <c r="AN6" s="37">
        <v>590</v>
      </c>
      <c r="AO6" s="28">
        <v>0.38080000000000003</v>
      </c>
      <c r="AP6" s="9"/>
    </row>
    <row r="7" spans="1:42" s="8" customFormat="1">
      <c r="A7" s="7"/>
      <c r="B7" s="8" t="s">
        <v>73</v>
      </c>
      <c r="C7" s="37">
        <v>0</v>
      </c>
      <c r="D7" s="46">
        <v>0</v>
      </c>
      <c r="E7" s="37">
        <v>0</v>
      </c>
      <c r="F7" s="37">
        <v>0</v>
      </c>
      <c r="G7" s="37">
        <v>0</v>
      </c>
      <c r="H7" s="37">
        <v>0</v>
      </c>
      <c r="I7" s="28">
        <v>0</v>
      </c>
      <c r="J7" s="16"/>
      <c r="K7" s="37">
        <v>1585586</v>
      </c>
      <c r="L7" s="46">
        <v>68</v>
      </c>
      <c r="M7" s="37">
        <v>23317</v>
      </c>
      <c r="N7" s="37">
        <v>19528</v>
      </c>
      <c r="O7" s="37">
        <v>18543</v>
      </c>
      <c r="P7" s="37">
        <v>0</v>
      </c>
      <c r="Q7" s="28">
        <v>0</v>
      </c>
      <c r="R7" s="16"/>
      <c r="S7" s="37">
        <v>2443048</v>
      </c>
      <c r="T7" s="46">
        <v>94</v>
      </c>
      <c r="U7" s="37">
        <v>25990</v>
      </c>
      <c r="V7" s="37">
        <v>16280</v>
      </c>
      <c r="W7" s="37">
        <v>29055</v>
      </c>
      <c r="X7" s="37">
        <v>0</v>
      </c>
      <c r="Y7" s="28">
        <v>0</v>
      </c>
      <c r="Z7" s="16"/>
      <c r="AA7" s="37">
        <v>186333</v>
      </c>
      <c r="AB7" s="46">
        <v>9</v>
      </c>
      <c r="AC7" s="37">
        <v>20704</v>
      </c>
      <c r="AD7" s="37">
        <v>19000</v>
      </c>
      <c r="AE7" s="37">
        <v>16661</v>
      </c>
      <c r="AF7" s="37">
        <v>0</v>
      </c>
      <c r="AG7" s="28">
        <v>0</v>
      </c>
      <c r="AH7" s="16"/>
      <c r="AI7" s="37">
        <v>689730</v>
      </c>
      <c r="AJ7" s="46">
        <v>35</v>
      </c>
      <c r="AK7" s="37">
        <v>19707</v>
      </c>
      <c r="AL7" s="37">
        <v>11689</v>
      </c>
      <c r="AM7" s="37">
        <v>23203</v>
      </c>
      <c r="AN7" s="37">
        <v>0</v>
      </c>
      <c r="AO7" s="28">
        <v>0</v>
      </c>
      <c r="AP7" s="9"/>
    </row>
    <row r="8" spans="1:42" s="8" customFormat="1">
      <c r="A8" s="7"/>
      <c r="B8" s="8" t="s">
        <v>74</v>
      </c>
      <c r="C8" s="37">
        <v>203800</v>
      </c>
      <c r="D8" s="46">
        <v>10</v>
      </c>
      <c r="E8" s="37">
        <v>20380</v>
      </c>
      <c r="F8" s="37">
        <v>20400</v>
      </c>
      <c r="G8" s="37">
        <v>10267.4</v>
      </c>
      <c r="H8" s="37">
        <v>277.55</v>
      </c>
      <c r="I8" s="28">
        <v>0.69830000000000003</v>
      </c>
      <c r="J8" s="16"/>
      <c r="K8" s="37">
        <v>1410088</v>
      </c>
      <c r="L8" s="46">
        <v>26</v>
      </c>
      <c r="M8" s="37">
        <v>54234</v>
      </c>
      <c r="N8" s="37">
        <v>40001</v>
      </c>
      <c r="O8" s="37">
        <v>39718</v>
      </c>
      <c r="P8" s="37">
        <v>0</v>
      </c>
      <c r="Q8" s="28">
        <v>0</v>
      </c>
      <c r="R8" s="16"/>
      <c r="S8" s="37">
        <v>1091450</v>
      </c>
      <c r="T8" s="46">
        <v>71</v>
      </c>
      <c r="U8" s="37">
        <v>15373</v>
      </c>
      <c r="V8" s="37">
        <v>11128</v>
      </c>
      <c r="W8" s="37">
        <v>16728</v>
      </c>
      <c r="X8" s="37">
        <v>120</v>
      </c>
      <c r="Y8" s="28">
        <v>0.3992</v>
      </c>
      <c r="Z8" s="16"/>
      <c r="AA8" s="37">
        <v>396060</v>
      </c>
      <c r="AB8" s="46">
        <v>12</v>
      </c>
      <c r="AC8" s="37">
        <v>33005</v>
      </c>
      <c r="AD8" s="37">
        <v>27278</v>
      </c>
      <c r="AE8" s="37">
        <v>20511</v>
      </c>
      <c r="AF8" s="37">
        <v>217</v>
      </c>
      <c r="AG8" s="28">
        <v>0.4844</v>
      </c>
      <c r="AH8" s="16"/>
      <c r="AI8" s="37">
        <v>398728</v>
      </c>
      <c r="AJ8" s="46">
        <v>31</v>
      </c>
      <c r="AK8" s="37">
        <v>12862</v>
      </c>
      <c r="AL8" s="37">
        <v>3771</v>
      </c>
      <c r="AM8" s="37">
        <v>21602</v>
      </c>
      <c r="AN8" s="37">
        <v>406</v>
      </c>
      <c r="AO8" s="28">
        <v>0.58450000000000002</v>
      </c>
      <c r="AP8" s="9"/>
    </row>
    <row r="9" spans="1:42" s="8" customFormat="1">
      <c r="A9" s="7"/>
      <c r="B9" s="8" t="s">
        <v>75</v>
      </c>
      <c r="C9" s="37">
        <v>1207143.44</v>
      </c>
      <c r="D9" s="46">
        <v>31</v>
      </c>
      <c r="E9" s="37">
        <v>38940.11</v>
      </c>
      <c r="F9" s="37">
        <v>36345.360000000001</v>
      </c>
      <c r="G9" s="37">
        <v>16047.56</v>
      </c>
      <c r="H9" s="38"/>
      <c r="I9" s="29"/>
      <c r="J9" s="16"/>
      <c r="K9" s="37">
        <v>116402993</v>
      </c>
      <c r="L9" s="46">
        <v>2661</v>
      </c>
      <c r="M9" s="37">
        <v>43744</v>
      </c>
      <c r="N9" s="37">
        <v>29279</v>
      </c>
      <c r="O9" s="37">
        <v>53834</v>
      </c>
      <c r="P9" s="38"/>
      <c r="Q9" s="29"/>
      <c r="R9" s="16"/>
      <c r="S9" s="37">
        <v>11239261</v>
      </c>
      <c r="T9" s="46">
        <v>264</v>
      </c>
      <c r="U9" s="37">
        <v>42573</v>
      </c>
      <c r="V9" s="37">
        <v>32063</v>
      </c>
      <c r="W9" s="37">
        <v>64557</v>
      </c>
      <c r="X9" s="38"/>
      <c r="Y9" s="29"/>
      <c r="Z9" s="16"/>
      <c r="AA9" s="37">
        <v>6547940</v>
      </c>
      <c r="AB9" s="46">
        <v>141</v>
      </c>
      <c r="AC9" s="37">
        <v>46439</v>
      </c>
      <c r="AD9" s="37">
        <v>31119</v>
      </c>
      <c r="AE9" s="37">
        <v>56139</v>
      </c>
      <c r="AF9" s="38"/>
      <c r="AG9" s="29"/>
      <c r="AH9" s="16"/>
      <c r="AI9" s="37">
        <v>29953863</v>
      </c>
      <c r="AJ9" s="46">
        <v>793</v>
      </c>
      <c r="AK9" s="37">
        <v>37773</v>
      </c>
      <c r="AL9" s="37">
        <v>24613</v>
      </c>
      <c r="AM9" s="37">
        <v>44197</v>
      </c>
      <c r="AN9" s="38"/>
      <c r="AO9" s="29"/>
      <c r="AP9" s="9"/>
    </row>
    <row r="10" spans="1:42" s="8" customFormat="1">
      <c r="A10" s="7"/>
      <c r="B10" s="8" t="s">
        <v>76</v>
      </c>
      <c r="C10" s="37">
        <v>1928611.08</v>
      </c>
      <c r="D10" s="46">
        <v>27</v>
      </c>
      <c r="E10" s="37">
        <v>71430.039999999994</v>
      </c>
      <c r="F10" s="37">
        <v>59394.79</v>
      </c>
      <c r="G10" s="37">
        <v>50699.41</v>
      </c>
      <c r="H10" s="38"/>
      <c r="I10" s="29"/>
      <c r="J10" s="16"/>
      <c r="K10" s="37">
        <v>81719370</v>
      </c>
      <c r="L10" s="46">
        <v>1148</v>
      </c>
      <c r="M10" s="37">
        <v>71184</v>
      </c>
      <c r="N10" s="37">
        <v>49574</v>
      </c>
      <c r="O10" s="37">
        <v>88478</v>
      </c>
      <c r="P10" s="38"/>
      <c r="Q10" s="29"/>
      <c r="R10" s="16"/>
      <c r="S10" s="37">
        <v>4071265</v>
      </c>
      <c r="T10" s="46">
        <v>56</v>
      </c>
      <c r="U10" s="37">
        <v>71930</v>
      </c>
      <c r="V10" s="37">
        <v>50110</v>
      </c>
      <c r="W10" s="37">
        <v>85845</v>
      </c>
      <c r="X10" s="38"/>
      <c r="Y10" s="29"/>
      <c r="Z10" s="16"/>
      <c r="AA10" s="37">
        <v>32825989</v>
      </c>
      <c r="AB10" s="46">
        <v>429</v>
      </c>
      <c r="AC10" s="37">
        <v>76517</v>
      </c>
      <c r="AD10" s="37">
        <v>49540</v>
      </c>
      <c r="AE10" s="37">
        <v>113230</v>
      </c>
      <c r="AF10" s="38"/>
      <c r="AG10" s="29"/>
      <c r="AH10" s="16"/>
      <c r="AI10" s="37">
        <v>25202017</v>
      </c>
      <c r="AJ10" s="46">
        <v>352</v>
      </c>
      <c r="AK10" s="37">
        <v>71597</v>
      </c>
      <c r="AL10" s="37">
        <v>48532</v>
      </c>
      <c r="AM10" s="37">
        <v>74153</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79994</v>
      </c>
      <c r="T11" s="46">
        <v>3</v>
      </c>
      <c r="U11" s="37">
        <v>26665</v>
      </c>
      <c r="V11" s="37">
        <v>19860</v>
      </c>
      <c r="W11" s="37">
        <v>17247</v>
      </c>
      <c r="X11" s="38"/>
      <c r="Y11" s="29"/>
      <c r="Z11" s="16"/>
      <c r="AA11" s="37">
        <v>0</v>
      </c>
      <c r="AB11" s="46">
        <v>0</v>
      </c>
      <c r="AC11" s="37">
        <v>0</v>
      </c>
      <c r="AD11" s="37">
        <v>0</v>
      </c>
      <c r="AE11" s="37">
        <v>0</v>
      </c>
      <c r="AF11" s="38"/>
      <c r="AG11" s="29"/>
      <c r="AH11" s="16"/>
      <c r="AI11" s="37">
        <v>115165</v>
      </c>
      <c r="AJ11" s="46">
        <v>1</v>
      </c>
      <c r="AK11" s="37">
        <v>115165</v>
      </c>
      <c r="AL11" s="37">
        <v>115165</v>
      </c>
      <c r="AM11" s="37">
        <v>0</v>
      </c>
      <c r="AN11" s="38"/>
      <c r="AO11" s="29"/>
      <c r="AP11" s="9"/>
    </row>
    <row r="12" spans="1:42" s="8" customFormat="1">
      <c r="A12" s="7"/>
      <c r="B12" s="8" t="s">
        <v>78</v>
      </c>
      <c r="C12" s="37">
        <v>0</v>
      </c>
      <c r="D12" s="46">
        <v>0</v>
      </c>
      <c r="E12" s="37">
        <v>0</v>
      </c>
      <c r="F12" s="37">
        <v>0</v>
      </c>
      <c r="G12" s="37">
        <v>0</v>
      </c>
      <c r="H12" s="38"/>
      <c r="I12" s="29"/>
      <c r="J12" s="16"/>
      <c r="K12" s="37">
        <v>2638270</v>
      </c>
      <c r="L12" s="46">
        <v>370</v>
      </c>
      <c r="M12" s="37">
        <v>7131</v>
      </c>
      <c r="N12" s="37">
        <v>5630</v>
      </c>
      <c r="O12" s="37">
        <v>4833</v>
      </c>
      <c r="P12" s="38"/>
      <c r="Q12" s="29"/>
      <c r="R12" s="16"/>
      <c r="S12" s="37">
        <v>0</v>
      </c>
      <c r="T12" s="46">
        <v>0</v>
      </c>
      <c r="U12" s="37">
        <v>0</v>
      </c>
      <c r="V12" s="37">
        <v>0</v>
      </c>
      <c r="W12" s="37">
        <v>0</v>
      </c>
      <c r="X12" s="38"/>
      <c r="Y12" s="29"/>
      <c r="Z12" s="16"/>
      <c r="AA12" s="37">
        <v>1200493</v>
      </c>
      <c r="AB12" s="46">
        <v>87</v>
      </c>
      <c r="AC12" s="37">
        <v>13799</v>
      </c>
      <c r="AD12" s="37">
        <v>8500</v>
      </c>
      <c r="AE12" s="37">
        <v>9155</v>
      </c>
      <c r="AF12" s="38"/>
      <c r="AG12" s="29"/>
      <c r="AH12" s="16"/>
      <c r="AI12" s="37">
        <v>53168</v>
      </c>
      <c r="AJ12" s="46">
        <v>18</v>
      </c>
      <c r="AK12" s="37">
        <v>2954</v>
      </c>
      <c r="AL12" s="37">
        <v>3000</v>
      </c>
      <c r="AM12" s="37">
        <v>155</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117857</v>
      </c>
      <c r="T13" s="46">
        <v>4</v>
      </c>
      <c r="U13" s="37">
        <v>29464</v>
      </c>
      <c r="V13" s="37">
        <v>7757</v>
      </c>
      <c r="W13" s="37">
        <v>46670</v>
      </c>
      <c r="X13" s="38"/>
      <c r="Y13" s="29"/>
      <c r="Z13" s="16"/>
      <c r="AA13" s="37">
        <v>246190</v>
      </c>
      <c r="AB13" s="46">
        <v>22</v>
      </c>
      <c r="AC13" s="37">
        <v>11190</v>
      </c>
      <c r="AD13" s="37">
        <v>8500</v>
      </c>
      <c r="AE13" s="37">
        <v>9987</v>
      </c>
      <c r="AF13" s="38"/>
      <c r="AG13" s="29"/>
      <c r="AH13" s="16"/>
      <c r="AI13" s="37">
        <v>20731</v>
      </c>
      <c r="AJ13" s="46">
        <v>5</v>
      </c>
      <c r="AK13" s="37">
        <v>4146</v>
      </c>
      <c r="AL13" s="37">
        <v>3091</v>
      </c>
      <c r="AM13" s="37">
        <v>2576</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3091324</v>
      </c>
      <c r="T16" s="46">
        <v>73</v>
      </c>
      <c r="U16" s="37">
        <v>42347</v>
      </c>
      <c r="V16" s="37">
        <v>44340</v>
      </c>
      <c r="W16" s="37">
        <v>22930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173800</v>
      </c>
      <c r="AB18" s="47">
        <v>2</v>
      </c>
      <c r="AC18" s="39">
        <v>86900</v>
      </c>
      <c r="AD18" s="39">
        <v>86900</v>
      </c>
      <c r="AE18" s="39">
        <v>24042</v>
      </c>
      <c r="AF18" s="38"/>
      <c r="AG18" s="29"/>
      <c r="AH18" s="17"/>
      <c r="AI18" s="39">
        <v>780207</v>
      </c>
      <c r="AJ18" s="47">
        <v>15</v>
      </c>
      <c r="AK18" s="39">
        <v>52014</v>
      </c>
      <c r="AL18" s="39">
        <v>48033</v>
      </c>
      <c r="AM18" s="39">
        <v>38223</v>
      </c>
      <c r="AN18" s="38"/>
      <c r="AO18" s="29"/>
      <c r="AP18" s="9"/>
    </row>
    <row r="19" spans="1:42" s="8" customFormat="1">
      <c r="A19" s="7"/>
      <c r="B19" s="8" t="s">
        <v>85</v>
      </c>
      <c r="C19" s="39">
        <f>C50*D50*E50*7.85</f>
        <v>1242317.7128807998</v>
      </c>
      <c r="D19" s="47">
        <f>D50</f>
        <v>19</v>
      </c>
      <c r="E19" s="39">
        <f t="shared" ref="E19" si="0">C19/D19</f>
        <v>65385.14278319999</v>
      </c>
      <c r="F19" s="38"/>
      <c r="G19" s="38"/>
      <c r="H19" s="38"/>
      <c r="I19" s="29"/>
      <c r="J19" s="17"/>
      <c r="K19" s="39">
        <f>K50*L50*M50*7.85</f>
        <v>26333031.8475</v>
      </c>
      <c r="L19" s="47">
        <f>L50</f>
        <v>875</v>
      </c>
      <c r="M19" s="39">
        <f>K19/L19</f>
        <v>30094.893540000001</v>
      </c>
      <c r="N19" s="38"/>
      <c r="O19" s="38"/>
      <c r="P19" s="38"/>
      <c r="Q19" s="29"/>
      <c r="R19" s="17"/>
      <c r="S19" s="39">
        <f>S50*T50*U50*7.85</f>
        <v>6157562.6472499995</v>
      </c>
      <c r="T19" s="47">
        <f>T50</f>
        <v>175</v>
      </c>
      <c r="U19" s="39">
        <f t="shared" ref="U19" si="1">S19/T19</f>
        <v>35186.072269999997</v>
      </c>
      <c r="V19" s="38"/>
      <c r="W19" s="38"/>
      <c r="X19" s="38"/>
      <c r="Y19" s="29"/>
      <c r="Z19" s="17"/>
      <c r="AA19" s="39">
        <f>AA50*AB50*AC50*7.85</f>
        <v>1182738.841155</v>
      </c>
      <c r="AB19" s="47">
        <f>AB50</f>
        <v>27</v>
      </c>
      <c r="AC19" s="39">
        <f>AA19/AB19</f>
        <v>43805.142265000002</v>
      </c>
      <c r="AD19" s="38"/>
      <c r="AE19" s="38"/>
      <c r="AF19" s="38"/>
      <c r="AG19" s="29"/>
      <c r="AH19" s="17"/>
      <c r="AI19" s="39">
        <f>AI50*AJ50*AK50*7.85</f>
        <v>29368720.906199999</v>
      </c>
      <c r="AJ19" s="47">
        <f>AJ50</f>
        <v>1004</v>
      </c>
      <c r="AK19" s="39">
        <f>AI19/AJ19</f>
        <v>29251.714049999999</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1124614.99</v>
      </c>
      <c r="D22" s="46">
        <v>10</v>
      </c>
      <c r="E22" s="37">
        <v>112461.5</v>
      </c>
      <c r="F22" s="37">
        <v>92098.95</v>
      </c>
      <c r="G22" s="37">
        <v>91110.28</v>
      </c>
      <c r="H22" s="37">
        <v>761.03</v>
      </c>
      <c r="I22" s="28">
        <v>0.42670000000000002</v>
      </c>
      <c r="J22" s="16"/>
      <c r="K22" s="37">
        <v>40604686</v>
      </c>
      <c r="L22" s="46">
        <v>614</v>
      </c>
      <c r="M22" s="37">
        <v>66131</v>
      </c>
      <c r="N22" s="37">
        <v>49757</v>
      </c>
      <c r="O22" s="37">
        <v>87241</v>
      </c>
      <c r="P22" s="37">
        <v>442</v>
      </c>
      <c r="Q22" s="28">
        <v>0.379</v>
      </c>
      <c r="R22" s="16"/>
      <c r="S22" s="37">
        <v>4909528</v>
      </c>
      <c r="T22" s="46">
        <v>140</v>
      </c>
      <c r="U22" s="37">
        <v>35068</v>
      </c>
      <c r="V22" s="37">
        <v>25513</v>
      </c>
      <c r="W22" s="37">
        <v>29983</v>
      </c>
      <c r="X22" s="37">
        <v>0</v>
      </c>
      <c r="Y22" s="28">
        <v>0</v>
      </c>
      <c r="Z22" s="16"/>
      <c r="AA22" s="37">
        <v>21367506</v>
      </c>
      <c r="AB22" s="46">
        <v>454</v>
      </c>
      <c r="AC22" s="37">
        <v>47065</v>
      </c>
      <c r="AD22" s="37">
        <v>29037</v>
      </c>
      <c r="AE22" s="37">
        <v>64409</v>
      </c>
      <c r="AF22" s="37">
        <v>352</v>
      </c>
      <c r="AG22" s="28">
        <v>0.33779999999999999</v>
      </c>
      <c r="AH22" s="16"/>
      <c r="AI22" s="37">
        <v>10419415</v>
      </c>
      <c r="AJ22" s="46">
        <v>239</v>
      </c>
      <c r="AK22" s="37">
        <v>43596</v>
      </c>
      <c r="AL22" s="37">
        <v>32806</v>
      </c>
      <c r="AM22" s="37">
        <v>48796</v>
      </c>
      <c r="AN22" s="37">
        <v>684</v>
      </c>
      <c r="AO22" s="28">
        <v>0.4163</v>
      </c>
      <c r="AP22" s="9"/>
    </row>
    <row r="23" spans="1:42" s="8" customFormat="1">
      <c r="A23" s="7"/>
      <c r="B23" s="18" t="s">
        <v>104</v>
      </c>
      <c r="C23" s="37">
        <v>910147.46</v>
      </c>
      <c r="D23" s="46">
        <v>9</v>
      </c>
      <c r="E23" s="37">
        <v>101127.5</v>
      </c>
      <c r="F23" s="37">
        <v>83875.039999999994</v>
      </c>
      <c r="G23" s="37">
        <v>88845.64</v>
      </c>
      <c r="H23" s="37">
        <v>704.35</v>
      </c>
      <c r="I23" s="28">
        <v>0.43240000000000001</v>
      </c>
      <c r="J23" s="16"/>
      <c r="K23" s="37">
        <v>36093612</v>
      </c>
      <c r="L23" s="46">
        <v>543</v>
      </c>
      <c r="M23" s="37">
        <v>66471</v>
      </c>
      <c r="N23" s="37">
        <v>48665</v>
      </c>
      <c r="O23" s="37">
        <v>91671</v>
      </c>
      <c r="P23" s="37">
        <v>458</v>
      </c>
      <c r="Q23" s="28">
        <v>0.39269999999999999</v>
      </c>
      <c r="R23" s="16"/>
      <c r="S23" s="37">
        <v>5207099</v>
      </c>
      <c r="T23" s="46">
        <v>150</v>
      </c>
      <c r="U23" s="37">
        <v>34714</v>
      </c>
      <c r="V23" s="37">
        <v>24821</v>
      </c>
      <c r="W23" s="37">
        <v>29747</v>
      </c>
      <c r="X23" s="37">
        <v>0</v>
      </c>
      <c r="Y23" s="28">
        <v>0</v>
      </c>
      <c r="Z23" s="16"/>
      <c r="AA23" s="37">
        <v>18316016</v>
      </c>
      <c r="AB23" s="46">
        <v>419</v>
      </c>
      <c r="AC23" s="37">
        <v>43714</v>
      </c>
      <c r="AD23" s="37">
        <v>28993</v>
      </c>
      <c r="AE23" s="37">
        <v>57453</v>
      </c>
      <c r="AF23" s="37">
        <v>341</v>
      </c>
      <c r="AG23" s="28">
        <v>0.34110000000000001</v>
      </c>
      <c r="AH23" s="16"/>
      <c r="AI23" s="37">
        <v>4123907</v>
      </c>
      <c r="AJ23" s="46">
        <v>103</v>
      </c>
      <c r="AK23" s="37">
        <v>40038</v>
      </c>
      <c r="AL23" s="37">
        <v>34486</v>
      </c>
      <c r="AM23" s="37">
        <v>32754</v>
      </c>
      <c r="AN23" s="37">
        <v>614</v>
      </c>
      <c r="AO23" s="28">
        <v>0.3906</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240914.79</v>
      </c>
      <c r="D49" s="46">
        <v>36</v>
      </c>
      <c r="E49" s="24"/>
      <c r="F49" s="24"/>
      <c r="G49" s="24"/>
      <c r="H49" s="24"/>
      <c r="I49" s="24"/>
      <c r="K49" s="37">
        <v>170829</v>
      </c>
      <c r="L49" s="46">
        <v>2083</v>
      </c>
      <c r="M49" s="44"/>
      <c r="N49" s="24"/>
      <c r="O49" s="24"/>
      <c r="P49" s="24"/>
      <c r="Q49" s="24"/>
      <c r="S49" s="37">
        <v>133293</v>
      </c>
      <c r="T49" s="46">
        <v>280</v>
      </c>
      <c r="U49" s="25"/>
      <c r="V49" s="25"/>
      <c r="W49" s="25"/>
      <c r="X49" s="25"/>
      <c r="Y49" s="25"/>
      <c r="AA49" s="37">
        <v>187951</v>
      </c>
      <c r="AB49" s="46">
        <v>28</v>
      </c>
      <c r="AC49" s="43"/>
      <c r="AD49" s="24"/>
      <c r="AE49" s="24"/>
      <c r="AF49" s="25"/>
      <c r="AG49" s="25"/>
      <c r="AI49" s="37">
        <v>163863</v>
      </c>
      <c r="AJ49" s="46">
        <v>1986</v>
      </c>
      <c r="AK49" s="24"/>
      <c r="AL49" s="24"/>
      <c r="AM49" s="24"/>
      <c r="AN49" s="25"/>
      <c r="AO49" s="25"/>
      <c r="AP49" s="9"/>
    </row>
    <row r="50" spans="1:42" s="8" customFormat="1" ht="12.75">
      <c r="A50" s="7"/>
      <c r="B50" s="8" t="s">
        <v>63</v>
      </c>
      <c r="C50" s="37">
        <v>272199.92</v>
      </c>
      <c r="D50" s="46">
        <v>19</v>
      </c>
      <c r="E50" s="26">
        <v>3.0599999999999999E-2</v>
      </c>
      <c r="F50" s="26">
        <v>2.98E-2</v>
      </c>
      <c r="G50" s="26">
        <v>9.7000000000000003E-3</v>
      </c>
      <c r="H50" s="42">
        <v>221.71</v>
      </c>
      <c r="I50" s="26">
        <v>0.16370000000000001</v>
      </c>
      <c r="K50" s="37">
        <v>179988</v>
      </c>
      <c r="L50" s="46">
        <v>875</v>
      </c>
      <c r="M50" s="26">
        <v>2.1299999999999999E-2</v>
      </c>
      <c r="N50" s="26">
        <v>2.1299999999999999E-2</v>
      </c>
      <c r="O50" s="26">
        <v>5.7000000000000002E-3</v>
      </c>
      <c r="P50" s="42">
        <v>169</v>
      </c>
      <c r="Q50" s="26">
        <v>0.14849999999999999</v>
      </c>
      <c r="S50" s="37">
        <v>133006</v>
      </c>
      <c r="T50" s="46">
        <v>175</v>
      </c>
      <c r="U50" s="26">
        <v>3.3700000000000001E-2</v>
      </c>
      <c r="V50" s="26">
        <v>3.2500000000000001E-2</v>
      </c>
      <c r="W50" s="26">
        <v>1.3100000000000001E-2</v>
      </c>
      <c r="X50" s="42">
        <v>278</v>
      </c>
      <c r="Y50" s="26">
        <v>0.25259999999999999</v>
      </c>
      <c r="AA50" s="41">
        <v>190453</v>
      </c>
      <c r="AB50" s="49">
        <v>27</v>
      </c>
      <c r="AC50" s="32">
        <v>2.93E-2</v>
      </c>
      <c r="AD50" s="26">
        <v>2.58E-2</v>
      </c>
      <c r="AE50" s="26">
        <v>1.5800000000000002E-2</v>
      </c>
      <c r="AF50" s="42">
        <v>244</v>
      </c>
      <c r="AG50" s="26">
        <v>0.19719999999999999</v>
      </c>
      <c r="AI50" s="37">
        <v>159245</v>
      </c>
      <c r="AJ50" s="46">
        <v>1004</v>
      </c>
      <c r="AK50" s="26">
        <v>2.3400000000000001E-2</v>
      </c>
      <c r="AL50" s="26">
        <v>2.23E-2</v>
      </c>
      <c r="AM50" s="26">
        <v>1.2E-2</v>
      </c>
      <c r="AN50" s="42">
        <v>266</v>
      </c>
      <c r="AO50" s="26">
        <v>0.1847</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486059.49</v>
      </c>
      <c r="D6" s="46">
        <v>9</v>
      </c>
      <c r="E6" s="37">
        <v>54006.61</v>
      </c>
      <c r="F6" s="37">
        <v>29700</v>
      </c>
      <c r="G6" s="37">
        <v>58109.46</v>
      </c>
      <c r="H6" s="37">
        <v>139.5</v>
      </c>
      <c r="I6" s="28">
        <v>0.1268</v>
      </c>
      <c r="J6" s="16"/>
      <c r="K6" s="37">
        <v>3703153</v>
      </c>
      <c r="L6" s="46">
        <v>63</v>
      </c>
      <c r="M6" s="37">
        <v>58780</v>
      </c>
      <c r="N6" s="37">
        <v>41467</v>
      </c>
      <c r="O6" s="37">
        <v>50271</v>
      </c>
      <c r="P6" s="37">
        <v>429</v>
      </c>
      <c r="Q6" s="28">
        <v>0.36730000000000002</v>
      </c>
      <c r="R6" s="16"/>
      <c r="S6" s="37">
        <v>1920657</v>
      </c>
      <c r="T6" s="46">
        <v>60</v>
      </c>
      <c r="U6" s="37">
        <v>32011</v>
      </c>
      <c r="V6" s="37">
        <v>27783</v>
      </c>
      <c r="W6" s="37">
        <v>25546</v>
      </c>
      <c r="X6" s="37">
        <v>241</v>
      </c>
      <c r="Y6" s="28">
        <v>0.30940000000000001</v>
      </c>
      <c r="Z6" s="16"/>
      <c r="AA6" s="37">
        <v>3063819</v>
      </c>
      <c r="AB6" s="46">
        <v>69</v>
      </c>
      <c r="AC6" s="37">
        <v>44403</v>
      </c>
      <c r="AD6" s="37">
        <v>30782</v>
      </c>
      <c r="AE6" s="37">
        <v>46962</v>
      </c>
      <c r="AF6" s="37">
        <v>409</v>
      </c>
      <c r="AG6" s="28">
        <v>0.40970000000000001</v>
      </c>
      <c r="AH6" s="16"/>
      <c r="AI6" s="37">
        <v>3820971</v>
      </c>
      <c r="AJ6" s="46">
        <v>78</v>
      </c>
      <c r="AK6" s="37">
        <v>48987</v>
      </c>
      <c r="AL6" s="37">
        <v>40286</v>
      </c>
      <c r="AM6" s="37">
        <v>46096</v>
      </c>
      <c r="AN6" s="37">
        <v>682</v>
      </c>
      <c r="AO6" s="28">
        <v>0.36909999999999998</v>
      </c>
      <c r="AP6" s="9"/>
    </row>
    <row r="7" spans="1:42" s="8" customFormat="1">
      <c r="A7" s="7"/>
      <c r="B7" s="8" t="s">
        <v>73</v>
      </c>
      <c r="C7" s="37">
        <v>0</v>
      </c>
      <c r="D7" s="46">
        <v>0</v>
      </c>
      <c r="E7" s="37">
        <v>0</v>
      </c>
      <c r="F7" s="37">
        <v>0</v>
      </c>
      <c r="G7" s="37">
        <v>0</v>
      </c>
      <c r="H7" s="37">
        <v>0</v>
      </c>
      <c r="I7" s="28">
        <v>0</v>
      </c>
      <c r="J7" s="16"/>
      <c r="K7" s="37">
        <v>68239</v>
      </c>
      <c r="L7" s="46">
        <v>1</v>
      </c>
      <c r="M7" s="37">
        <v>68239</v>
      </c>
      <c r="N7" s="37">
        <v>68239</v>
      </c>
      <c r="O7" s="37">
        <v>0</v>
      </c>
      <c r="P7" s="37">
        <v>0</v>
      </c>
      <c r="Q7" s="28">
        <v>0</v>
      </c>
      <c r="R7" s="16"/>
      <c r="S7" s="37">
        <v>744824</v>
      </c>
      <c r="T7" s="46">
        <v>27</v>
      </c>
      <c r="U7" s="37">
        <v>27586</v>
      </c>
      <c r="V7" s="37">
        <v>13071</v>
      </c>
      <c r="W7" s="37">
        <v>37835</v>
      </c>
      <c r="X7" s="37">
        <v>0</v>
      </c>
      <c r="Y7" s="28">
        <v>0</v>
      </c>
      <c r="Z7" s="16"/>
      <c r="AA7" s="37">
        <v>104736</v>
      </c>
      <c r="AB7" s="46">
        <v>4</v>
      </c>
      <c r="AC7" s="37">
        <v>26184</v>
      </c>
      <c r="AD7" s="37">
        <v>24300</v>
      </c>
      <c r="AE7" s="37">
        <v>20559</v>
      </c>
      <c r="AF7" s="37">
        <v>0</v>
      </c>
      <c r="AG7" s="28">
        <v>0</v>
      </c>
      <c r="AH7" s="16"/>
      <c r="AI7" s="37">
        <v>223263</v>
      </c>
      <c r="AJ7" s="46">
        <v>13</v>
      </c>
      <c r="AK7" s="37">
        <v>17174</v>
      </c>
      <c r="AL7" s="37">
        <v>9241</v>
      </c>
      <c r="AM7" s="37">
        <v>21763</v>
      </c>
      <c r="AN7" s="37">
        <v>0</v>
      </c>
      <c r="AO7" s="28">
        <v>0</v>
      </c>
      <c r="AP7" s="9"/>
    </row>
    <row r="8" spans="1:42" s="8" customFormat="1">
      <c r="A8" s="7"/>
      <c r="B8" s="8" t="s">
        <v>74</v>
      </c>
      <c r="C8" s="37">
        <v>239400</v>
      </c>
      <c r="D8" s="46">
        <v>5</v>
      </c>
      <c r="E8" s="37">
        <v>47880</v>
      </c>
      <c r="F8" s="37">
        <v>35800</v>
      </c>
      <c r="G8" s="37">
        <v>50698.39</v>
      </c>
      <c r="H8" s="37">
        <v>383.62</v>
      </c>
      <c r="I8" s="28">
        <v>0.69130000000000003</v>
      </c>
      <c r="J8" s="16"/>
      <c r="K8" s="37">
        <v>260136</v>
      </c>
      <c r="L8" s="46">
        <v>4</v>
      </c>
      <c r="M8" s="37">
        <v>65034</v>
      </c>
      <c r="N8" s="37">
        <v>61712</v>
      </c>
      <c r="O8" s="37">
        <v>28309</v>
      </c>
      <c r="P8" s="37">
        <v>0</v>
      </c>
      <c r="Q8" s="28">
        <v>0</v>
      </c>
      <c r="R8" s="16"/>
      <c r="S8" s="37">
        <v>336213</v>
      </c>
      <c r="T8" s="46">
        <v>31</v>
      </c>
      <c r="U8" s="37">
        <v>10846</v>
      </c>
      <c r="V8" s="37">
        <v>10466</v>
      </c>
      <c r="W8" s="37">
        <v>7087</v>
      </c>
      <c r="X8" s="37">
        <v>112</v>
      </c>
      <c r="Y8" s="28">
        <v>0.35520000000000002</v>
      </c>
      <c r="Z8" s="16"/>
      <c r="AA8" s="37">
        <v>0</v>
      </c>
      <c r="AB8" s="46">
        <v>0</v>
      </c>
      <c r="AC8" s="37">
        <v>0</v>
      </c>
      <c r="AD8" s="37">
        <v>0</v>
      </c>
      <c r="AE8" s="37">
        <v>0</v>
      </c>
      <c r="AF8" s="37">
        <v>0</v>
      </c>
      <c r="AG8" s="28">
        <v>0</v>
      </c>
      <c r="AH8" s="16"/>
      <c r="AI8" s="37">
        <v>25548</v>
      </c>
      <c r="AJ8" s="46">
        <v>8</v>
      </c>
      <c r="AK8" s="37">
        <v>3194</v>
      </c>
      <c r="AL8" s="37">
        <v>2081</v>
      </c>
      <c r="AM8" s="37">
        <v>3566</v>
      </c>
      <c r="AN8" s="37">
        <v>232</v>
      </c>
      <c r="AO8" s="28">
        <v>0.64319999999999999</v>
      </c>
      <c r="AP8" s="9"/>
    </row>
    <row r="9" spans="1:42" s="8" customFormat="1">
      <c r="A9" s="7"/>
      <c r="B9" s="8" t="s">
        <v>75</v>
      </c>
      <c r="C9" s="37">
        <v>784349.36</v>
      </c>
      <c r="D9" s="46">
        <v>23</v>
      </c>
      <c r="E9" s="37">
        <v>34102.15</v>
      </c>
      <c r="F9" s="37">
        <v>31056.3</v>
      </c>
      <c r="G9" s="37">
        <v>18905.71</v>
      </c>
      <c r="H9" s="38"/>
      <c r="I9" s="29"/>
      <c r="J9" s="16"/>
      <c r="K9" s="37">
        <v>19218632</v>
      </c>
      <c r="L9" s="46">
        <v>531</v>
      </c>
      <c r="M9" s="37">
        <v>36193</v>
      </c>
      <c r="N9" s="37">
        <v>28899</v>
      </c>
      <c r="O9" s="37">
        <v>28706</v>
      </c>
      <c r="P9" s="38"/>
      <c r="Q9" s="29"/>
      <c r="R9" s="16"/>
      <c r="S9" s="37">
        <v>1774110</v>
      </c>
      <c r="T9" s="46">
        <v>50</v>
      </c>
      <c r="U9" s="37">
        <v>35482</v>
      </c>
      <c r="V9" s="37">
        <v>27296</v>
      </c>
      <c r="W9" s="37">
        <v>29692</v>
      </c>
      <c r="X9" s="38"/>
      <c r="Y9" s="29"/>
      <c r="Z9" s="16"/>
      <c r="AA9" s="37">
        <v>0</v>
      </c>
      <c r="AB9" s="46">
        <v>0</v>
      </c>
      <c r="AC9" s="37">
        <v>0</v>
      </c>
      <c r="AD9" s="37">
        <v>0</v>
      </c>
      <c r="AE9" s="37">
        <v>0</v>
      </c>
      <c r="AF9" s="38"/>
      <c r="AG9" s="29"/>
      <c r="AH9" s="16"/>
      <c r="AI9" s="37">
        <v>3925808</v>
      </c>
      <c r="AJ9" s="46">
        <v>129</v>
      </c>
      <c r="AK9" s="37">
        <v>30433</v>
      </c>
      <c r="AL9" s="37">
        <v>18597</v>
      </c>
      <c r="AM9" s="37">
        <v>51188</v>
      </c>
      <c r="AN9" s="38"/>
      <c r="AO9" s="29"/>
      <c r="AP9" s="9"/>
    </row>
    <row r="10" spans="1:42" s="8" customFormat="1">
      <c r="A10" s="7"/>
      <c r="B10" s="8" t="s">
        <v>76</v>
      </c>
      <c r="C10" s="37">
        <v>770199.68</v>
      </c>
      <c r="D10" s="46">
        <v>16</v>
      </c>
      <c r="E10" s="37">
        <v>48137.48</v>
      </c>
      <c r="F10" s="37">
        <v>43335.27</v>
      </c>
      <c r="G10" s="37">
        <v>28428.23</v>
      </c>
      <c r="H10" s="38"/>
      <c r="I10" s="29"/>
      <c r="J10" s="16"/>
      <c r="K10" s="37">
        <v>16105107</v>
      </c>
      <c r="L10" s="46">
        <v>229</v>
      </c>
      <c r="M10" s="37">
        <v>70328</v>
      </c>
      <c r="N10" s="37">
        <v>51159</v>
      </c>
      <c r="O10" s="37">
        <v>94875</v>
      </c>
      <c r="P10" s="38"/>
      <c r="Q10" s="29"/>
      <c r="R10" s="16"/>
      <c r="S10" s="37">
        <v>636316</v>
      </c>
      <c r="T10" s="46">
        <v>11</v>
      </c>
      <c r="U10" s="37">
        <v>57847</v>
      </c>
      <c r="V10" s="37">
        <v>26908</v>
      </c>
      <c r="W10" s="37">
        <v>57347</v>
      </c>
      <c r="X10" s="38"/>
      <c r="Y10" s="29"/>
      <c r="Z10" s="16"/>
      <c r="AA10" s="37">
        <v>5743747</v>
      </c>
      <c r="AB10" s="46">
        <v>100</v>
      </c>
      <c r="AC10" s="37">
        <v>57437</v>
      </c>
      <c r="AD10" s="37">
        <v>44420</v>
      </c>
      <c r="AE10" s="37">
        <v>48157</v>
      </c>
      <c r="AF10" s="38"/>
      <c r="AG10" s="29"/>
      <c r="AH10" s="16"/>
      <c r="AI10" s="37">
        <v>2626232</v>
      </c>
      <c r="AJ10" s="46">
        <v>41</v>
      </c>
      <c r="AK10" s="37">
        <v>64054</v>
      </c>
      <c r="AL10" s="37">
        <v>47337</v>
      </c>
      <c r="AM10" s="37">
        <v>56009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391711</v>
      </c>
      <c r="L12" s="46">
        <v>57</v>
      </c>
      <c r="M12" s="37">
        <v>6872</v>
      </c>
      <c r="N12" s="37">
        <v>5000</v>
      </c>
      <c r="O12" s="37">
        <v>4780</v>
      </c>
      <c r="P12" s="38"/>
      <c r="Q12" s="29"/>
      <c r="R12" s="16"/>
      <c r="S12" s="37">
        <v>0</v>
      </c>
      <c r="T12" s="46">
        <v>0</v>
      </c>
      <c r="U12" s="37">
        <v>0</v>
      </c>
      <c r="V12" s="37">
        <v>0</v>
      </c>
      <c r="W12" s="37">
        <v>0</v>
      </c>
      <c r="X12" s="38"/>
      <c r="Y12" s="29"/>
      <c r="Z12" s="16"/>
      <c r="AA12" s="37">
        <v>110140</v>
      </c>
      <c r="AB12" s="46">
        <v>11</v>
      </c>
      <c r="AC12" s="37">
        <v>10013</v>
      </c>
      <c r="AD12" s="37">
        <v>8500</v>
      </c>
      <c r="AE12" s="37">
        <v>4253</v>
      </c>
      <c r="AF12" s="38"/>
      <c r="AG12" s="29"/>
      <c r="AH12" s="16"/>
      <c r="AI12" s="37">
        <v>3000</v>
      </c>
      <c r="AJ12" s="46">
        <v>1</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4781</v>
      </c>
      <c r="AB13" s="46">
        <v>1</v>
      </c>
      <c r="AC13" s="37">
        <v>4781</v>
      </c>
      <c r="AD13" s="37">
        <v>4781</v>
      </c>
      <c r="AE13" s="37">
        <v>0</v>
      </c>
      <c r="AF13" s="38"/>
      <c r="AG13" s="29"/>
      <c r="AH13" s="16"/>
      <c r="AI13" s="37">
        <v>3000</v>
      </c>
      <c r="AJ13" s="46">
        <v>1</v>
      </c>
      <c r="AK13" s="37">
        <v>3000</v>
      </c>
      <c r="AL13" s="37">
        <v>3000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7038045.5199999996</v>
      </c>
      <c r="D15" s="46">
        <v>157</v>
      </c>
      <c r="E15" s="37">
        <v>44828.32</v>
      </c>
      <c r="F15" s="37">
        <v>30590.11</v>
      </c>
      <c r="G15" s="37">
        <v>99050.59</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6303722</v>
      </c>
      <c r="AJ15" s="46">
        <v>152</v>
      </c>
      <c r="AK15" s="37">
        <v>41472</v>
      </c>
      <c r="AL15" s="37">
        <v>27300</v>
      </c>
      <c r="AM15" s="37">
        <v>47167</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4878685</v>
      </c>
      <c r="T16" s="46">
        <v>122</v>
      </c>
      <c r="U16" s="37">
        <v>39778</v>
      </c>
      <c r="V16" s="37">
        <v>39279</v>
      </c>
      <c r="W16" s="37">
        <v>22787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384608</v>
      </c>
      <c r="AJ18" s="47">
        <v>7</v>
      </c>
      <c r="AK18" s="39">
        <v>54944</v>
      </c>
      <c r="AL18" s="39">
        <v>54902</v>
      </c>
      <c r="AM18" s="39">
        <v>27578</v>
      </c>
      <c r="AN18" s="38"/>
      <c r="AO18" s="29"/>
      <c r="AP18" s="9"/>
    </row>
    <row r="19" spans="1:42" s="8" customFormat="1">
      <c r="A19" s="7"/>
      <c r="B19" s="8" t="s">
        <v>85</v>
      </c>
      <c r="C19" s="39">
        <f>C50*D50*E50*7.85</f>
        <v>363310.7400476</v>
      </c>
      <c r="D19" s="47">
        <f>D50</f>
        <v>8</v>
      </c>
      <c r="E19" s="39">
        <f t="shared" ref="E19" si="0">C19/D19</f>
        <v>45413.84250595</v>
      </c>
      <c r="F19" s="38"/>
      <c r="G19" s="38"/>
      <c r="H19" s="38"/>
      <c r="I19" s="29"/>
      <c r="J19" s="17"/>
      <c r="K19" s="39">
        <f>K50*L50*M50*7.85</f>
        <v>993027.32045999996</v>
      </c>
      <c r="L19" s="47">
        <f>L50</f>
        <v>28</v>
      </c>
      <c r="M19" s="39">
        <f>K19/L19</f>
        <v>35465.261444999996</v>
      </c>
      <c r="N19" s="38"/>
      <c r="O19" s="38"/>
      <c r="P19" s="38"/>
      <c r="Q19" s="29"/>
      <c r="R19" s="17"/>
      <c r="S19" s="39">
        <f>S50*T50*U50*7.85</f>
        <v>7705698.1348799998</v>
      </c>
      <c r="T19" s="47">
        <f>T50</f>
        <v>267</v>
      </c>
      <c r="U19" s="39">
        <f t="shared" ref="U19" si="1">S19/T19</f>
        <v>28860.29264</v>
      </c>
      <c r="V19" s="38"/>
      <c r="W19" s="38"/>
      <c r="X19" s="38"/>
      <c r="Y19" s="29"/>
      <c r="Z19" s="17"/>
      <c r="AA19" s="39">
        <f>AA50*AB50*AC50*7.85</f>
        <v>425481.99479999999</v>
      </c>
      <c r="AB19" s="47">
        <f>AB50</f>
        <v>15</v>
      </c>
      <c r="AC19" s="39">
        <f>AA19/AB19</f>
        <v>28365.46632</v>
      </c>
      <c r="AD19" s="38"/>
      <c r="AE19" s="38"/>
      <c r="AF19" s="38"/>
      <c r="AG19" s="29"/>
      <c r="AH19" s="17"/>
      <c r="AI19" s="39">
        <f>AI50*AJ50*AK50*7.85</f>
        <v>19520823.968800001</v>
      </c>
      <c r="AJ19" s="47">
        <f>AJ50</f>
        <v>472</v>
      </c>
      <c r="AK19" s="39">
        <f>AI19/AJ19</f>
        <v>41357.677900000002</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316304.15999999997</v>
      </c>
      <c r="D22" s="46">
        <v>3</v>
      </c>
      <c r="E22" s="37">
        <v>105434.72</v>
      </c>
      <c r="F22" s="37">
        <v>57392.33</v>
      </c>
      <c r="G22" s="37">
        <v>91871.3</v>
      </c>
      <c r="H22" s="37">
        <v>576.69000000000005</v>
      </c>
      <c r="I22" s="28">
        <v>0.5343</v>
      </c>
      <c r="J22" s="16"/>
      <c r="K22" s="37">
        <v>7420832</v>
      </c>
      <c r="L22" s="46">
        <v>106</v>
      </c>
      <c r="M22" s="37">
        <v>70008</v>
      </c>
      <c r="N22" s="37">
        <v>47017</v>
      </c>
      <c r="O22" s="37">
        <v>70987</v>
      </c>
      <c r="P22" s="37">
        <v>449</v>
      </c>
      <c r="Q22" s="28">
        <v>0.36659999999999998</v>
      </c>
      <c r="R22" s="16"/>
      <c r="S22" s="37">
        <v>1668015</v>
      </c>
      <c r="T22" s="46">
        <v>53</v>
      </c>
      <c r="U22" s="37">
        <v>31472</v>
      </c>
      <c r="V22" s="37">
        <v>26687</v>
      </c>
      <c r="W22" s="37">
        <v>26671</v>
      </c>
      <c r="X22" s="37">
        <v>0</v>
      </c>
      <c r="Y22" s="28">
        <v>0</v>
      </c>
      <c r="Z22" s="16"/>
      <c r="AA22" s="37">
        <v>4562809</v>
      </c>
      <c r="AB22" s="46">
        <v>120</v>
      </c>
      <c r="AC22" s="37">
        <v>38023</v>
      </c>
      <c r="AD22" s="37">
        <v>26553</v>
      </c>
      <c r="AE22" s="37">
        <v>38850</v>
      </c>
      <c r="AF22" s="37">
        <v>338</v>
      </c>
      <c r="AG22" s="28">
        <v>0.40610000000000002</v>
      </c>
      <c r="AH22" s="16"/>
      <c r="AI22" s="37">
        <v>9346773</v>
      </c>
      <c r="AJ22" s="46">
        <v>206</v>
      </c>
      <c r="AK22" s="37">
        <v>45373</v>
      </c>
      <c r="AL22" s="37">
        <v>35880</v>
      </c>
      <c r="AM22" s="37">
        <v>44654</v>
      </c>
      <c r="AN22" s="37">
        <v>673</v>
      </c>
      <c r="AO22" s="28">
        <v>0.36420000000000002</v>
      </c>
      <c r="AP22" s="9"/>
    </row>
    <row r="23" spans="1:42" s="8" customFormat="1">
      <c r="A23" s="7"/>
      <c r="B23" s="18" t="s">
        <v>104</v>
      </c>
      <c r="C23" s="37">
        <v>316304.15999999997</v>
      </c>
      <c r="D23" s="46">
        <v>3</v>
      </c>
      <c r="E23" s="37">
        <v>105434.72</v>
      </c>
      <c r="F23" s="37">
        <v>57392.33</v>
      </c>
      <c r="G23" s="37">
        <v>91871.3</v>
      </c>
      <c r="H23" s="37">
        <v>576.69000000000005</v>
      </c>
      <c r="I23" s="28">
        <v>0.5343</v>
      </c>
      <c r="J23" s="16"/>
      <c r="K23" s="37">
        <v>6229868</v>
      </c>
      <c r="L23" s="46">
        <v>92</v>
      </c>
      <c r="M23" s="37">
        <v>67716</v>
      </c>
      <c r="N23" s="37">
        <v>48930</v>
      </c>
      <c r="O23" s="37">
        <v>65970</v>
      </c>
      <c r="P23" s="37">
        <v>442</v>
      </c>
      <c r="Q23" s="28">
        <v>0.36149999999999999</v>
      </c>
      <c r="R23" s="16"/>
      <c r="S23" s="37">
        <v>1795010</v>
      </c>
      <c r="T23" s="46">
        <v>59</v>
      </c>
      <c r="U23" s="37">
        <v>30424</v>
      </c>
      <c r="V23" s="37">
        <v>25775</v>
      </c>
      <c r="W23" s="37">
        <v>26578</v>
      </c>
      <c r="X23" s="37">
        <v>0</v>
      </c>
      <c r="Y23" s="28">
        <v>0</v>
      </c>
      <c r="Z23" s="16"/>
      <c r="AA23" s="37">
        <v>3997217</v>
      </c>
      <c r="AB23" s="46">
        <v>105</v>
      </c>
      <c r="AC23" s="37">
        <v>38069</v>
      </c>
      <c r="AD23" s="37">
        <v>26306</v>
      </c>
      <c r="AE23" s="37">
        <v>40374</v>
      </c>
      <c r="AF23" s="37">
        <v>329</v>
      </c>
      <c r="AG23" s="28">
        <v>0.3906</v>
      </c>
      <c r="AH23" s="16"/>
      <c r="AI23" s="37">
        <v>3725022</v>
      </c>
      <c r="AJ23" s="46">
        <v>83</v>
      </c>
      <c r="AK23" s="37">
        <v>44880</v>
      </c>
      <c r="AL23" s="37">
        <v>32410</v>
      </c>
      <c r="AM23" s="37">
        <v>43988</v>
      </c>
      <c r="AN23" s="37">
        <v>702</v>
      </c>
      <c r="AO23" s="28">
        <v>0.34810000000000002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162704.71</v>
      </c>
      <c r="D49" s="46">
        <v>13</v>
      </c>
      <c r="E49" s="24"/>
      <c r="F49" s="24"/>
      <c r="G49" s="24"/>
      <c r="H49" s="24"/>
      <c r="I49" s="24"/>
      <c r="K49" s="37">
        <v>287605</v>
      </c>
      <c r="L49" s="46">
        <v>89</v>
      </c>
      <c r="M49" s="44"/>
      <c r="N49" s="24"/>
      <c r="O49" s="24"/>
      <c r="P49" s="24"/>
      <c r="Q49" s="24"/>
      <c r="S49" s="37">
        <v>116542</v>
      </c>
      <c r="T49" s="46">
        <v>459</v>
      </c>
      <c r="U49" s="25"/>
      <c r="V49" s="25"/>
      <c r="W49" s="25"/>
      <c r="X49" s="25"/>
      <c r="Y49" s="25"/>
      <c r="AA49" s="37">
        <v>109916</v>
      </c>
      <c r="AB49" s="46">
        <v>17</v>
      </c>
      <c r="AC49" s="43"/>
      <c r="AD49" s="24"/>
      <c r="AE49" s="24"/>
      <c r="AF49" s="25"/>
      <c r="AG49" s="25"/>
      <c r="AI49" s="37">
        <v>124030</v>
      </c>
      <c r="AJ49" s="46">
        <v>1225</v>
      </c>
      <c r="AK49" s="24"/>
      <c r="AL49" s="24"/>
      <c r="AM49" s="24"/>
      <c r="AN49" s="25"/>
      <c r="AO49" s="25"/>
      <c r="AP49" s="9"/>
    </row>
    <row r="50" spans="1:42" s="8" customFormat="1" ht="12.75">
      <c r="A50" s="7"/>
      <c r="B50" s="8" t="s">
        <v>63</v>
      </c>
      <c r="C50" s="37">
        <v>200180.03</v>
      </c>
      <c r="D50" s="46">
        <v>8</v>
      </c>
      <c r="E50" s="26">
        <v>2.8899999999999999E-2</v>
      </c>
      <c r="F50" s="26">
        <v>2.6599999999999999E-2</v>
      </c>
      <c r="G50" s="26">
        <v>7.1999999999999998E-3</v>
      </c>
      <c r="H50" s="42">
        <v>274.98</v>
      </c>
      <c r="I50" s="26">
        <v>0.1986</v>
      </c>
      <c r="K50" s="37">
        <v>270531</v>
      </c>
      <c r="L50" s="46">
        <v>28</v>
      </c>
      <c r="M50" s="26">
        <v>1.67E-2</v>
      </c>
      <c r="N50" s="26">
        <v>1.7500000000000002E-2</v>
      </c>
      <c r="O50" s="26">
        <v>1.8499999999999999E-2</v>
      </c>
      <c r="P50" s="42">
        <v>159</v>
      </c>
      <c r="Q50" s="26">
        <v>9.9299999999999999E-2</v>
      </c>
      <c r="S50" s="37">
        <v>116344</v>
      </c>
      <c r="T50" s="46">
        <v>267</v>
      </c>
      <c r="U50" s="26">
        <v>3.1600000000000003E-2</v>
      </c>
      <c r="V50" s="26">
        <v>3.04E-2</v>
      </c>
      <c r="W50" s="26">
        <v>9.5999999999999992E-3</v>
      </c>
      <c r="X50" s="42">
        <v>245</v>
      </c>
      <c r="Y50" s="26">
        <v>0.25369999999999998</v>
      </c>
      <c r="AA50" s="41">
        <v>105656</v>
      </c>
      <c r="AB50" s="49">
        <v>15</v>
      </c>
      <c r="AC50" s="32">
        <v>3.4200000000000001E-2</v>
      </c>
      <c r="AD50" s="26">
        <v>3.3799999999999997E-2</v>
      </c>
      <c r="AE50" s="26">
        <v>1.5100000000000001E-2</v>
      </c>
      <c r="AF50" s="42">
        <v>207</v>
      </c>
      <c r="AG50" s="26">
        <v>0.24560000000000001</v>
      </c>
      <c r="AI50" s="37">
        <v>136844</v>
      </c>
      <c r="AJ50" s="46">
        <v>472</v>
      </c>
      <c r="AK50" s="26">
        <v>3.85E-2</v>
      </c>
      <c r="AL50" s="26">
        <v>4.4999999999999998E-2</v>
      </c>
      <c r="AM50" s="26">
        <v>1.9E-2</v>
      </c>
      <c r="AN50" s="42">
        <v>435</v>
      </c>
      <c r="AO50" s="26">
        <v>0.27439999999999998</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6" sqref="S2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0.xml><?xml version="1.0" encoding="utf-8"?>
<worksheet xmlns="http://schemas.openxmlformats.org/spreadsheetml/2006/main" xmlns:r="http://schemas.openxmlformats.org/officeDocument/2006/relationships">
  <sheetPr codeName="Sheet30">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0</v>
      </c>
      <c r="D6" s="46">
        <v>0</v>
      </c>
      <c r="E6" s="37">
        <v>0</v>
      </c>
      <c r="F6" s="37">
        <v>0</v>
      </c>
      <c r="G6" s="37">
        <v>0</v>
      </c>
      <c r="H6" s="37">
        <v>0</v>
      </c>
      <c r="I6" s="28">
        <v>0</v>
      </c>
      <c r="J6" s="16"/>
      <c r="K6" s="37">
        <v>27387</v>
      </c>
      <c r="L6" s="46">
        <v>1</v>
      </c>
      <c r="M6" s="37">
        <v>27387</v>
      </c>
      <c r="N6" s="37">
        <v>27387</v>
      </c>
      <c r="O6" s="37">
        <v>0</v>
      </c>
      <c r="P6" s="37">
        <v>509</v>
      </c>
      <c r="Q6" s="28">
        <v>0.58250000000000002</v>
      </c>
      <c r="R6" s="16"/>
      <c r="S6" s="37">
        <v>57545</v>
      </c>
      <c r="T6" s="46">
        <v>1</v>
      </c>
      <c r="U6" s="37">
        <v>57545</v>
      </c>
      <c r="V6" s="37">
        <v>57545</v>
      </c>
      <c r="W6" s="37">
        <v>0</v>
      </c>
      <c r="X6" s="37">
        <v>104</v>
      </c>
      <c r="Y6" s="28">
        <v>0.21659999999999999</v>
      </c>
      <c r="Z6" s="16"/>
      <c r="AA6" s="37">
        <v>6680</v>
      </c>
      <c r="AB6" s="46">
        <v>1</v>
      </c>
      <c r="AC6" s="37">
        <v>6680</v>
      </c>
      <c r="AD6" s="37">
        <v>6680</v>
      </c>
      <c r="AE6" s="37">
        <v>0</v>
      </c>
      <c r="AF6" s="37">
        <v>623</v>
      </c>
      <c r="AG6" s="28">
        <v>0.3417</v>
      </c>
      <c r="AH6" s="16"/>
      <c r="AI6" s="37">
        <v>0</v>
      </c>
      <c r="AJ6" s="46">
        <v>0</v>
      </c>
      <c r="AK6" s="37">
        <v>0</v>
      </c>
      <c r="AL6" s="37">
        <v>0</v>
      </c>
      <c r="AM6" s="37">
        <v>0</v>
      </c>
      <c r="AN6" s="37">
        <v>0</v>
      </c>
      <c r="AO6" s="28">
        <v>0</v>
      </c>
      <c r="AP6" s="9"/>
    </row>
    <row r="7" spans="1:42" s="8" customFormat="1">
      <c r="A7" s="7"/>
      <c r="B7" s="8" t="s">
        <v>73</v>
      </c>
      <c r="C7" s="37">
        <v>0</v>
      </c>
      <c r="D7" s="46">
        <v>0</v>
      </c>
      <c r="E7" s="37">
        <v>0</v>
      </c>
      <c r="F7" s="37">
        <v>0</v>
      </c>
      <c r="G7" s="37">
        <v>0</v>
      </c>
      <c r="H7" s="37">
        <v>0</v>
      </c>
      <c r="I7" s="28">
        <v>0</v>
      </c>
      <c r="J7" s="16"/>
      <c r="K7" s="37">
        <v>0</v>
      </c>
      <c r="L7" s="46">
        <v>0</v>
      </c>
      <c r="M7" s="37">
        <v>0</v>
      </c>
      <c r="N7" s="37">
        <v>0</v>
      </c>
      <c r="O7" s="37">
        <v>0</v>
      </c>
      <c r="P7" s="37">
        <v>0</v>
      </c>
      <c r="Q7" s="28">
        <v>0</v>
      </c>
      <c r="R7" s="16"/>
      <c r="S7" s="37">
        <v>0</v>
      </c>
      <c r="T7" s="46">
        <v>0</v>
      </c>
      <c r="U7" s="37">
        <v>0</v>
      </c>
      <c r="V7" s="37">
        <v>0</v>
      </c>
      <c r="W7" s="37">
        <v>0</v>
      </c>
      <c r="X7" s="37">
        <v>0</v>
      </c>
      <c r="Y7" s="28">
        <v>0</v>
      </c>
      <c r="Z7" s="16"/>
      <c r="AA7" s="37">
        <v>0</v>
      </c>
      <c r="AB7" s="46">
        <v>0</v>
      </c>
      <c r="AC7" s="37">
        <v>0</v>
      </c>
      <c r="AD7" s="37">
        <v>0</v>
      </c>
      <c r="AE7" s="37">
        <v>0</v>
      </c>
      <c r="AF7" s="37">
        <v>0</v>
      </c>
      <c r="AG7" s="28">
        <v>0</v>
      </c>
      <c r="AH7" s="16"/>
      <c r="AI7" s="37">
        <v>0</v>
      </c>
      <c r="AJ7" s="46">
        <v>0</v>
      </c>
      <c r="AK7" s="37">
        <v>0</v>
      </c>
      <c r="AL7" s="37">
        <v>0</v>
      </c>
      <c r="AM7" s="37">
        <v>0</v>
      </c>
      <c r="AN7" s="37">
        <v>0</v>
      </c>
      <c r="AO7" s="28">
        <v>0</v>
      </c>
      <c r="AP7" s="9"/>
    </row>
    <row r="8" spans="1:42" s="8" customFormat="1">
      <c r="A8" s="7"/>
      <c r="B8" s="8" t="s">
        <v>74</v>
      </c>
      <c r="C8" s="37">
        <v>0</v>
      </c>
      <c r="D8" s="46">
        <v>0</v>
      </c>
      <c r="E8" s="37">
        <v>0</v>
      </c>
      <c r="F8" s="37">
        <v>0</v>
      </c>
      <c r="G8" s="37">
        <v>0</v>
      </c>
      <c r="H8" s="37">
        <v>0</v>
      </c>
      <c r="I8" s="28">
        <v>0</v>
      </c>
      <c r="J8" s="16"/>
      <c r="K8" s="37">
        <v>0</v>
      </c>
      <c r="L8" s="46">
        <v>0</v>
      </c>
      <c r="M8" s="37">
        <v>0</v>
      </c>
      <c r="N8" s="37">
        <v>0</v>
      </c>
      <c r="O8" s="37">
        <v>0</v>
      </c>
      <c r="P8" s="37">
        <v>0</v>
      </c>
      <c r="Q8" s="28">
        <v>0</v>
      </c>
      <c r="R8" s="16"/>
      <c r="S8" s="37">
        <v>0</v>
      </c>
      <c r="T8" s="46">
        <v>0</v>
      </c>
      <c r="U8" s="37">
        <v>0</v>
      </c>
      <c r="V8" s="37">
        <v>0</v>
      </c>
      <c r="W8" s="37">
        <v>0</v>
      </c>
      <c r="X8" s="37">
        <v>0</v>
      </c>
      <c r="Y8" s="28">
        <v>0</v>
      </c>
      <c r="Z8" s="16"/>
      <c r="AA8" s="37">
        <v>0</v>
      </c>
      <c r="AB8" s="46">
        <v>0</v>
      </c>
      <c r="AC8" s="37">
        <v>0</v>
      </c>
      <c r="AD8" s="37">
        <v>0</v>
      </c>
      <c r="AE8" s="37">
        <v>0</v>
      </c>
      <c r="AF8" s="37">
        <v>0</v>
      </c>
      <c r="AG8" s="28">
        <v>0</v>
      </c>
      <c r="AH8" s="16"/>
      <c r="AI8" s="37">
        <v>0</v>
      </c>
      <c r="AJ8" s="46">
        <v>0</v>
      </c>
      <c r="AK8" s="37">
        <v>0</v>
      </c>
      <c r="AL8" s="37">
        <v>0</v>
      </c>
      <c r="AM8" s="37">
        <v>0</v>
      </c>
      <c r="AN8" s="37">
        <v>0</v>
      </c>
      <c r="AO8" s="28">
        <v>0</v>
      </c>
      <c r="AP8" s="9"/>
    </row>
    <row r="9" spans="1:42" s="8" customFormat="1">
      <c r="A9" s="7"/>
      <c r="B9" s="8" t="s">
        <v>75</v>
      </c>
      <c r="C9" s="37">
        <v>16786</v>
      </c>
      <c r="D9" s="46">
        <v>1</v>
      </c>
      <c r="E9" s="37">
        <v>16786</v>
      </c>
      <c r="F9" s="37">
        <v>16786</v>
      </c>
      <c r="G9" s="37">
        <v>0</v>
      </c>
      <c r="H9" s="38"/>
      <c r="I9" s="29"/>
      <c r="J9" s="16"/>
      <c r="K9" s="37">
        <v>333209</v>
      </c>
      <c r="L9" s="46">
        <v>10</v>
      </c>
      <c r="M9" s="37">
        <v>33321</v>
      </c>
      <c r="N9" s="37">
        <v>26345</v>
      </c>
      <c r="O9" s="37">
        <v>17390</v>
      </c>
      <c r="P9" s="38"/>
      <c r="Q9" s="29"/>
      <c r="R9" s="16"/>
      <c r="S9" s="37">
        <v>15973</v>
      </c>
      <c r="T9" s="46">
        <v>1</v>
      </c>
      <c r="U9" s="37">
        <v>15973</v>
      </c>
      <c r="V9" s="37">
        <v>15973</v>
      </c>
      <c r="W9" s="37">
        <v>0</v>
      </c>
      <c r="X9" s="38"/>
      <c r="Y9" s="29"/>
      <c r="Z9" s="16"/>
      <c r="AA9" s="37">
        <v>47449</v>
      </c>
      <c r="AB9" s="46">
        <v>2</v>
      </c>
      <c r="AC9" s="37">
        <v>23725</v>
      </c>
      <c r="AD9" s="37">
        <v>23725</v>
      </c>
      <c r="AE9" s="37">
        <v>6727</v>
      </c>
      <c r="AF9" s="38"/>
      <c r="AG9" s="29"/>
      <c r="AH9" s="16"/>
      <c r="AI9" s="37">
        <v>194379</v>
      </c>
      <c r="AJ9" s="46">
        <v>6</v>
      </c>
      <c r="AK9" s="37">
        <v>32396</v>
      </c>
      <c r="AL9" s="37">
        <v>27843</v>
      </c>
      <c r="AM9" s="37">
        <v>15763</v>
      </c>
      <c r="AN9" s="38"/>
      <c r="AO9" s="29"/>
      <c r="AP9" s="9"/>
    </row>
    <row r="10" spans="1:42" s="8" customFormat="1">
      <c r="A10" s="7"/>
      <c r="B10" s="8" t="s">
        <v>76</v>
      </c>
      <c r="C10" s="37">
        <v>54157.15</v>
      </c>
      <c r="D10" s="46">
        <v>2</v>
      </c>
      <c r="E10" s="37">
        <v>27078.57</v>
      </c>
      <c r="F10" s="37">
        <v>27078.57</v>
      </c>
      <c r="G10" s="37">
        <v>1.35</v>
      </c>
      <c r="H10" s="38"/>
      <c r="I10" s="29"/>
      <c r="J10" s="16"/>
      <c r="K10" s="37">
        <v>547825</v>
      </c>
      <c r="L10" s="46">
        <v>14</v>
      </c>
      <c r="M10" s="37">
        <v>39130</v>
      </c>
      <c r="N10" s="37">
        <v>26569</v>
      </c>
      <c r="O10" s="37">
        <v>30314</v>
      </c>
      <c r="P10" s="38"/>
      <c r="Q10" s="29"/>
      <c r="R10" s="16"/>
      <c r="S10" s="37">
        <v>0</v>
      </c>
      <c r="T10" s="46">
        <v>0</v>
      </c>
      <c r="U10" s="37">
        <v>0</v>
      </c>
      <c r="V10" s="37">
        <v>0</v>
      </c>
      <c r="W10" s="37">
        <v>0</v>
      </c>
      <c r="X10" s="38"/>
      <c r="Y10" s="29"/>
      <c r="Z10" s="16"/>
      <c r="AA10" s="37">
        <v>209160</v>
      </c>
      <c r="AB10" s="46">
        <v>6</v>
      </c>
      <c r="AC10" s="37">
        <v>34860</v>
      </c>
      <c r="AD10" s="37">
        <v>20402</v>
      </c>
      <c r="AE10" s="37">
        <v>39440</v>
      </c>
      <c r="AF10" s="38"/>
      <c r="AG10" s="29"/>
      <c r="AH10" s="16"/>
      <c r="AI10" s="37">
        <v>379179</v>
      </c>
      <c r="AJ10" s="46">
        <v>9</v>
      </c>
      <c r="AK10" s="37">
        <v>42131</v>
      </c>
      <c r="AL10" s="37">
        <v>13574</v>
      </c>
      <c r="AM10" s="37">
        <v>69804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22738</v>
      </c>
      <c r="L12" s="46">
        <v>4</v>
      </c>
      <c r="M12" s="37">
        <v>5684</v>
      </c>
      <c r="N12" s="37">
        <v>3250</v>
      </c>
      <c r="O12" s="37">
        <v>5415</v>
      </c>
      <c r="P12" s="38"/>
      <c r="Q12" s="29"/>
      <c r="R12" s="16"/>
      <c r="S12" s="37">
        <v>0</v>
      </c>
      <c r="T12" s="46">
        <v>0</v>
      </c>
      <c r="U12" s="37">
        <v>0</v>
      </c>
      <c r="V12" s="37">
        <v>0</v>
      </c>
      <c r="W12" s="37">
        <v>0</v>
      </c>
      <c r="X12" s="38"/>
      <c r="Y12" s="29"/>
      <c r="Z12" s="16"/>
      <c r="AA12" s="37">
        <v>32000</v>
      </c>
      <c r="AB12" s="46">
        <v>2</v>
      </c>
      <c r="AC12" s="37">
        <v>16000</v>
      </c>
      <c r="AD12" s="37">
        <v>16000</v>
      </c>
      <c r="AE12" s="37">
        <v>3536</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0</v>
      </c>
      <c r="AB13" s="46">
        <v>0</v>
      </c>
      <c r="AC13" s="37">
        <v>0</v>
      </c>
      <c r="AD13" s="37">
        <v>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0</v>
      </c>
      <c r="T16" s="46">
        <v>0</v>
      </c>
      <c r="U16" s="37">
        <v>0</v>
      </c>
      <c r="V16" s="37">
        <v>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0</v>
      </c>
      <c r="D19" s="47">
        <f>D50</f>
        <v>0</v>
      </c>
      <c r="E19" s="39">
        <v>0</v>
      </c>
      <c r="F19" s="38"/>
      <c r="G19" s="38"/>
      <c r="H19" s="38"/>
      <c r="I19" s="29"/>
      <c r="J19" s="17"/>
      <c r="K19" s="39">
        <f>K50*L50*M50*7.85</f>
        <v>0</v>
      </c>
      <c r="L19" s="47">
        <f>L50</f>
        <v>0</v>
      </c>
      <c r="M19" s="39">
        <v>0</v>
      </c>
      <c r="N19" s="38"/>
      <c r="O19" s="38"/>
      <c r="P19" s="38"/>
      <c r="Q19" s="29"/>
      <c r="R19" s="17"/>
      <c r="S19" s="39">
        <f>S50*T50*U50*7.85</f>
        <v>0</v>
      </c>
      <c r="T19" s="47">
        <f>T50</f>
        <v>0</v>
      </c>
      <c r="U19" s="39">
        <v>0</v>
      </c>
      <c r="V19" s="38"/>
      <c r="W19" s="38"/>
      <c r="X19" s="38"/>
      <c r="Y19" s="29"/>
      <c r="Z19" s="17"/>
      <c r="AA19" s="39">
        <f>AA50*AB50*AC50*7.85</f>
        <v>0</v>
      </c>
      <c r="AB19" s="47">
        <f>AB50</f>
        <v>0</v>
      </c>
      <c r="AC19" s="39">
        <v>0</v>
      </c>
      <c r="AD19" s="38"/>
      <c r="AE19" s="38"/>
      <c r="AF19" s="38"/>
      <c r="AG19" s="29"/>
      <c r="AH19" s="17"/>
      <c r="AI19" s="39">
        <f>AI50*AJ50*AK50*7.85</f>
        <v>772592.1895199999</v>
      </c>
      <c r="AJ19" s="47">
        <f>AJ50</f>
        <v>12</v>
      </c>
      <c r="AK19" s="39">
        <f>AI19/AJ19</f>
        <v>64382.682459999989</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124197</v>
      </c>
      <c r="L22" s="46">
        <v>2</v>
      </c>
      <c r="M22" s="37">
        <v>62098</v>
      </c>
      <c r="N22" s="37">
        <v>62098</v>
      </c>
      <c r="O22" s="37">
        <v>49088</v>
      </c>
      <c r="P22" s="37">
        <v>571</v>
      </c>
      <c r="Q22" s="28">
        <v>0.52810000000000001</v>
      </c>
      <c r="R22" s="16"/>
      <c r="S22" s="37">
        <v>56545</v>
      </c>
      <c r="T22" s="46">
        <v>1</v>
      </c>
      <c r="U22" s="37">
        <v>56545</v>
      </c>
      <c r="V22" s="37">
        <v>56545</v>
      </c>
      <c r="W22" s="37">
        <v>0</v>
      </c>
      <c r="X22" s="37">
        <v>0</v>
      </c>
      <c r="Y22" s="28">
        <v>0</v>
      </c>
      <c r="Z22" s="16"/>
      <c r="AA22" s="37">
        <v>6680</v>
      </c>
      <c r="AB22" s="46">
        <v>1</v>
      </c>
      <c r="AC22" s="37">
        <v>6680</v>
      </c>
      <c r="AD22" s="37">
        <v>6680</v>
      </c>
      <c r="AE22" s="37">
        <v>0</v>
      </c>
      <c r="AF22" s="37">
        <v>623</v>
      </c>
      <c r="AG22" s="28">
        <v>0.3417</v>
      </c>
      <c r="AH22" s="16"/>
      <c r="AI22" s="37">
        <v>0</v>
      </c>
      <c r="AJ22" s="46">
        <v>0</v>
      </c>
      <c r="AK22" s="37">
        <v>0</v>
      </c>
      <c r="AL22" s="37">
        <v>0</v>
      </c>
      <c r="AM22" s="37">
        <v>0</v>
      </c>
      <c r="AN22" s="37">
        <v>0</v>
      </c>
      <c r="AO22" s="28">
        <v>0</v>
      </c>
      <c r="AP22" s="9"/>
    </row>
    <row r="23" spans="1:42" s="8" customFormat="1">
      <c r="A23" s="7"/>
      <c r="B23" s="18" t="s">
        <v>104</v>
      </c>
      <c r="C23" s="37">
        <v>0</v>
      </c>
      <c r="D23" s="46">
        <v>0</v>
      </c>
      <c r="E23" s="37">
        <v>0</v>
      </c>
      <c r="F23" s="37">
        <v>0</v>
      </c>
      <c r="G23" s="37">
        <v>0</v>
      </c>
      <c r="H23" s="37">
        <v>0</v>
      </c>
      <c r="I23" s="28">
        <v>0</v>
      </c>
      <c r="J23" s="16"/>
      <c r="K23" s="37">
        <v>124197</v>
      </c>
      <c r="L23" s="46">
        <v>2</v>
      </c>
      <c r="M23" s="37">
        <v>62098</v>
      </c>
      <c r="N23" s="37">
        <v>62098</v>
      </c>
      <c r="O23" s="37">
        <v>49088</v>
      </c>
      <c r="P23" s="37">
        <v>571</v>
      </c>
      <c r="Q23" s="28">
        <v>0.52810000000000001</v>
      </c>
      <c r="R23" s="16"/>
      <c r="S23" s="37">
        <v>56545</v>
      </c>
      <c r="T23" s="46">
        <v>1</v>
      </c>
      <c r="U23" s="37">
        <v>56545</v>
      </c>
      <c r="V23" s="37">
        <v>56545</v>
      </c>
      <c r="W23" s="37">
        <v>0</v>
      </c>
      <c r="X23" s="37">
        <v>0</v>
      </c>
      <c r="Y23" s="28">
        <v>0</v>
      </c>
      <c r="Z23" s="16"/>
      <c r="AA23" s="37">
        <v>6680</v>
      </c>
      <c r="AB23" s="46">
        <v>1</v>
      </c>
      <c r="AC23" s="37">
        <v>6680</v>
      </c>
      <c r="AD23" s="37">
        <v>6680</v>
      </c>
      <c r="AE23" s="37">
        <v>0</v>
      </c>
      <c r="AF23" s="37">
        <v>623</v>
      </c>
      <c r="AG23" s="28">
        <v>0.3417</v>
      </c>
      <c r="AH23" s="16"/>
      <c r="AI23" s="37">
        <v>0</v>
      </c>
      <c r="AJ23" s="46">
        <v>0</v>
      </c>
      <c r="AK23" s="37">
        <v>0</v>
      </c>
      <c r="AL23" s="37">
        <v>0</v>
      </c>
      <c r="AM23" s="37">
        <v>0</v>
      </c>
      <c r="AN23" s="37">
        <v>0</v>
      </c>
      <c r="AO23" s="28">
        <v>0</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22600.75</v>
      </c>
      <c r="D49" s="46">
        <v>1</v>
      </c>
      <c r="E49" s="24"/>
      <c r="F49" s="24"/>
      <c r="G49" s="24"/>
      <c r="H49" s="24"/>
      <c r="I49" s="24"/>
      <c r="K49" s="37">
        <v>0</v>
      </c>
      <c r="L49" s="46">
        <v>0</v>
      </c>
      <c r="M49" s="44"/>
      <c r="N49" s="24"/>
      <c r="O49" s="24"/>
      <c r="P49" s="24"/>
      <c r="Q49" s="24"/>
      <c r="S49" s="37">
        <v>0</v>
      </c>
      <c r="T49" s="46">
        <v>0</v>
      </c>
      <c r="U49" s="25"/>
      <c r="V49" s="25"/>
      <c r="W49" s="25"/>
      <c r="X49" s="25"/>
      <c r="Y49" s="25"/>
      <c r="AA49" s="37">
        <v>0</v>
      </c>
      <c r="AB49" s="46">
        <v>0</v>
      </c>
      <c r="AC49" s="43"/>
      <c r="AD49" s="24"/>
      <c r="AE49" s="24"/>
      <c r="AF49" s="25"/>
      <c r="AG49" s="25"/>
      <c r="AI49" s="37">
        <v>129483</v>
      </c>
      <c r="AJ49" s="46">
        <v>29</v>
      </c>
      <c r="AK49" s="24"/>
      <c r="AL49" s="24"/>
      <c r="AM49" s="24"/>
      <c r="AN49" s="25"/>
      <c r="AO49" s="25"/>
      <c r="AP49" s="9"/>
    </row>
    <row r="50" spans="1:42" s="8" customFormat="1" ht="12.75">
      <c r="A50" s="7"/>
      <c r="B50" s="8" t="s">
        <v>63</v>
      </c>
      <c r="C50" s="37">
        <v>0</v>
      </c>
      <c r="D50" s="46">
        <v>0</v>
      </c>
      <c r="E50" s="26">
        <v>0</v>
      </c>
      <c r="F50" s="26">
        <v>0</v>
      </c>
      <c r="G50" s="26">
        <v>0</v>
      </c>
      <c r="H50" s="42">
        <v>0</v>
      </c>
      <c r="I50" s="26">
        <v>0</v>
      </c>
      <c r="K50" s="37">
        <v>0</v>
      </c>
      <c r="L50" s="46">
        <v>0</v>
      </c>
      <c r="M50" s="26">
        <v>0</v>
      </c>
      <c r="N50" s="26">
        <v>0</v>
      </c>
      <c r="O50" s="26">
        <v>0</v>
      </c>
      <c r="P50" s="42">
        <v>0</v>
      </c>
      <c r="Q50" s="26">
        <v>0</v>
      </c>
      <c r="S50" s="37">
        <v>0</v>
      </c>
      <c r="T50" s="46">
        <v>0</v>
      </c>
      <c r="U50" s="26">
        <v>0</v>
      </c>
      <c r="V50" s="26">
        <v>0</v>
      </c>
      <c r="W50" s="26">
        <v>0</v>
      </c>
      <c r="X50" s="42">
        <v>0</v>
      </c>
      <c r="Y50" s="26">
        <v>0</v>
      </c>
      <c r="AA50" s="41">
        <v>0</v>
      </c>
      <c r="AB50" s="49">
        <v>0</v>
      </c>
      <c r="AC50" s="32">
        <v>0</v>
      </c>
      <c r="AD50" s="26">
        <v>0</v>
      </c>
      <c r="AE50" s="26">
        <v>0</v>
      </c>
      <c r="AF50" s="42">
        <v>0</v>
      </c>
      <c r="AG50" s="26">
        <v>0</v>
      </c>
      <c r="AI50" s="37">
        <v>170158</v>
      </c>
      <c r="AJ50" s="46">
        <v>12</v>
      </c>
      <c r="AK50" s="26">
        <v>4.82E-2</v>
      </c>
      <c r="AL50" s="26">
        <v>0.05</v>
      </c>
      <c r="AM50" s="26">
        <v>1.0200000000000001E-2</v>
      </c>
      <c r="AN50" s="42">
        <v>568</v>
      </c>
      <c r="AO50" s="26">
        <v>0.36280000000000001</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1.xml><?xml version="1.0" encoding="utf-8"?>
<worksheet xmlns="http://schemas.openxmlformats.org/spreadsheetml/2006/main" xmlns:r="http://schemas.openxmlformats.org/officeDocument/2006/relationships">
  <sheetPr codeName="Sheet31">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16000</v>
      </c>
      <c r="D6" s="46">
        <v>1</v>
      </c>
      <c r="E6" s="37">
        <v>16000</v>
      </c>
      <c r="F6" s="37">
        <v>16000</v>
      </c>
      <c r="G6" s="37">
        <v>0</v>
      </c>
      <c r="H6" s="37">
        <v>48.64</v>
      </c>
      <c r="I6" s="28">
        <v>0.15359999999999999</v>
      </c>
      <c r="J6" s="16"/>
      <c r="K6" s="37">
        <v>244783</v>
      </c>
      <c r="L6" s="46">
        <v>7</v>
      </c>
      <c r="M6" s="37">
        <v>34969</v>
      </c>
      <c r="N6" s="37">
        <v>36890</v>
      </c>
      <c r="O6" s="37">
        <v>22308</v>
      </c>
      <c r="P6" s="37">
        <v>225</v>
      </c>
      <c r="Q6" s="28">
        <v>0.29630000000000001</v>
      </c>
      <c r="R6" s="16"/>
      <c r="S6" s="37">
        <v>386694</v>
      </c>
      <c r="T6" s="46">
        <v>12</v>
      </c>
      <c r="U6" s="37">
        <v>32224</v>
      </c>
      <c r="V6" s="37">
        <v>22265</v>
      </c>
      <c r="W6" s="37">
        <v>33989</v>
      </c>
      <c r="X6" s="37">
        <v>226</v>
      </c>
      <c r="Y6" s="28">
        <v>0.25869999999999999</v>
      </c>
      <c r="Z6" s="16"/>
      <c r="AA6" s="37">
        <v>543277</v>
      </c>
      <c r="AB6" s="46">
        <v>17</v>
      </c>
      <c r="AC6" s="37">
        <v>31957</v>
      </c>
      <c r="AD6" s="37">
        <v>21294</v>
      </c>
      <c r="AE6" s="37">
        <v>30381</v>
      </c>
      <c r="AF6" s="37">
        <v>375</v>
      </c>
      <c r="AG6" s="28">
        <v>0.40379999999999999</v>
      </c>
      <c r="AH6" s="16"/>
      <c r="AI6" s="37">
        <v>596275</v>
      </c>
      <c r="AJ6" s="46">
        <v>17</v>
      </c>
      <c r="AK6" s="37">
        <v>35075</v>
      </c>
      <c r="AL6" s="37">
        <v>26975</v>
      </c>
      <c r="AM6" s="37">
        <v>23782</v>
      </c>
      <c r="AN6" s="37">
        <v>435</v>
      </c>
      <c r="AO6" s="28">
        <v>0.3306</v>
      </c>
      <c r="AP6" s="9"/>
    </row>
    <row r="7" spans="1:42" s="8" customFormat="1">
      <c r="A7" s="7"/>
      <c r="B7" s="8" t="s">
        <v>73</v>
      </c>
      <c r="C7" s="37">
        <v>0</v>
      </c>
      <c r="D7" s="46">
        <v>0</v>
      </c>
      <c r="E7" s="37">
        <v>0</v>
      </c>
      <c r="F7" s="37">
        <v>0</v>
      </c>
      <c r="G7" s="37">
        <v>0</v>
      </c>
      <c r="H7" s="37">
        <v>0</v>
      </c>
      <c r="I7" s="28">
        <v>0</v>
      </c>
      <c r="J7" s="16"/>
      <c r="K7" s="37">
        <v>56753</v>
      </c>
      <c r="L7" s="46">
        <v>1</v>
      </c>
      <c r="M7" s="37">
        <v>56753</v>
      </c>
      <c r="N7" s="37">
        <v>56753</v>
      </c>
      <c r="O7" s="37">
        <v>0</v>
      </c>
      <c r="P7" s="37">
        <v>0</v>
      </c>
      <c r="Q7" s="28">
        <v>0</v>
      </c>
      <c r="R7" s="16"/>
      <c r="S7" s="37">
        <v>258587</v>
      </c>
      <c r="T7" s="46">
        <v>10</v>
      </c>
      <c r="U7" s="37">
        <v>25859</v>
      </c>
      <c r="V7" s="37">
        <v>27333</v>
      </c>
      <c r="W7" s="37">
        <v>16205</v>
      </c>
      <c r="X7" s="37">
        <v>0</v>
      </c>
      <c r="Y7" s="28">
        <v>0</v>
      </c>
      <c r="Z7" s="16"/>
      <c r="AA7" s="37">
        <v>35000</v>
      </c>
      <c r="AB7" s="46">
        <v>1</v>
      </c>
      <c r="AC7" s="37">
        <v>35000</v>
      </c>
      <c r="AD7" s="37">
        <v>35000</v>
      </c>
      <c r="AE7" s="37">
        <v>0</v>
      </c>
      <c r="AF7" s="37">
        <v>0</v>
      </c>
      <c r="AG7" s="28">
        <v>0</v>
      </c>
      <c r="AH7" s="16"/>
      <c r="AI7" s="37">
        <v>137489</v>
      </c>
      <c r="AJ7" s="46">
        <v>2</v>
      </c>
      <c r="AK7" s="37">
        <v>68744</v>
      </c>
      <c r="AL7" s="37">
        <v>68744</v>
      </c>
      <c r="AM7" s="37">
        <v>66177</v>
      </c>
      <c r="AN7" s="37">
        <v>0</v>
      </c>
      <c r="AO7" s="28">
        <v>0</v>
      </c>
      <c r="AP7" s="9"/>
    </row>
    <row r="8" spans="1:42" s="8" customFormat="1">
      <c r="A8" s="7"/>
      <c r="B8" s="8" t="s">
        <v>74</v>
      </c>
      <c r="C8" s="37">
        <v>0</v>
      </c>
      <c r="D8" s="46">
        <v>0</v>
      </c>
      <c r="E8" s="37">
        <v>0</v>
      </c>
      <c r="F8" s="37">
        <v>0</v>
      </c>
      <c r="G8" s="37">
        <v>0</v>
      </c>
      <c r="H8" s="37">
        <v>0</v>
      </c>
      <c r="I8" s="28">
        <v>0</v>
      </c>
      <c r="J8" s="16"/>
      <c r="K8" s="37">
        <v>0</v>
      </c>
      <c r="L8" s="46">
        <v>0</v>
      </c>
      <c r="M8" s="37">
        <v>0</v>
      </c>
      <c r="N8" s="37">
        <v>0</v>
      </c>
      <c r="O8" s="37">
        <v>0</v>
      </c>
      <c r="P8" s="37">
        <v>0</v>
      </c>
      <c r="Q8" s="28">
        <v>0</v>
      </c>
      <c r="R8" s="16"/>
      <c r="S8" s="37">
        <v>105655</v>
      </c>
      <c r="T8" s="46">
        <v>8</v>
      </c>
      <c r="U8" s="37">
        <v>13207</v>
      </c>
      <c r="V8" s="37">
        <v>10642</v>
      </c>
      <c r="W8" s="37">
        <v>12165</v>
      </c>
      <c r="X8" s="37">
        <v>9</v>
      </c>
      <c r="Y8" s="28">
        <v>0.2329</v>
      </c>
      <c r="Z8" s="16"/>
      <c r="AA8" s="37">
        <v>11363</v>
      </c>
      <c r="AB8" s="46">
        <v>1</v>
      </c>
      <c r="AC8" s="37">
        <v>11363</v>
      </c>
      <c r="AD8" s="37">
        <v>11363</v>
      </c>
      <c r="AE8" s="37">
        <v>0</v>
      </c>
      <c r="AF8" s="37">
        <v>73</v>
      </c>
      <c r="AG8" s="28">
        <v>0.40160000000000001</v>
      </c>
      <c r="AH8" s="16"/>
      <c r="AI8" s="37">
        <v>349</v>
      </c>
      <c r="AJ8" s="46">
        <v>1</v>
      </c>
      <c r="AK8" s="37">
        <v>349</v>
      </c>
      <c r="AL8" s="37">
        <v>349</v>
      </c>
      <c r="AM8" s="37">
        <v>0</v>
      </c>
      <c r="AN8" s="37">
        <v>87</v>
      </c>
      <c r="AO8" s="28">
        <v>0.59050000000000002</v>
      </c>
      <c r="AP8" s="9"/>
    </row>
    <row r="9" spans="1:42" s="8" customFormat="1">
      <c r="A9" s="7"/>
      <c r="B9" s="8" t="s">
        <v>75</v>
      </c>
      <c r="C9" s="37">
        <v>42806.54</v>
      </c>
      <c r="D9" s="46">
        <v>2</v>
      </c>
      <c r="E9" s="37">
        <v>21403.27</v>
      </c>
      <c r="F9" s="37">
        <v>21403.27</v>
      </c>
      <c r="G9" s="37">
        <v>4799.22</v>
      </c>
      <c r="H9" s="38"/>
      <c r="I9" s="29"/>
      <c r="J9" s="16"/>
      <c r="K9" s="37">
        <v>1046896</v>
      </c>
      <c r="L9" s="46">
        <v>40</v>
      </c>
      <c r="M9" s="37">
        <v>26172</v>
      </c>
      <c r="N9" s="37">
        <v>26102</v>
      </c>
      <c r="O9" s="37">
        <v>13839</v>
      </c>
      <c r="P9" s="38"/>
      <c r="Q9" s="29"/>
      <c r="R9" s="16"/>
      <c r="S9" s="37">
        <v>224332</v>
      </c>
      <c r="T9" s="46">
        <v>7</v>
      </c>
      <c r="U9" s="37">
        <v>32047</v>
      </c>
      <c r="V9" s="37">
        <v>33869</v>
      </c>
      <c r="W9" s="37">
        <v>8288</v>
      </c>
      <c r="X9" s="38"/>
      <c r="Y9" s="29"/>
      <c r="Z9" s="16"/>
      <c r="AA9" s="37">
        <v>70317</v>
      </c>
      <c r="AB9" s="46">
        <v>5</v>
      </c>
      <c r="AC9" s="37">
        <v>14063</v>
      </c>
      <c r="AD9" s="37">
        <v>15876</v>
      </c>
      <c r="AE9" s="37">
        <v>7244</v>
      </c>
      <c r="AF9" s="38"/>
      <c r="AG9" s="29"/>
      <c r="AH9" s="16"/>
      <c r="AI9" s="37">
        <v>1012388</v>
      </c>
      <c r="AJ9" s="46">
        <v>37</v>
      </c>
      <c r="AK9" s="37">
        <v>27362</v>
      </c>
      <c r="AL9" s="37">
        <v>16415</v>
      </c>
      <c r="AM9" s="37">
        <v>44549</v>
      </c>
      <c r="AN9" s="38"/>
      <c r="AO9" s="29"/>
      <c r="AP9" s="9"/>
    </row>
    <row r="10" spans="1:42" s="8" customFormat="1">
      <c r="A10" s="7"/>
      <c r="B10" s="8" t="s">
        <v>76</v>
      </c>
      <c r="C10" s="37">
        <v>37221.15</v>
      </c>
      <c r="D10" s="46">
        <v>3</v>
      </c>
      <c r="E10" s="37">
        <v>12407.05</v>
      </c>
      <c r="F10" s="37">
        <v>14077.84</v>
      </c>
      <c r="G10" s="37">
        <v>4063.66</v>
      </c>
      <c r="H10" s="38"/>
      <c r="I10" s="29"/>
      <c r="J10" s="16"/>
      <c r="K10" s="37">
        <v>2495851</v>
      </c>
      <c r="L10" s="46">
        <v>57</v>
      </c>
      <c r="M10" s="37">
        <v>43787</v>
      </c>
      <c r="N10" s="37">
        <v>41083</v>
      </c>
      <c r="O10" s="37">
        <v>28824</v>
      </c>
      <c r="P10" s="38"/>
      <c r="Q10" s="29"/>
      <c r="R10" s="16"/>
      <c r="S10" s="37">
        <v>388930</v>
      </c>
      <c r="T10" s="46">
        <v>9</v>
      </c>
      <c r="U10" s="37">
        <v>43214</v>
      </c>
      <c r="V10" s="37">
        <v>43084</v>
      </c>
      <c r="W10" s="37">
        <v>20207</v>
      </c>
      <c r="X10" s="38"/>
      <c r="Y10" s="29"/>
      <c r="Z10" s="16"/>
      <c r="AA10" s="37">
        <v>1529861</v>
      </c>
      <c r="AB10" s="46">
        <v>43</v>
      </c>
      <c r="AC10" s="37">
        <v>35578</v>
      </c>
      <c r="AD10" s="37">
        <v>30851</v>
      </c>
      <c r="AE10" s="37">
        <v>24702</v>
      </c>
      <c r="AF10" s="38"/>
      <c r="AG10" s="29"/>
      <c r="AH10" s="16"/>
      <c r="AI10" s="37">
        <v>2117937</v>
      </c>
      <c r="AJ10" s="46">
        <v>47</v>
      </c>
      <c r="AK10" s="37">
        <v>45062</v>
      </c>
      <c r="AL10" s="37">
        <v>35937</v>
      </c>
      <c r="AM10" s="37">
        <v>37119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95722</v>
      </c>
      <c r="L12" s="46">
        <v>18</v>
      </c>
      <c r="M12" s="37">
        <v>5318</v>
      </c>
      <c r="N12" s="37">
        <v>5410</v>
      </c>
      <c r="O12" s="37">
        <v>1906</v>
      </c>
      <c r="P12" s="38"/>
      <c r="Q12" s="29"/>
      <c r="R12" s="16"/>
      <c r="S12" s="37">
        <v>3000</v>
      </c>
      <c r="T12" s="46">
        <v>1</v>
      </c>
      <c r="U12" s="37">
        <v>3000</v>
      </c>
      <c r="V12" s="37">
        <v>3000</v>
      </c>
      <c r="W12" s="37">
        <v>0</v>
      </c>
      <c r="X12" s="38"/>
      <c r="Y12" s="29"/>
      <c r="Z12" s="16"/>
      <c r="AA12" s="37">
        <v>127446</v>
      </c>
      <c r="AB12" s="46">
        <v>11</v>
      </c>
      <c r="AC12" s="37">
        <v>11586</v>
      </c>
      <c r="AD12" s="37">
        <v>14446</v>
      </c>
      <c r="AE12" s="37">
        <v>7447</v>
      </c>
      <c r="AF12" s="38"/>
      <c r="AG12" s="29"/>
      <c r="AH12" s="16"/>
      <c r="AI12" s="37">
        <v>8387</v>
      </c>
      <c r="AJ12" s="46">
        <v>3</v>
      </c>
      <c r="AK12" s="37">
        <v>2796</v>
      </c>
      <c r="AL12" s="37">
        <v>2809</v>
      </c>
      <c r="AM12" s="37">
        <v>211</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22500</v>
      </c>
      <c r="AB13" s="46">
        <v>4</v>
      </c>
      <c r="AC13" s="37">
        <v>5625</v>
      </c>
      <c r="AD13" s="37">
        <v>6000</v>
      </c>
      <c r="AE13" s="37">
        <v>2689</v>
      </c>
      <c r="AF13" s="38"/>
      <c r="AG13" s="29"/>
      <c r="AH13" s="16"/>
      <c r="AI13" s="37">
        <v>10000</v>
      </c>
      <c r="AJ13" s="46">
        <v>1</v>
      </c>
      <c r="AK13" s="37">
        <v>10000</v>
      </c>
      <c r="AL13" s="37">
        <v>10000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1155030</v>
      </c>
      <c r="AJ15" s="46">
        <v>43</v>
      </c>
      <c r="AK15" s="37">
        <v>26861</v>
      </c>
      <c r="AL15" s="37">
        <v>20000</v>
      </c>
      <c r="AM15" s="37">
        <v>19083</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335746</v>
      </c>
      <c r="T16" s="46">
        <v>6</v>
      </c>
      <c r="U16" s="37">
        <v>55958</v>
      </c>
      <c r="V16" s="37">
        <v>38466</v>
      </c>
      <c r="W16" s="37">
        <v>36267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2000</v>
      </c>
      <c r="AJ17" s="46">
        <v>1</v>
      </c>
      <c r="AK17" s="37">
        <v>2000</v>
      </c>
      <c r="AL17" s="37">
        <v>2000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79000</v>
      </c>
      <c r="AB18" s="47">
        <v>1</v>
      </c>
      <c r="AC18" s="39">
        <v>79000</v>
      </c>
      <c r="AD18" s="39">
        <v>79000</v>
      </c>
      <c r="AE18" s="39">
        <v>0</v>
      </c>
      <c r="AF18" s="38"/>
      <c r="AG18" s="29"/>
      <c r="AH18" s="17"/>
      <c r="AI18" s="39">
        <v>73446</v>
      </c>
      <c r="AJ18" s="47">
        <v>2</v>
      </c>
      <c r="AK18" s="39">
        <v>36723</v>
      </c>
      <c r="AL18" s="39">
        <v>36723</v>
      </c>
      <c r="AM18" s="39">
        <v>24637</v>
      </c>
      <c r="AN18" s="38"/>
      <c r="AO18" s="29"/>
      <c r="AP18" s="9"/>
    </row>
    <row r="19" spans="1:42" s="8" customFormat="1">
      <c r="A19" s="7"/>
      <c r="B19" s="8" t="s">
        <v>85</v>
      </c>
      <c r="C19" s="39">
        <f>C50*D50*E50*7.85</f>
        <v>33881.628883799996</v>
      </c>
      <c r="D19" s="47">
        <f>D50</f>
        <v>2</v>
      </c>
      <c r="E19" s="39">
        <f t="shared" ref="E19" si="0">C19/D19</f>
        <v>16940.814441899998</v>
      </c>
      <c r="F19" s="38"/>
      <c r="G19" s="38"/>
      <c r="H19" s="38"/>
      <c r="I19" s="29"/>
      <c r="J19" s="17"/>
      <c r="K19" s="39">
        <f>K50*L50*M50*7.85</f>
        <v>122947.10819999999</v>
      </c>
      <c r="L19" s="47">
        <f>L50</f>
        <v>6</v>
      </c>
      <c r="M19" s="39">
        <f>K19/L19</f>
        <v>20491.184699999998</v>
      </c>
      <c r="N19" s="38"/>
      <c r="O19" s="38"/>
      <c r="P19" s="38"/>
      <c r="Q19" s="29"/>
      <c r="R19" s="17"/>
      <c r="S19" s="39">
        <f>S50*T50*U50*7.85</f>
        <v>798698.81519999995</v>
      </c>
      <c r="T19" s="47">
        <f>T50</f>
        <v>26</v>
      </c>
      <c r="U19" s="39">
        <f t="shared" ref="U19" si="1">S19/T19</f>
        <v>30719.1852</v>
      </c>
      <c r="V19" s="38"/>
      <c r="W19" s="38"/>
      <c r="X19" s="38"/>
      <c r="Y19" s="29"/>
      <c r="Z19" s="17"/>
      <c r="AA19" s="39">
        <f>AA50*AB50*AC50*7.85</f>
        <v>0</v>
      </c>
      <c r="AB19" s="47">
        <f>AB50</f>
        <v>0</v>
      </c>
      <c r="AC19" s="39">
        <v>0</v>
      </c>
      <c r="AD19" s="38"/>
      <c r="AE19" s="38"/>
      <c r="AF19" s="38"/>
      <c r="AG19" s="29"/>
      <c r="AH19" s="17"/>
      <c r="AI19" s="39">
        <f>AI50*AJ50*AK50*7.85</f>
        <v>7161101.7472799998</v>
      </c>
      <c r="AJ19" s="47">
        <f>AJ50</f>
        <v>156</v>
      </c>
      <c r="AK19" s="39">
        <f>AI19/AJ19</f>
        <v>45904.498379999997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469939</v>
      </c>
      <c r="L22" s="46">
        <v>12</v>
      </c>
      <c r="M22" s="37">
        <v>39162</v>
      </c>
      <c r="N22" s="37">
        <v>36481</v>
      </c>
      <c r="O22" s="37">
        <v>30203</v>
      </c>
      <c r="P22" s="37">
        <v>248</v>
      </c>
      <c r="Q22" s="28">
        <v>0.30640000000000001</v>
      </c>
      <c r="R22" s="16"/>
      <c r="S22" s="37">
        <v>308611</v>
      </c>
      <c r="T22" s="46">
        <v>9</v>
      </c>
      <c r="U22" s="37">
        <v>34290</v>
      </c>
      <c r="V22" s="37">
        <v>28150</v>
      </c>
      <c r="W22" s="37">
        <v>25056</v>
      </c>
      <c r="X22" s="37">
        <v>0</v>
      </c>
      <c r="Y22" s="28">
        <v>0</v>
      </c>
      <c r="Z22" s="16"/>
      <c r="AA22" s="37">
        <v>950287</v>
      </c>
      <c r="AB22" s="46">
        <v>25</v>
      </c>
      <c r="AC22" s="37">
        <v>38011</v>
      </c>
      <c r="AD22" s="37">
        <v>27656</v>
      </c>
      <c r="AE22" s="37">
        <v>32663</v>
      </c>
      <c r="AF22" s="37">
        <v>343</v>
      </c>
      <c r="AG22" s="28">
        <v>0.372</v>
      </c>
      <c r="AH22" s="16"/>
      <c r="AI22" s="37">
        <v>1352013</v>
      </c>
      <c r="AJ22" s="46">
        <v>41</v>
      </c>
      <c r="AK22" s="37">
        <v>32976</v>
      </c>
      <c r="AL22" s="37">
        <v>24233</v>
      </c>
      <c r="AM22" s="37">
        <v>21944</v>
      </c>
      <c r="AN22" s="37">
        <v>466</v>
      </c>
      <c r="AO22" s="28">
        <v>0.34649999999999997</v>
      </c>
      <c r="AP22" s="9"/>
    </row>
    <row r="23" spans="1:42" s="8" customFormat="1">
      <c r="A23" s="7"/>
      <c r="B23" s="18" t="s">
        <v>104</v>
      </c>
      <c r="C23" s="37">
        <v>0</v>
      </c>
      <c r="D23" s="46">
        <v>0</v>
      </c>
      <c r="E23" s="37">
        <v>0</v>
      </c>
      <c r="F23" s="37">
        <v>0</v>
      </c>
      <c r="G23" s="37">
        <v>0</v>
      </c>
      <c r="H23" s="37">
        <v>0</v>
      </c>
      <c r="I23" s="28">
        <v>0</v>
      </c>
      <c r="J23" s="16"/>
      <c r="K23" s="37">
        <v>357824</v>
      </c>
      <c r="L23" s="46">
        <v>11</v>
      </c>
      <c r="M23" s="37">
        <v>32529</v>
      </c>
      <c r="N23" s="37">
        <v>36073</v>
      </c>
      <c r="O23" s="37">
        <v>20564</v>
      </c>
      <c r="P23" s="37">
        <v>232</v>
      </c>
      <c r="Q23" s="28">
        <v>0.29459999999999997</v>
      </c>
      <c r="R23" s="16"/>
      <c r="S23" s="37">
        <v>364182</v>
      </c>
      <c r="T23" s="46">
        <v>13</v>
      </c>
      <c r="U23" s="37">
        <v>28014</v>
      </c>
      <c r="V23" s="37">
        <v>21890</v>
      </c>
      <c r="W23" s="37">
        <v>23178</v>
      </c>
      <c r="X23" s="37">
        <v>0</v>
      </c>
      <c r="Y23" s="28">
        <v>0</v>
      </c>
      <c r="Z23" s="16"/>
      <c r="AA23" s="37">
        <v>971178</v>
      </c>
      <c r="AB23" s="46">
        <v>26</v>
      </c>
      <c r="AC23" s="37">
        <v>37353</v>
      </c>
      <c r="AD23" s="37">
        <v>29263</v>
      </c>
      <c r="AE23" s="37">
        <v>32388</v>
      </c>
      <c r="AF23" s="37">
        <v>339</v>
      </c>
      <c r="AG23" s="28">
        <v>0.37240000000000001</v>
      </c>
      <c r="AH23" s="16"/>
      <c r="AI23" s="37">
        <v>774205</v>
      </c>
      <c r="AJ23" s="46">
        <v>24</v>
      </c>
      <c r="AK23" s="37">
        <v>32259</v>
      </c>
      <c r="AL23" s="37">
        <v>23799</v>
      </c>
      <c r="AM23" s="37">
        <v>21013</v>
      </c>
      <c r="AN23" s="37">
        <v>528</v>
      </c>
      <c r="AO23" s="28">
        <v>0.37019999999999997</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83586.22</v>
      </c>
      <c r="D49" s="46">
        <v>4</v>
      </c>
      <c r="E49" s="24"/>
      <c r="F49" s="24"/>
      <c r="G49" s="24"/>
      <c r="H49" s="24"/>
      <c r="I49" s="24"/>
      <c r="K49" s="37">
        <v>152700</v>
      </c>
      <c r="L49" s="46">
        <v>12</v>
      </c>
      <c r="M49" s="44"/>
      <c r="N49" s="24"/>
      <c r="O49" s="24"/>
      <c r="P49" s="24"/>
      <c r="Q49" s="24"/>
      <c r="S49" s="37">
        <v>118655</v>
      </c>
      <c r="T49" s="46">
        <v>35</v>
      </c>
      <c r="U49" s="25"/>
      <c r="V49" s="25"/>
      <c r="W49" s="25"/>
      <c r="X49" s="25"/>
      <c r="Y49" s="25"/>
      <c r="AA49" s="37">
        <v>0</v>
      </c>
      <c r="AB49" s="46">
        <v>0</v>
      </c>
      <c r="AC49" s="43"/>
      <c r="AD49" s="24"/>
      <c r="AE49" s="24"/>
      <c r="AF49" s="25"/>
      <c r="AG49" s="25"/>
      <c r="AI49" s="37">
        <v>123109</v>
      </c>
      <c r="AJ49" s="46">
        <v>347</v>
      </c>
      <c r="AK49" s="24"/>
      <c r="AL49" s="24"/>
      <c r="AM49" s="24"/>
      <c r="AN49" s="25"/>
      <c r="AO49" s="25"/>
      <c r="AP49" s="9"/>
    </row>
    <row r="50" spans="1:42" s="8" customFormat="1" ht="12.75">
      <c r="A50" s="7"/>
      <c r="B50" s="8" t="s">
        <v>63</v>
      </c>
      <c r="C50" s="37">
        <v>39743.379999999997</v>
      </c>
      <c r="D50" s="46">
        <v>2</v>
      </c>
      <c r="E50" s="26">
        <v>5.4300000000000001E-2</v>
      </c>
      <c r="F50" s="26">
        <v>5.4300000000000001E-2</v>
      </c>
      <c r="G50" s="26">
        <v>1.0999999999999999E-2</v>
      </c>
      <c r="H50" s="42">
        <v>119.05</v>
      </c>
      <c r="I50" s="26">
        <v>0.33200000000000002</v>
      </c>
      <c r="K50" s="37">
        <v>145019</v>
      </c>
      <c r="L50" s="46">
        <v>6</v>
      </c>
      <c r="M50" s="26">
        <v>1.7999999999999999E-2</v>
      </c>
      <c r="N50" s="26">
        <v>1.7500000000000002E-2</v>
      </c>
      <c r="O50" s="26">
        <v>1.5900000000000001E-2</v>
      </c>
      <c r="P50" s="42">
        <v>101</v>
      </c>
      <c r="Q50" s="26">
        <v>0.11310000000000001</v>
      </c>
      <c r="S50" s="37">
        <v>118584</v>
      </c>
      <c r="T50" s="46">
        <v>26</v>
      </c>
      <c r="U50" s="26">
        <v>3.3000000000000002E-2</v>
      </c>
      <c r="V50" s="26">
        <v>3.2000000000000001E-2</v>
      </c>
      <c r="W50" s="26">
        <v>7.9000000000000008E-3</v>
      </c>
      <c r="X50" s="42">
        <v>251</v>
      </c>
      <c r="Y50" s="26">
        <v>0.24940000000000001</v>
      </c>
      <c r="AA50" s="41">
        <v>0</v>
      </c>
      <c r="AB50" s="49">
        <v>0</v>
      </c>
      <c r="AC50" s="32">
        <v>0</v>
      </c>
      <c r="AD50" s="26">
        <v>0</v>
      </c>
      <c r="AE50" s="26">
        <v>0</v>
      </c>
      <c r="AF50" s="42">
        <v>0</v>
      </c>
      <c r="AG50" s="26">
        <v>0</v>
      </c>
      <c r="AI50" s="37">
        <v>124951</v>
      </c>
      <c r="AJ50" s="46">
        <v>156</v>
      </c>
      <c r="AK50" s="26">
        <v>4.6800000000000001E-2</v>
      </c>
      <c r="AL50" s="26">
        <v>0.05</v>
      </c>
      <c r="AM50" s="26">
        <v>1.43E-2</v>
      </c>
      <c r="AN50" s="42">
        <v>433</v>
      </c>
      <c r="AO50" s="26">
        <v>0.30669999999999997</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24" sqref="S24"/>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2.xml><?xml version="1.0" encoding="utf-8"?>
<worksheet xmlns="http://schemas.openxmlformats.org/spreadsheetml/2006/main" xmlns:r="http://schemas.openxmlformats.org/officeDocument/2006/relationships">
  <sheetPr codeName="Sheet32">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897867.11</v>
      </c>
      <c r="D6" s="46">
        <v>13</v>
      </c>
      <c r="E6" s="37">
        <v>69066.7</v>
      </c>
      <c r="F6" s="37">
        <v>52000</v>
      </c>
      <c r="G6" s="37">
        <v>40344.699999999997</v>
      </c>
      <c r="H6" s="37">
        <v>251.73</v>
      </c>
      <c r="I6" s="28">
        <v>0.17580000000000001</v>
      </c>
      <c r="J6" s="16"/>
      <c r="K6" s="37">
        <v>8972099</v>
      </c>
      <c r="L6" s="46">
        <v>84</v>
      </c>
      <c r="M6" s="37">
        <v>106811</v>
      </c>
      <c r="N6" s="37">
        <v>91146</v>
      </c>
      <c r="O6" s="37">
        <v>78145</v>
      </c>
      <c r="P6" s="37">
        <v>614</v>
      </c>
      <c r="Q6" s="28">
        <v>0.36799999999999999</v>
      </c>
      <c r="R6" s="16"/>
      <c r="S6" s="37">
        <v>871824</v>
      </c>
      <c r="T6" s="46">
        <v>21</v>
      </c>
      <c r="U6" s="37">
        <v>41515</v>
      </c>
      <c r="V6" s="37">
        <v>38169</v>
      </c>
      <c r="W6" s="37">
        <v>20897</v>
      </c>
      <c r="X6" s="37">
        <v>458</v>
      </c>
      <c r="Y6" s="28">
        <v>0.33710000000000001</v>
      </c>
      <c r="Z6" s="16"/>
      <c r="AA6" s="37">
        <v>4607992</v>
      </c>
      <c r="AB6" s="46">
        <v>61</v>
      </c>
      <c r="AC6" s="37">
        <v>75541</v>
      </c>
      <c r="AD6" s="37">
        <v>52073</v>
      </c>
      <c r="AE6" s="37">
        <v>76779</v>
      </c>
      <c r="AF6" s="37">
        <v>647</v>
      </c>
      <c r="AG6" s="28">
        <v>0.44069999999999998</v>
      </c>
      <c r="AH6" s="16"/>
      <c r="AI6" s="37">
        <v>1127640</v>
      </c>
      <c r="AJ6" s="46">
        <v>18</v>
      </c>
      <c r="AK6" s="37">
        <v>62647</v>
      </c>
      <c r="AL6" s="37">
        <v>46938</v>
      </c>
      <c r="AM6" s="37">
        <v>47590</v>
      </c>
      <c r="AN6" s="37">
        <v>679</v>
      </c>
      <c r="AO6" s="28">
        <v>0.38679999999999998</v>
      </c>
      <c r="AP6" s="9"/>
    </row>
    <row r="7" spans="1:42" s="8" customFormat="1">
      <c r="A7" s="7"/>
      <c r="B7" s="8" t="s">
        <v>73</v>
      </c>
      <c r="C7" s="37">
        <v>0</v>
      </c>
      <c r="D7" s="46">
        <v>0</v>
      </c>
      <c r="E7" s="37">
        <v>0</v>
      </c>
      <c r="F7" s="37">
        <v>0</v>
      </c>
      <c r="G7" s="37">
        <v>0</v>
      </c>
      <c r="H7" s="37">
        <v>0</v>
      </c>
      <c r="I7" s="28">
        <v>0</v>
      </c>
      <c r="J7" s="16"/>
      <c r="K7" s="37">
        <v>250769</v>
      </c>
      <c r="L7" s="46">
        <v>3</v>
      </c>
      <c r="M7" s="37">
        <v>83590</v>
      </c>
      <c r="N7" s="37">
        <v>77771</v>
      </c>
      <c r="O7" s="37">
        <v>47502</v>
      </c>
      <c r="P7" s="37">
        <v>0</v>
      </c>
      <c r="Q7" s="28">
        <v>0</v>
      </c>
      <c r="R7" s="16"/>
      <c r="S7" s="37">
        <v>1363486</v>
      </c>
      <c r="T7" s="46">
        <v>25</v>
      </c>
      <c r="U7" s="37">
        <v>54539</v>
      </c>
      <c r="V7" s="37">
        <v>39838</v>
      </c>
      <c r="W7" s="37">
        <v>52006</v>
      </c>
      <c r="X7" s="37">
        <v>0</v>
      </c>
      <c r="Y7" s="28">
        <v>0</v>
      </c>
      <c r="Z7" s="16"/>
      <c r="AA7" s="37">
        <v>545789</v>
      </c>
      <c r="AB7" s="46">
        <v>18</v>
      </c>
      <c r="AC7" s="37">
        <v>30322</v>
      </c>
      <c r="AD7" s="37">
        <v>29692</v>
      </c>
      <c r="AE7" s="37">
        <v>23610</v>
      </c>
      <c r="AF7" s="37">
        <v>0</v>
      </c>
      <c r="AG7" s="28">
        <v>0</v>
      </c>
      <c r="AH7" s="16"/>
      <c r="AI7" s="37">
        <v>194468</v>
      </c>
      <c r="AJ7" s="46">
        <v>8</v>
      </c>
      <c r="AK7" s="37">
        <v>24308</v>
      </c>
      <c r="AL7" s="37">
        <v>15316</v>
      </c>
      <c r="AM7" s="37">
        <v>27092</v>
      </c>
      <c r="AN7" s="37">
        <v>0</v>
      </c>
      <c r="AO7" s="28">
        <v>0</v>
      </c>
      <c r="AP7" s="9"/>
    </row>
    <row r="8" spans="1:42" s="8" customFormat="1">
      <c r="A8" s="7"/>
      <c r="B8" s="8" t="s">
        <v>74</v>
      </c>
      <c r="C8" s="37">
        <v>54500</v>
      </c>
      <c r="D8" s="46">
        <v>2</v>
      </c>
      <c r="E8" s="37">
        <v>27250</v>
      </c>
      <c r="F8" s="37">
        <v>27250</v>
      </c>
      <c r="G8" s="37">
        <v>2757.72</v>
      </c>
      <c r="H8" s="37">
        <v>438.32</v>
      </c>
      <c r="I8" s="28">
        <v>0.64439999999999997</v>
      </c>
      <c r="J8" s="16"/>
      <c r="K8" s="37">
        <v>325892</v>
      </c>
      <c r="L8" s="46">
        <v>4</v>
      </c>
      <c r="M8" s="37">
        <v>81473</v>
      </c>
      <c r="N8" s="37">
        <v>88397</v>
      </c>
      <c r="O8" s="37">
        <v>42512</v>
      </c>
      <c r="P8" s="37">
        <v>0</v>
      </c>
      <c r="Q8" s="28">
        <v>0</v>
      </c>
      <c r="R8" s="16"/>
      <c r="S8" s="37">
        <v>764265</v>
      </c>
      <c r="T8" s="46">
        <v>37</v>
      </c>
      <c r="U8" s="37">
        <v>20656</v>
      </c>
      <c r="V8" s="37">
        <v>17361</v>
      </c>
      <c r="W8" s="37">
        <v>12968</v>
      </c>
      <c r="X8" s="37">
        <v>165</v>
      </c>
      <c r="Y8" s="28">
        <v>0.4884</v>
      </c>
      <c r="Z8" s="16"/>
      <c r="AA8" s="37">
        <v>226786</v>
      </c>
      <c r="AB8" s="46">
        <v>7</v>
      </c>
      <c r="AC8" s="37">
        <v>32398</v>
      </c>
      <c r="AD8" s="37">
        <v>25915</v>
      </c>
      <c r="AE8" s="37">
        <v>23655</v>
      </c>
      <c r="AF8" s="37">
        <v>158</v>
      </c>
      <c r="AG8" s="28">
        <v>0.48699999999999999</v>
      </c>
      <c r="AH8" s="16"/>
      <c r="AI8" s="37">
        <v>7564</v>
      </c>
      <c r="AJ8" s="46">
        <v>1</v>
      </c>
      <c r="AK8" s="37">
        <v>7564</v>
      </c>
      <c r="AL8" s="37">
        <v>7564</v>
      </c>
      <c r="AM8" s="37">
        <v>0</v>
      </c>
      <c r="AN8" s="37">
        <v>206</v>
      </c>
      <c r="AO8" s="28">
        <v>0.87090000000000001</v>
      </c>
      <c r="AP8" s="9"/>
    </row>
    <row r="9" spans="1:42" s="8" customFormat="1">
      <c r="A9" s="7"/>
      <c r="B9" s="8" t="s">
        <v>75</v>
      </c>
      <c r="C9" s="37">
        <v>846982.11</v>
      </c>
      <c r="D9" s="46">
        <v>16</v>
      </c>
      <c r="E9" s="37">
        <v>52936.38</v>
      </c>
      <c r="F9" s="37">
        <v>40423.11</v>
      </c>
      <c r="G9" s="37">
        <v>31701.62</v>
      </c>
      <c r="H9" s="38"/>
      <c r="I9" s="29"/>
      <c r="J9" s="16"/>
      <c r="K9" s="37">
        <v>12409734</v>
      </c>
      <c r="L9" s="46">
        <v>219</v>
      </c>
      <c r="M9" s="37">
        <v>56665</v>
      </c>
      <c r="N9" s="37">
        <v>45911</v>
      </c>
      <c r="O9" s="37">
        <v>44869</v>
      </c>
      <c r="P9" s="38"/>
      <c r="Q9" s="29"/>
      <c r="R9" s="16"/>
      <c r="S9" s="37">
        <v>4565022</v>
      </c>
      <c r="T9" s="46">
        <v>82</v>
      </c>
      <c r="U9" s="37">
        <v>55671</v>
      </c>
      <c r="V9" s="37">
        <v>47519</v>
      </c>
      <c r="W9" s="37">
        <v>32052</v>
      </c>
      <c r="X9" s="38"/>
      <c r="Y9" s="29"/>
      <c r="Z9" s="16"/>
      <c r="AA9" s="37">
        <v>1900931</v>
      </c>
      <c r="AB9" s="46">
        <v>35</v>
      </c>
      <c r="AC9" s="37">
        <v>54312</v>
      </c>
      <c r="AD9" s="37">
        <v>39676</v>
      </c>
      <c r="AE9" s="37">
        <v>42126</v>
      </c>
      <c r="AF9" s="38"/>
      <c r="AG9" s="29"/>
      <c r="AH9" s="16"/>
      <c r="AI9" s="37">
        <v>1360819</v>
      </c>
      <c r="AJ9" s="46">
        <v>29</v>
      </c>
      <c r="AK9" s="37">
        <v>46925</v>
      </c>
      <c r="AL9" s="37">
        <v>34800</v>
      </c>
      <c r="AM9" s="37">
        <v>31607</v>
      </c>
      <c r="AN9" s="38"/>
      <c r="AO9" s="29"/>
      <c r="AP9" s="9"/>
    </row>
    <row r="10" spans="1:42" s="8" customFormat="1">
      <c r="A10" s="7"/>
      <c r="B10" s="8" t="s">
        <v>76</v>
      </c>
      <c r="C10" s="37">
        <v>135220.84</v>
      </c>
      <c r="D10" s="46">
        <v>6</v>
      </c>
      <c r="E10" s="37">
        <v>22536.81</v>
      </c>
      <c r="F10" s="37">
        <v>18046.73</v>
      </c>
      <c r="G10" s="37">
        <v>14913.2</v>
      </c>
      <c r="H10" s="38"/>
      <c r="I10" s="29"/>
      <c r="J10" s="16"/>
      <c r="K10" s="37">
        <v>15367534</v>
      </c>
      <c r="L10" s="46">
        <v>208</v>
      </c>
      <c r="M10" s="37">
        <v>73882</v>
      </c>
      <c r="N10" s="37">
        <v>65324</v>
      </c>
      <c r="O10" s="37">
        <v>43334</v>
      </c>
      <c r="P10" s="38"/>
      <c r="Q10" s="29"/>
      <c r="R10" s="16"/>
      <c r="S10" s="37">
        <v>1393703</v>
      </c>
      <c r="T10" s="46">
        <v>27</v>
      </c>
      <c r="U10" s="37">
        <v>50817</v>
      </c>
      <c r="V10" s="37">
        <v>41094</v>
      </c>
      <c r="W10" s="37">
        <v>28054</v>
      </c>
      <c r="X10" s="38"/>
      <c r="Y10" s="29"/>
      <c r="Z10" s="16"/>
      <c r="AA10" s="37">
        <v>7162950</v>
      </c>
      <c r="AB10" s="46">
        <v>96</v>
      </c>
      <c r="AC10" s="37">
        <v>74614</v>
      </c>
      <c r="AD10" s="37">
        <v>69433</v>
      </c>
      <c r="AE10" s="37">
        <v>47549</v>
      </c>
      <c r="AF10" s="38"/>
      <c r="AG10" s="29"/>
      <c r="AH10" s="16"/>
      <c r="AI10" s="37">
        <v>1857755</v>
      </c>
      <c r="AJ10" s="46">
        <v>31</v>
      </c>
      <c r="AK10" s="37">
        <v>59928</v>
      </c>
      <c r="AL10" s="37">
        <v>45995</v>
      </c>
      <c r="AM10" s="37">
        <v>39247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28029</v>
      </c>
      <c r="AJ11" s="46">
        <v>1</v>
      </c>
      <c r="AK11" s="37">
        <v>28029</v>
      </c>
      <c r="AL11" s="37">
        <v>28029</v>
      </c>
      <c r="AM11" s="37">
        <v>0</v>
      </c>
      <c r="AN11" s="38"/>
      <c r="AO11" s="29"/>
      <c r="AP11" s="9"/>
    </row>
    <row r="12" spans="1:42" s="8" customFormat="1">
      <c r="A12" s="7"/>
      <c r="B12" s="8" t="s">
        <v>78</v>
      </c>
      <c r="C12" s="37">
        <v>0</v>
      </c>
      <c r="D12" s="46">
        <v>0</v>
      </c>
      <c r="E12" s="37">
        <v>0</v>
      </c>
      <c r="F12" s="37">
        <v>0</v>
      </c>
      <c r="G12" s="37">
        <v>0</v>
      </c>
      <c r="H12" s="38"/>
      <c r="I12" s="29"/>
      <c r="J12" s="16"/>
      <c r="K12" s="37">
        <v>248220</v>
      </c>
      <c r="L12" s="46">
        <v>41</v>
      </c>
      <c r="M12" s="37">
        <v>6054</v>
      </c>
      <c r="N12" s="37">
        <v>5000</v>
      </c>
      <c r="O12" s="37">
        <v>3956</v>
      </c>
      <c r="P12" s="38"/>
      <c r="Q12" s="29"/>
      <c r="R12" s="16"/>
      <c r="S12" s="37">
        <v>0</v>
      </c>
      <c r="T12" s="46">
        <v>0</v>
      </c>
      <c r="U12" s="37">
        <v>0</v>
      </c>
      <c r="V12" s="37">
        <v>0</v>
      </c>
      <c r="W12" s="37">
        <v>0</v>
      </c>
      <c r="X12" s="38"/>
      <c r="Y12" s="29"/>
      <c r="Z12" s="16"/>
      <c r="AA12" s="37">
        <v>212400</v>
      </c>
      <c r="AB12" s="46">
        <v>14</v>
      </c>
      <c r="AC12" s="37">
        <v>15171</v>
      </c>
      <c r="AD12" s="37">
        <v>16000</v>
      </c>
      <c r="AE12" s="37">
        <v>7160</v>
      </c>
      <c r="AF12" s="38"/>
      <c r="AG12" s="29"/>
      <c r="AH12" s="16"/>
      <c r="AI12" s="37">
        <v>18503</v>
      </c>
      <c r="AJ12" s="46">
        <v>5</v>
      </c>
      <c r="AK12" s="37">
        <v>3701</v>
      </c>
      <c r="AL12" s="37">
        <v>3000</v>
      </c>
      <c r="AM12" s="37">
        <v>1567</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50988</v>
      </c>
      <c r="AB13" s="46">
        <v>8</v>
      </c>
      <c r="AC13" s="37">
        <v>6374</v>
      </c>
      <c r="AD13" s="37">
        <v>6000</v>
      </c>
      <c r="AE13" s="37">
        <v>2359</v>
      </c>
      <c r="AF13" s="38"/>
      <c r="AG13" s="29"/>
      <c r="AH13" s="16"/>
      <c r="AI13" s="37">
        <v>3484</v>
      </c>
      <c r="AJ13" s="46">
        <v>2</v>
      </c>
      <c r="AK13" s="37">
        <v>1742</v>
      </c>
      <c r="AL13" s="37">
        <v>1742</v>
      </c>
      <c r="AM13" s="37">
        <v>365</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1890315.59</v>
      </c>
      <c r="D15" s="46">
        <v>29</v>
      </c>
      <c r="E15" s="37">
        <v>65183.3</v>
      </c>
      <c r="F15" s="37">
        <v>63743.57</v>
      </c>
      <c r="G15" s="37">
        <v>40037.879999999997</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1601974</v>
      </c>
      <c r="AJ15" s="46">
        <v>34</v>
      </c>
      <c r="AK15" s="37">
        <v>47117</v>
      </c>
      <c r="AL15" s="37">
        <v>37333</v>
      </c>
      <c r="AM15" s="37">
        <v>40911</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88424</v>
      </c>
      <c r="T16" s="46">
        <v>3</v>
      </c>
      <c r="U16" s="37">
        <v>29475</v>
      </c>
      <c r="V16" s="37">
        <v>33093</v>
      </c>
      <c r="W16" s="37">
        <v>9047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671952.65604240005</v>
      </c>
      <c r="D19" s="47">
        <f>D50</f>
        <v>12</v>
      </c>
      <c r="E19" s="39">
        <f t="shared" ref="E19" si="0">C19/D19</f>
        <v>55996.054670200007</v>
      </c>
      <c r="F19" s="38"/>
      <c r="G19" s="38"/>
      <c r="H19" s="38"/>
      <c r="I19" s="29"/>
      <c r="J19" s="17"/>
      <c r="K19" s="39">
        <f>K50*L50*M50*7.85</f>
        <v>3390448.8492000001</v>
      </c>
      <c r="L19" s="47">
        <f>L50</f>
        <v>85</v>
      </c>
      <c r="M19" s="39">
        <f>K19/L19</f>
        <v>39887.633520000003</v>
      </c>
      <c r="N19" s="38"/>
      <c r="O19" s="38"/>
      <c r="P19" s="38"/>
      <c r="Q19" s="29"/>
      <c r="R19" s="17"/>
      <c r="S19" s="39">
        <f>S50*T50*U50*7.85</f>
        <v>2399362.823535</v>
      </c>
      <c r="T19" s="47">
        <f>T50</f>
        <v>71</v>
      </c>
      <c r="U19" s="39">
        <f t="shared" ref="U19" si="1">S19/T19</f>
        <v>33793.842584999999</v>
      </c>
      <c r="V19" s="38"/>
      <c r="W19" s="38"/>
      <c r="X19" s="38"/>
      <c r="Y19" s="29"/>
      <c r="Z19" s="17"/>
      <c r="AA19" s="39">
        <f>AA50*AB50*AC50*7.85</f>
        <v>935657.51399999985</v>
      </c>
      <c r="AB19" s="47">
        <f>AB50</f>
        <v>22</v>
      </c>
      <c r="AC19" s="39">
        <f>AA19/AB19</f>
        <v>42529.886999999995</v>
      </c>
      <c r="AD19" s="38"/>
      <c r="AE19" s="38"/>
      <c r="AF19" s="38"/>
      <c r="AG19" s="29"/>
      <c r="AH19" s="17"/>
      <c r="AI19" s="39">
        <f>AI50*AJ50*AK50*7.85</f>
        <v>3531098.4735600003</v>
      </c>
      <c r="AJ19" s="47">
        <f>AJ50</f>
        <v>63</v>
      </c>
      <c r="AK19" s="39">
        <f>AI19/AJ19</f>
        <v>56049.182120000005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173563.59</v>
      </c>
      <c r="D22" s="46">
        <v>2</v>
      </c>
      <c r="E22" s="37">
        <v>86781.79</v>
      </c>
      <c r="F22" s="37">
        <v>86781.79</v>
      </c>
      <c r="G22" s="37">
        <v>58485.93</v>
      </c>
      <c r="H22" s="37">
        <v>430.37</v>
      </c>
      <c r="I22" s="28">
        <v>0.46010000000000001</v>
      </c>
      <c r="J22" s="16"/>
      <c r="K22" s="37">
        <v>12047550</v>
      </c>
      <c r="L22" s="46">
        <v>119</v>
      </c>
      <c r="M22" s="37">
        <v>101240</v>
      </c>
      <c r="N22" s="37">
        <v>90073</v>
      </c>
      <c r="O22" s="37">
        <v>71350</v>
      </c>
      <c r="P22" s="37">
        <v>556</v>
      </c>
      <c r="Q22" s="28">
        <v>0.35439999999999999</v>
      </c>
      <c r="R22" s="16"/>
      <c r="S22" s="37">
        <v>784244</v>
      </c>
      <c r="T22" s="46">
        <v>20</v>
      </c>
      <c r="U22" s="37">
        <v>39212</v>
      </c>
      <c r="V22" s="37">
        <v>39267</v>
      </c>
      <c r="W22" s="37">
        <v>21375</v>
      </c>
      <c r="X22" s="37">
        <v>0</v>
      </c>
      <c r="Y22" s="28">
        <v>0</v>
      </c>
      <c r="Z22" s="16"/>
      <c r="AA22" s="37">
        <v>7326605</v>
      </c>
      <c r="AB22" s="46">
        <v>85</v>
      </c>
      <c r="AC22" s="37">
        <v>86195</v>
      </c>
      <c r="AD22" s="37">
        <v>56225</v>
      </c>
      <c r="AE22" s="37">
        <v>125751</v>
      </c>
      <c r="AF22" s="37">
        <v>556</v>
      </c>
      <c r="AG22" s="28">
        <v>0.40410000000000001</v>
      </c>
      <c r="AH22" s="16"/>
      <c r="AI22" s="37">
        <v>1852888</v>
      </c>
      <c r="AJ22" s="46">
        <v>26</v>
      </c>
      <c r="AK22" s="37">
        <v>71265</v>
      </c>
      <c r="AL22" s="37">
        <v>58305</v>
      </c>
      <c r="AM22" s="37">
        <v>46888</v>
      </c>
      <c r="AN22" s="37">
        <v>720</v>
      </c>
      <c r="AO22" s="28">
        <v>0.4002</v>
      </c>
      <c r="AP22" s="9"/>
    </row>
    <row r="23" spans="1:42" s="8" customFormat="1">
      <c r="A23" s="7"/>
      <c r="B23" s="18" t="s">
        <v>104</v>
      </c>
      <c r="C23" s="37">
        <v>173563.59</v>
      </c>
      <c r="D23" s="46">
        <v>2</v>
      </c>
      <c r="E23" s="37">
        <v>86781.79</v>
      </c>
      <c r="F23" s="37">
        <v>86781.79</v>
      </c>
      <c r="G23" s="37">
        <v>58485.93</v>
      </c>
      <c r="H23" s="37">
        <v>430.37</v>
      </c>
      <c r="I23" s="28">
        <v>0.46010000000000001</v>
      </c>
      <c r="J23" s="16"/>
      <c r="K23" s="37">
        <v>11065345</v>
      </c>
      <c r="L23" s="46">
        <v>105</v>
      </c>
      <c r="M23" s="37">
        <v>105384</v>
      </c>
      <c r="N23" s="37">
        <v>91171</v>
      </c>
      <c r="O23" s="37">
        <v>73690</v>
      </c>
      <c r="P23" s="37">
        <v>577</v>
      </c>
      <c r="Q23" s="28">
        <v>0.35799999999999998</v>
      </c>
      <c r="R23" s="16"/>
      <c r="S23" s="37">
        <v>986104</v>
      </c>
      <c r="T23" s="46">
        <v>23</v>
      </c>
      <c r="U23" s="37">
        <v>42874</v>
      </c>
      <c r="V23" s="37">
        <v>37441</v>
      </c>
      <c r="W23" s="37">
        <v>34446</v>
      </c>
      <c r="X23" s="37">
        <v>0</v>
      </c>
      <c r="Y23" s="28">
        <v>0</v>
      </c>
      <c r="Z23" s="16"/>
      <c r="AA23" s="37">
        <v>6305080</v>
      </c>
      <c r="AB23" s="46">
        <v>84</v>
      </c>
      <c r="AC23" s="37">
        <v>75060</v>
      </c>
      <c r="AD23" s="37">
        <v>52844</v>
      </c>
      <c r="AE23" s="37">
        <v>78575</v>
      </c>
      <c r="AF23" s="37">
        <v>541</v>
      </c>
      <c r="AG23" s="28">
        <v>0.39889999999999998</v>
      </c>
      <c r="AH23" s="16"/>
      <c r="AI23" s="37">
        <v>1058620</v>
      </c>
      <c r="AJ23" s="46">
        <v>17</v>
      </c>
      <c r="AK23" s="37">
        <v>62272</v>
      </c>
      <c r="AL23" s="37">
        <v>51477</v>
      </c>
      <c r="AM23" s="37">
        <v>41010</v>
      </c>
      <c r="AN23" s="37">
        <v>626</v>
      </c>
      <c r="AO23" s="28">
        <v>0.35630000000000001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250012.64</v>
      </c>
      <c r="D49" s="46">
        <v>15</v>
      </c>
      <c r="E49" s="24"/>
      <c r="F49" s="24"/>
      <c r="G49" s="24"/>
      <c r="H49" s="24"/>
      <c r="I49" s="24"/>
      <c r="K49" s="37">
        <v>242666</v>
      </c>
      <c r="L49" s="46">
        <v>138</v>
      </c>
      <c r="M49" s="44"/>
      <c r="N49" s="24"/>
      <c r="O49" s="24"/>
      <c r="P49" s="24"/>
      <c r="Q49" s="24"/>
      <c r="S49" s="37">
        <v>196460</v>
      </c>
      <c r="T49" s="46">
        <v>127</v>
      </c>
      <c r="U49" s="25"/>
      <c r="V49" s="25"/>
      <c r="W49" s="25"/>
      <c r="X49" s="25"/>
      <c r="Y49" s="25"/>
      <c r="AA49" s="37">
        <v>230041</v>
      </c>
      <c r="AB49" s="46">
        <v>26</v>
      </c>
      <c r="AC49" s="43"/>
      <c r="AD49" s="24"/>
      <c r="AE49" s="24"/>
      <c r="AF49" s="25"/>
      <c r="AG49" s="25"/>
      <c r="AI49" s="37">
        <v>235204</v>
      </c>
      <c r="AJ49" s="46">
        <v>122</v>
      </c>
      <c r="AK49" s="24"/>
      <c r="AL49" s="24"/>
      <c r="AM49" s="24"/>
      <c r="AN49" s="25"/>
      <c r="AO49" s="25"/>
      <c r="AP49" s="9"/>
    </row>
    <row r="50" spans="1:42" s="8" customFormat="1" ht="12.75">
      <c r="A50" s="7"/>
      <c r="B50" s="8" t="s">
        <v>63</v>
      </c>
      <c r="C50" s="37">
        <v>271226.44</v>
      </c>
      <c r="D50" s="46">
        <v>12</v>
      </c>
      <c r="E50" s="26">
        <v>2.63E-2</v>
      </c>
      <c r="F50" s="26">
        <v>2.6100000000000002E-2</v>
      </c>
      <c r="G50" s="26">
        <v>3.5000000000000001E-3</v>
      </c>
      <c r="H50" s="42">
        <v>219.29</v>
      </c>
      <c r="I50" s="26">
        <v>0.14019999999999999</v>
      </c>
      <c r="K50" s="37">
        <v>235242</v>
      </c>
      <c r="L50" s="46">
        <v>85</v>
      </c>
      <c r="M50" s="26">
        <v>2.1600000000000001E-2</v>
      </c>
      <c r="N50" s="26">
        <v>2.2499999999999999E-2</v>
      </c>
      <c r="O50" s="26">
        <v>8.5000000000000006E-3</v>
      </c>
      <c r="P50" s="42">
        <v>250</v>
      </c>
      <c r="Q50" s="26">
        <v>0.16400000000000001</v>
      </c>
      <c r="S50" s="37">
        <v>193047</v>
      </c>
      <c r="T50" s="46">
        <v>71</v>
      </c>
      <c r="U50" s="26">
        <v>2.23E-2</v>
      </c>
      <c r="V50" s="26">
        <v>2.1700000000000001E-2</v>
      </c>
      <c r="W50" s="26">
        <v>8.6999999999999994E-3</v>
      </c>
      <c r="X50" s="42">
        <v>323</v>
      </c>
      <c r="Y50" s="26">
        <v>0.21279999999999999</v>
      </c>
      <c r="AA50" s="41">
        <v>240792</v>
      </c>
      <c r="AB50" s="49">
        <v>22</v>
      </c>
      <c r="AC50" s="32">
        <v>2.2499999999999999E-2</v>
      </c>
      <c r="AD50" s="26">
        <v>2.1299999999999999E-2</v>
      </c>
      <c r="AE50" s="26">
        <v>1.0699999999999999E-2</v>
      </c>
      <c r="AF50" s="42">
        <v>269</v>
      </c>
      <c r="AG50" s="26">
        <v>0.15890000000000001</v>
      </c>
      <c r="AI50" s="37">
        <v>241217</v>
      </c>
      <c r="AJ50" s="46">
        <v>63</v>
      </c>
      <c r="AK50" s="26">
        <v>2.9600000000000001E-2</v>
      </c>
      <c r="AL50" s="26">
        <v>2.52E-2</v>
      </c>
      <c r="AM50" s="26">
        <v>1.21E-2</v>
      </c>
      <c r="AN50" s="42">
        <v>483</v>
      </c>
      <c r="AO50" s="26">
        <v>0.2344</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T25" sqref="T25"/>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3.xml><?xml version="1.0" encoding="utf-8"?>
<worksheet xmlns="http://schemas.openxmlformats.org/spreadsheetml/2006/main" xmlns:r="http://schemas.openxmlformats.org/officeDocument/2006/relationships">
  <sheetPr codeName="Sheet33">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6539018.9900000002</v>
      </c>
      <c r="D6" s="46">
        <v>56</v>
      </c>
      <c r="E6" s="37">
        <v>116768.2</v>
      </c>
      <c r="F6" s="37">
        <v>112500</v>
      </c>
      <c r="G6" s="37">
        <v>60272.13</v>
      </c>
      <c r="H6" s="37">
        <v>205.89</v>
      </c>
      <c r="I6" s="28">
        <v>0.1384</v>
      </c>
      <c r="J6" s="16"/>
      <c r="K6" s="37">
        <v>163520091</v>
      </c>
      <c r="L6" s="46">
        <v>1002</v>
      </c>
      <c r="M6" s="37">
        <v>163194</v>
      </c>
      <c r="N6" s="37">
        <v>142433</v>
      </c>
      <c r="O6" s="37">
        <v>110444</v>
      </c>
      <c r="P6" s="37">
        <v>1019</v>
      </c>
      <c r="Q6" s="28">
        <v>0.4733</v>
      </c>
      <c r="R6" s="16"/>
      <c r="S6" s="37">
        <v>11920672</v>
      </c>
      <c r="T6" s="46">
        <v>119</v>
      </c>
      <c r="U6" s="37">
        <v>100174</v>
      </c>
      <c r="V6" s="37">
        <v>87773</v>
      </c>
      <c r="W6" s="37">
        <v>66490</v>
      </c>
      <c r="X6" s="37">
        <v>699</v>
      </c>
      <c r="Y6" s="28">
        <v>0.3755</v>
      </c>
      <c r="Z6" s="16"/>
      <c r="AA6" s="37">
        <v>106504214</v>
      </c>
      <c r="AB6" s="46">
        <v>782</v>
      </c>
      <c r="AC6" s="37">
        <v>136195</v>
      </c>
      <c r="AD6" s="37">
        <v>113946</v>
      </c>
      <c r="AE6" s="37">
        <v>101411</v>
      </c>
      <c r="AF6" s="37">
        <v>972</v>
      </c>
      <c r="AG6" s="28">
        <v>0.45989999999999998</v>
      </c>
      <c r="AH6" s="16"/>
      <c r="AI6" s="37">
        <v>34777861</v>
      </c>
      <c r="AJ6" s="46">
        <v>393</v>
      </c>
      <c r="AK6" s="37">
        <v>88493</v>
      </c>
      <c r="AL6" s="37">
        <v>72946</v>
      </c>
      <c r="AM6" s="37">
        <v>61183</v>
      </c>
      <c r="AN6" s="37">
        <v>948</v>
      </c>
      <c r="AO6" s="28">
        <v>0.42970000000000003</v>
      </c>
      <c r="AP6" s="9"/>
    </row>
    <row r="7" spans="1:42" s="8" customFormat="1">
      <c r="A7" s="7"/>
      <c r="B7" s="8" t="s">
        <v>73</v>
      </c>
      <c r="C7" s="37">
        <v>264203.3</v>
      </c>
      <c r="D7" s="46">
        <v>4</v>
      </c>
      <c r="E7" s="37">
        <v>66050.820000000007</v>
      </c>
      <c r="F7" s="37">
        <v>55819.15</v>
      </c>
      <c r="G7" s="37">
        <v>61849.85</v>
      </c>
      <c r="H7" s="37">
        <v>211.33</v>
      </c>
      <c r="I7" s="28">
        <v>0.22090000000000001</v>
      </c>
      <c r="J7" s="16"/>
      <c r="K7" s="37">
        <v>12117384</v>
      </c>
      <c r="L7" s="46">
        <v>158</v>
      </c>
      <c r="M7" s="37">
        <v>76692</v>
      </c>
      <c r="N7" s="37">
        <v>64753</v>
      </c>
      <c r="O7" s="37">
        <v>57128</v>
      </c>
      <c r="P7" s="37">
        <v>0</v>
      </c>
      <c r="Q7" s="28">
        <v>0</v>
      </c>
      <c r="R7" s="16"/>
      <c r="S7" s="37">
        <v>8581792</v>
      </c>
      <c r="T7" s="46">
        <v>150</v>
      </c>
      <c r="U7" s="37">
        <v>57212</v>
      </c>
      <c r="V7" s="37">
        <v>42987</v>
      </c>
      <c r="W7" s="37">
        <v>48257</v>
      </c>
      <c r="X7" s="37">
        <v>0</v>
      </c>
      <c r="Y7" s="28">
        <v>0</v>
      </c>
      <c r="Z7" s="16"/>
      <c r="AA7" s="37">
        <v>12435276</v>
      </c>
      <c r="AB7" s="46">
        <v>167</v>
      </c>
      <c r="AC7" s="37">
        <v>74463</v>
      </c>
      <c r="AD7" s="37">
        <v>60500</v>
      </c>
      <c r="AE7" s="37">
        <v>56801</v>
      </c>
      <c r="AF7" s="37">
        <v>0</v>
      </c>
      <c r="AG7" s="28">
        <v>0</v>
      </c>
      <c r="AH7" s="16"/>
      <c r="AI7" s="37">
        <v>8943622</v>
      </c>
      <c r="AJ7" s="46">
        <v>252</v>
      </c>
      <c r="AK7" s="37">
        <v>35491</v>
      </c>
      <c r="AL7" s="37">
        <v>28892</v>
      </c>
      <c r="AM7" s="37">
        <v>32010</v>
      </c>
      <c r="AN7" s="37">
        <v>0</v>
      </c>
      <c r="AO7" s="28">
        <v>0</v>
      </c>
      <c r="AP7" s="9"/>
    </row>
    <row r="8" spans="1:42" s="8" customFormat="1">
      <c r="A8" s="7"/>
      <c r="B8" s="8" t="s">
        <v>74</v>
      </c>
      <c r="C8" s="37">
        <v>139900</v>
      </c>
      <c r="D8" s="46">
        <v>3</v>
      </c>
      <c r="E8" s="37">
        <v>46633.33</v>
      </c>
      <c r="F8" s="37">
        <v>38500</v>
      </c>
      <c r="G8" s="37">
        <v>30718.45</v>
      </c>
      <c r="H8" s="37">
        <v>394.25</v>
      </c>
      <c r="I8" s="28">
        <v>0.64870000000000005</v>
      </c>
      <c r="J8" s="16"/>
      <c r="K8" s="37">
        <v>5713435</v>
      </c>
      <c r="L8" s="46">
        <v>75</v>
      </c>
      <c r="M8" s="37">
        <v>76179</v>
      </c>
      <c r="N8" s="37">
        <v>55483</v>
      </c>
      <c r="O8" s="37">
        <v>56763</v>
      </c>
      <c r="P8" s="37">
        <v>170</v>
      </c>
      <c r="Q8" s="28">
        <v>0.7409</v>
      </c>
      <c r="R8" s="16"/>
      <c r="S8" s="37">
        <v>3784512</v>
      </c>
      <c r="T8" s="46">
        <v>147</v>
      </c>
      <c r="U8" s="37">
        <v>25745</v>
      </c>
      <c r="V8" s="37">
        <v>21607</v>
      </c>
      <c r="W8" s="37">
        <v>18740</v>
      </c>
      <c r="X8" s="37">
        <v>178</v>
      </c>
      <c r="Y8" s="28">
        <v>0.44990000000000002</v>
      </c>
      <c r="Z8" s="16"/>
      <c r="AA8" s="37">
        <v>3751852</v>
      </c>
      <c r="AB8" s="46">
        <v>89</v>
      </c>
      <c r="AC8" s="37">
        <v>42156</v>
      </c>
      <c r="AD8" s="37">
        <v>34121</v>
      </c>
      <c r="AE8" s="37">
        <v>38710</v>
      </c>
      <c r="AF8" s="37">
        <v>223</v>
      </c>
      <c r="AG8" s="28">
        <v>0.46560000000000001</v>
      </c>
      <c r="AH8" s="16"/>
      <c r="AI8" s="37">
        <v>879691</v>
      </c>
      <c r="AJ8" s="46">
        <v>79</v>
      </c>
      <c r="AK8" s="37">
        <v>11135</v>
      </c>
      <c r="AL8" s="37">
        <v>6701</v>
      </c>
      <c r="AM8" s="37">
        <v>13563</v>
      </c>
      <c r="AN8" s="37">
        <v>251</v>
      </c>
      <c r="AO8" s="28">
        <v>0.4778</v>
      </c>
      <c r="AP8" s="9"/>
    </row>
    <row r="9" spans="1:42" s="8" customFormat="1">
      <c r="A9" s="7"/>
      <c r="B9" s="8" t="s">
        <v>75</v>
      </c>
      <c r="C9" s="37">
        <v>3347338.35</v>
      </c>
      <c r="D9" s="46">
        <v>51</v>
      </c>
      <c r="E9" s="37">
        <v>65634.09</v>
      </c>
      <c r="F9" s="37">
        <v>50244.25</v>
      </c>
      <c r="G9" s="37">
        <v>49901.47</v>
      </c>
      <c r="H9" s="38"/>
      <c r="I9" s="29"/>
      <c r="J9" s="16"/>
      <c r="K9" s="37">
        <v>396279231</v>
      </c>
      <c r="L9" s="46">
        <v>5609</v>
      </c>
      <c r="M9" s="37">
        <v>70651</v>
      </c>
      <c r="N9" s="37">
        <v>55000</v>
      </c>
      <c r="O9" s="37">
        <v>62211</v>
      </c>
      <c r="P9" s="38"/>
      <c r="Q9" s="29"/>
      <c r="R9" s="16"/>
      <c r="S9" s="37">
        <v>70366854</v>
      </c>
      <c r="T9" s="46">
        <v>914</v>
      </c>
      <c r="U9" s="37">
        <v>76988</v>
      </c>
      <c r="V9" s="37">
        <v>61926</v>
      </c>
      <c r="W9" s="37">
        <v>63045</v>
      </c>
      <c r="X9" s="38"/>
      <c r="Y9" s="29"/>
      <c r="Z9" s="16"/>
      <c r="AA9" s="37">
        <v>130690544</v>
      </c>
      <c r="AB9" s="46">
        <v>1657</v>
      </c>
      <c r="AC9" s="37">
        <v>78872</v>
      </c>
      <c r="AD9" s="37">
        <v>64775</v>
      </c>
      <c r="AE9" s="37">
        <v>55900</v>
      </c>
      <c r="AF9" s="38"/>
      <c r="AG9" s="29"/>
      <c r="AH9" s="16"/>
      <c r="AI9" s="37">
        <v>134028530</v>
      </c>
      <c r="AJ9" s="46">
        <v>1687</v>
      </c>
      <c r="AK9" s="37">
        <v>79448</v>
      </c>
      <c r="AL9" s="37">
        <v>56068</v>
      </c>
      <c r="AM9" s="37">
        <v>121762</v>
      </c>
      <c r="AN9" s="38"/>
      <c r="AO9" s="29"/>
      <c r="AP9" s="9"/>
    </row>
    <row r="10" spans="1:42" s="8" customFormat="1">
      <c r="A10" s="7"/>
      <c r="B10" s="8" t="s">
        <v>76</v>
      </c>
      <c r="C10" s="37">
        <v>10606723.949999999</v>
      </c>
      <c r="D10" s="46">
        <v>64</v>
      </c>
      <c r="E10" s="37">
        <v>165730.06</v>
      </c>
      <c r="F10" s="37">
        <v>125211.23</v>
      </c>
      <c r="G10" s="37">
        <v>117980.13</v>
      </c>
      <c r="H10" s="38"/>
      <c r="I10" s="29"/>
      <c r="J10" s="16"/>
      <c r="K10" s="37">
        <v>215812140</v>
      </c>
      <c r="L10" s="46">
        <v>1769</v>
      </c>
      <c r="M10" s="37">
        <v>121997</v>
      </c>
      <c r="N10" s="37">
        <v>105522</v>
      </c>
      <c r="O10" s="37">
        <v>81774</v>
      </c>
      <c r="P10" s="38"/>
      <c r="Q10" s="29"/>
      <c r="R10" s="16"/>
      <c r="S10" s="37">
        <v>10101966</v>
      </c>
      <c r="T10" s="46">
        <v>98</v>
      </c>
      <c r="U10" s="37">
        <v>103081</v>
      </c>
      <c r="V10" s="37">
        <v>91597</v>
      </c>
      <c r="W10" s="37">
        <v>78554</v>
      </c>
      <c r="X10" s="38"/>
      <c r="Y10" s="29"/>
      <c r="Z10" s="16"/>
      <c r="AA10" s="37">
        <v>108204326</v>
      </c>
      <c r="AB10" s="46">
        <v>791</v>
      </c>
      <c r="AC10" s="37">
        <v>136794</v>
      </c>
      <c r="AD10" s="37">
        <v>112017</v>
      </c>
      <c r="AE10" s="37">
        <v>104536</v>
      </c>
      <c r="AF10" s="38"/>
      <c r="AG10" s="29"/>
      <c r="AH10" s="16"/>
      <c r="AI10" s="37">
        <v>75942874</v>
      </c>
      <c r="AJ10" s="46">
        <v>821</v>
      </c>
      <c r="AK10" s="37">
        <v>92500</v>
      </c>
      <c r="AL10" s="37">
        <v>75113</v>
      </c>
      <c r="AM10" s="37">
        <v>73101</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210710</v>
      </c>
      <c r="T11" s="46">
        <v>3</v>
      </c>
      <c r="U11" s="37">
        <v>70237</v>
      </c>
      <c r="V11" s="37">
        <v>64200</v>
      </c>
      <c r="W11" s="37">
        <v>54939</v>
      </c>
      <c r="X11" s="38"/>
      <c r="Y11" s="29"/>
      <c r="Z11" s="16"/>
      <c r="AA11" s="37">
        <v>0</v>
      </c>
      <c r="AB11" s="46">
        <v>0</v>
      </c>
      <c r="AC11" s="37">
        <v>0</v>
      </c>
      <c r="AD11" s="37">
        <v>0</v>
      </c>
      <c r="AE11" s="37">
        <v>0</v>
      </c>
      <c r="AF11" s="38"/>
      <c r="AG11" s="29"/>
      <c r="AH11" s="16"/>
      <c r="AI11" s="37">
        <v>684741</v>
      </c>
      <c r="AJ11" s="46">
        <v>13</v>
      </c>
      <c r="AK11" s="37">
        <v>52672</v>
      </c>
      <c r="AL11" s="37">
        <v>46942</v>
      </c>
      <c r="AM11" s="37">
        <v>37611</v>
      </c>
      <c r="AN11" s="38"/>
      <c r="AO11" s="29"/>
      <c r="AP11" s="9"/>
    </row>
    <row r="12" spans="1:42" s="8" customFormat="1">
      <c r="A12" s="7"/>
      <c r="B12" s="8" t="s">
        <v>78</v>
      </c>
      <c r="C12" s="37">
        <v>0</v>
      </c>
      <c r="D12" s="46">
        <v>0</v>
      </c>
      <c r="E12" s="37">
        <v>0</v>
      </c>
      <c r="F12" s="37">
        <v>0</v>
      </c>
      <c r="G12" s="37">
        <v>0</v>
      </c>
      <c r="H12" s="38"/>
      <c r="I12" s="29"/>
      <c r="J12" s="16"/>
      <c r="K12" s="37">
        <v>2871224</v>
      </c>
      <c r="L12" s="46">
        <v>354</v>
      </c>
      <c r="M12" s="37">
        <v>8111</v>
      </c>
      <c r="N12" s="37">
        <v>5698</v>
      </c>
      <c r="O12" s="37">
        <v>6364</v>
      </c>
      <c r="P12" s="38"/>
      <c r="Q12" s="29"/>
      <c r="R12" s="16"/>
      <c r="S12" s="37">
        <v>18000</v>
      </c>
      <c r="T12" s="46">
        <v>5</v>
      </c>
      <c r="U12" s="37">
        <v>3600</v>
      </c>
      <c r="V12" s="37">
        <v>3000</v>
      </c>
      <c r="W12" s="37">
        <v>1342</v>
      </c>
      <c r="X12" s="38"/>
      <c r="Y12" s="29"/>
      <c r="Z12" s="16"/>
      <c r="AA12" s="37">
        <v>6465168</v>
      </c>
      <c r="AB12" s="46">
        <v>307</v>
      </c>
      <c r="AC12" s="37">
        <v>21059</v>
      </c>
      <c r="AD12" s="37">
        <v>18500</v>
      </c>
      <c r="AE12" s="37">
        <v>9646</v>
      </c>
      <c r="AF12" s="38"/>
      <c r="AG12" s="29"/>
      <c r="AH12" s="16"/>
      <c r="AI12" s="37">
        <v>644923</v>
      </c>
      <c r="AJ12" s="46">
        <v>199</v>
      </c>
      <c r="AK12" s="37">
        <v>3241</v>
      </c>
      <c r="AL12" s="37">
        <v>3000</v>
      </c>
      <c r="AM12" s="37">
        <v>1239</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52788</v>
      </c>
      <c r="T13" s="46">
        <v>10</v>
      </c>
      <c r="U13" s="37">
        <v>5279</v>
      </c>
      <c r="V13" s="37">
        <v>5085</v>
      </c>
      <c r="W13" s="37">
        <v>3082</v>
      </c>
      <c r="X13" s="38"/>
      <c r="Y13" s="29"/>
      <c r="Z13" s="16"/>
      <c r="AA13" s="37">
        <v>455984</v>
      </c>
      <c r="AB13" s="46">
        <v>62</v>
      </c>
      <c r="AC13" s="37">
        <v>7355</v>
      </c>
      <c r="AD13" s="37">
        <v>6000</v>
      </c>
      <c r="AE13" s="37">
        <v>4313</v>
      </c>
      <c r="AF13" s="38"/>
      <c r="AG13" s="29"/>
      <c r="AH13" s="16"/>
      <c r="AI13" s="37">
        <v>218127</v>
      </c>
      <c r="AJ13" s="46">
        <v>34</v>
      </c>
      <c r="AK13" s="37">
        <v>6416</v>
      </c>
      <c r="AL13" s="37">
        <v>4893</v>
      </c>
      <c r="AM13" s="37">
        <v>4256</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7093830</v>
      </c>
      <c r="AJ15" s="46">
        <v>106</v>
      </c>
      <c r="AK15" s="37">
        <v>66923</v>
      </c>
      <c r="AL15" s="37">
        <v>49775</v>
      </c>
      <c r="AM15" s="37">
        <v>64655</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4124881</v>
      </c>
      <c r="T16" s="46">
        <v>39</v>
      </c>
      <c r="U16" s="37">
        <v>105766</v>
      </c>
      <c r="V16" s="37">
        <v>83379</v>
      </c>
      <c r="W16" s="37">
        <v>92923</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215000</v>
      </c>
      <c r="AB18" s="47">
        <v>1</v>
      </c>
      <c r="AC18" s="39">
        <v>215000</v>
      </c>
      <c r="AD18" s="39">
        <v>215000</v>
      </c>
      <c r="AE18" s="39">
        <v>0</v>
      </c>
      <c r="AF18" s="38"/>
      <c r="AG18" s="29"/>
      <c r="AH18" s="17"/>
      <c r="AI18" s="39">
        <v>131040</v>
      </c>
      <c r="AJ18" s="47">
        <v>1</v>
      </c>
      <c r="AK18" s="39">
        <v>131040</v>
      </c>
      <c r="AL18" s="39">
        <v>131040</v>
      </c>
      <c r="AM18" s="39">
        <v>0</v>
      </c>
      <c r="AN18" s="38"/>
      <c r="AO18" s="29"/>
      <c r="AP18" s="9"/>
    </row>
    <row r="19" spans="1:42" s="8" customFormat="1">
      <c r="A19" s="7"/>
      <c r="B19" s="8" t="s">
        <v>85</v>
      </c>
      <c r="C19" s="39">
        <f>C51*D51*E51*7.85</f>
        <v>2399515.2341423994</v>
      </c>
      <c r="D19" s="47">
        <f>D51</f>
        <v>29</v>
      </c>
      <c r="E19" s="39">
        <f t="shared" ref="E19" si="0">C19/D19</f>
        <v>82741.904625599986</v>
      </c>
      <c r="F19" s="38"/>
      <c r="G19" s="38"/>
      <c r="H19" s="38"/>
      <c r="I19" s="29"/>
      <c r="J19" s="17"/>
      <c r="K19" s="39">
        <f>K51*L51*M51*7.85</f>
        <v>17102027.615399998</v>
      </c>
      <c r="L19" s="47">
        <f>L51</f>
        <v>351</v>
      </c>
      <c r="M19" s="39">
        <f>K19/L19</f>
        <v>48723.725399999996</v>
      </c>
      <c r="N19" s="38"/>
      <c r="O19" s="38"/>
      <c r="P19" s="38"/>
      <c r="Q19" s="29"/>
      <c r="R19" s="17"/>
      <c r="S19" s="39">
        <f>S51*T51*U51*7.85</f>
        <v>7606445.7743999995</v>
      </c>
      <c r="T19" s="47">
        <f>T51</f>
        <v>165</v>
      </c>
      <c r="U19" s="39">
        <f t="shared" ref="U19" si="1">S19/T19</f>
        <v>46099.67136</v>
      </c>
      <c r="V19" s="38"/>
      <c r="W19" s="38"/>
      <c r="X19" s="38"/>
      <c r="Y19" s="29"/>
      <c r="Z19" s="17"/>
      <c r="AA19" s="39">
        <f>AA51*AB51*AC51*7.85</f>
        <v>9347604.4339649994</v>
      </c>
      <c r="AB19" s="47">
        <f>AB51</f>
        <v>171</v>
      </c>
      <c r="AC19" s="39">
        <f>AA19/AB19</f>
        <v>54664.353414999998</v>
      </c>
      <c r="AD19" s="38"/>
      <c r="AE19" s="38"/>
      <c r="AF19" s="38"/>
      <c r="AG19" s="29"/>
      <c r="AH19" s="17"/>
      <c r="AI19" s="39">
        <f>AI51*AJ51*AK51*7.85</f>
        <v>37996555.2064</v>
      </c>
      <c r="AJ19" s="47">
        <f>AJ51</f>
        <v>896</v>
      </c>
      <c r="AK19" s="39">
        <f>AI19/AJ19</f>
        <v>42406.869650000001</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909368.81</v>
      </c>
      <c r="D22" s="46">
        <v>9</v>
      </c>
      <c r="E22" s="37">
        <v>113671.1</v>
      </c>
      <c r="F22" s="37">
        <v>115222.54</v>
      </c>
      <c r="G22" s="37">
        <v>77810.89</v>
      </c>
      <c r="H22" s="37">
        <v>836.01</v>
      </c>
      <c r="I22" s="28">
        <v>0.5111</v>
      </c>
      <c r="J22" s="16"/>
      <c r="K22" s="37">
        <v>254220493</v>
      </c>
      <c r="L22" s="46">
        <v>1537</v>
      </c>
      <c r="M22" s="37">
        <v>165400</v>
      </c>
      <c r="N22" s="37">
        <v>145822</v>
      </c>
      <c r="O22" s="37">
        <v>116463</v>
      </c>
      <c r="P22" s="37">
        <v>1003</v>
      </c>
      <c r="Q22" s="28">
        <v>0.4713</v>
      </c>
      <c r="R22" s="16"/>
      <c r="S22" s="37">
        <v>8473985</v>
      </c>
      <c r="T22" s="46">
        <v>84</v>
      </c>
      <c r="U22" s="37">
        <v>100881</v>
      </c>
      <c r="V22" s="37">
        <v>75395</v>
      </c>
      <c r="W22" s="37">
        <v>81194</v>
      </c>
      <c r="X22" s="37">
        <v>0</v>
      </c>
      <c r="Y22" s="28">
        <v>0</v>
      </c>
      <c r="Z22" s="16"/>
      <c r="AA22" s="37">
        <v>151163452</v>
      </c>
      <c r="AB22" s="46">
        <v>1117</v>
      </c>
      <c r="AC22" s="37">
        <v>135330</v>
      </c>
      <c r="AD22" s="37">
        <v>114200</v>
      </c>
      <c r="AE22" s="37">
        <v>103371</v>
      </c>
      <c r="AF22" s="37">
        <v>827</v>
      </c>
      <c r="AG22" s="28">
        <v>0.42049999999999998</v>
      </c>
      <c r="AH22" s="16"/>
      <c r="AI22" s="37">
        <v>65084691</v>
      </c>
      <c r="AJ22" s="46">
        <v>686</v>
      </c>
      <c r="AK22" s="37">
        <v>94876</v>
      </c>
      <c r="AL22" s="37">
        <v>81072</v>
      </c>
      <c r="AM22" s="37">
        <v>65464</v>
      </c>
      <c r="AN22" s="37">
        <v>914</v>
      </c>
      <c r="AO22" s="28">
        <v>0.43240000000000001</v>
      </c>
      <c r="AP22" s="9"/>
    </row>
    <row r="23" spans="1:42" s="8" customFormat="1">
      <c r="A23" s="7"/>
      <c r="B23" s="18" t="s">
        <v>104</v>
      </c>
      <c r="C23" s="37">
        <v>909368.81</v>
      </c>
      <c r="D23" s="46">
        <v>7</v>
      </c>
      <c r="E23" s="37">
        <v>129909.83</v>
      </c>
      <c r="F23" s="37">
        <v>122142.89</v>
      </c>
      <c r="G23" s="37">
        <v>67841.42</v>
      </c>
      <c r="H23" s="37">
        <v>732.93</v>
      </c>
      <c r="I23" s="28">
        <v>0.50019999999999998</v>
      </c>
      <c r="J23" s="16"/>
      <c r="K23" s="37">
        <v>219587295</v>
      </c>
      <c r="L23" s="46">
        <v>1336</v>
      </c>
      <c r="M23" s="37">
        <v>164362</v>
      </c>
      <c r="N23" s="37">
        <v>145234</v>
      </c>
      <c r="O23" s="37">
        <v>117391</v>
      </c>
      <c r="P23" s="37">
        <v>1021</v>
      </c>
      <c r="Q23" s="28">
        <v>0.48099999999999998</v>
      </c>
      <c r="R23" s="16"/>
      <c r="S23" s="37">
        <v>9081111</v>
      </c>
      <c r="T23" s="46">
        <v>93</v>
      </c>
      <c r="U23" s="37">
        <v>97646</v>
      </c>
      <c r="V23" s="37">
        <v>79148</v>
      </c>
      <c r="W23" s="37">
        <v>82011</v>
      </c>
      <c r="X23" s="37">
        <v>0</v>
      </c>
      <c r="Y23" s="28">
        <v>0</v>
      </c>
      <c r="Z23" s="16"/>
      <c r="AA23" s="37">
        <v>131839131</v>
      </c>
      <c r="AB23" s="46">
        <v>997</v>
      </c>
      <c r="AC23" s="37">
        <v>132236</v>
      </c>
      <c r="AD23" s="37">
        <v>108700</v>
      </c>
      <c r="AE23" s="37">
        <v>101114</v>
      </c>
      <c r="AF23" s="37">
        <v>843</v>
      </c>
      <c r="AG23" s="28">
        <v>0.43090000000000001</v>
      </c>
      <c r="AH23" s="16"/>
      <c r="AI23" s="37">
        <v>46179316</v>
      </c>
      <c r="AJ23" s="46">
        <v>490</v>
      </c>
      <c r="AK23" s="37">
        <v>94244</v>
      </c>
      <c r="AL23" s="37">
        <v>80038</v>
      </c>
      <c r="AM23" s="37">
        <v>58793</v>
      </c>
      <c r="AN23" s="37">
        <v>948</v>
      </c>
      <c r="AO23" s="28">
        <v>0.43180000000000002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373803.48</v>
      </c>
      <c r="D50" s="46">
        <v>54</v>
      </c>
      <c r="E50" s="24"/>
      <c r="F50" s="24"/>
      <c r="G50" s="24"/>
      <c r="H50" s="24"/>
      <c r="I50" s="24"/>
      <c r="K50" s="37">
        <v>299642</v>
      </c>
      <c r="L50" s="46">
        <v>841</v>
      </c>
      <c r="M50" s="44"/>
      <c r="N50" s="24"/>
      <c r="O50" s="24"/>
      <c r="P50" s="24"/>
      <c r="Q50" s="24"/>
      <c r="S50" s="37">
        <v>281650</v>
      </c>
      <c r="T50" s="46">
        <v>322</v>
      </c>
      <c r="U50" s="25"/>
      <c r="V50" s="25"/>
      <c r="W50" s="25"/>
      <c r="X50" s="25"/>
      <c r="Y50" s="25"/>
      <c r="AA50" s="37">
        <v>323263</v>
      </c>
      <c r="AB50" s="46">
        <v>213</v>
      </c>
      <c r="AC50" s="43"/>
      <c r="AD50" s="24"/>
      <c r="AE50" s="24"/>
      <c r="AF50" s="25"/>
      <c r="AG50" s="25"/>
      <c r="AI50" s="37">
        <v>250375</v>
      </c>
      <c r="AJ50" s="46">
        <v>2173</v>
      </c>
      <c r="AK50" s="24"/>
      <c r="AL50" s="24"/>
      <c r="AM50" s="24"/>
      <c r="AN50" s="25"/>
      <c r="AO50" s="25"/>
      <c r="AP50" s="9"/>
    </row>
    <row r="51" spans="1:42" s="8" customFormat="1" ht="12.75">
      <c r="A51" s="7"/>
      <c r="B51" s="8" t="s">
        <v>63</v>
      </c>
      <c r="C51" s="37">
        <v>435552.48</v>
      </c>
      <c r="D51" s="46">
        <v>29</v>
      </c>
      <c r="E51" s="26">
        <v>2.4199999999999999E-2</v>
      </c>
      <c r="F51" s="26">
        <v>2.4799999999999999E-2</v>
      </c>
      <c r="G51" s="26">
        <v>6.1000000000000004E-3</v>
      </c>
      <c r="H51" s="42">
        <v>277.20999999999998</v>
      </c>
      <c r="I51" s="26">
        <v>0.1096</v>
      </c>
      <c r="K51" s="37">
        <v>295564</v>
      </c>
      <c r="L51" s="46">
        <v>351</v>
      </c>
      <c r="M51" s="26">
        <v>2.1000000000000001E-2</v>
      </c>
      <c r="N51" s="26">
        <v>2.1299999999999999E-2</v>
      </c>
      <c r="O51" s="26">
        <v>6.3E-3</v>
      </c>
      <c r="P51" s="42">
        <v>283</v>
      </c>
      <c r="Q51" s="26">
        <v>0.151</v>
      </c>
      <c r="S51" s="37">
        <v>253128</v>
      </c>
      <c r="T51" s="46">
        <v>165</v>
      </c>
      <c r="U51" s="26">
        <v>2.3199999999999998E-2</v>
      </c>
      <c r="V51" s="26">
        <v>2.1600000000000001E-2</v>
      </c>
      <c r="W51" s="26">
        <v>9.7999999999999997E-3</v>
      </c>
      <c r="X51" s="42">
        <v>391</v>
      </c>
      <c r="Y51" s="26">
        <v>0.20899999999999999</v>
      </c>
      <c r="AA51" s="41">
        <v>330029</v>
      </c>
      <c r="AB51" s="49">
        <v>171</v>
      </c>
      <c r="AC51" s="32">
        <v>2.1100000000000001E-2</v>
      </c>
      <c r="AD51" s="26">
        <v>1.95E-2</v>
      </c>
      <c r="AE51" s="26">
        <v>1.0500000000000001E-2</v>
      </c>
      <c r="AF51" s="42">
        <v>285</v>
      </c>
      <c r="AG51" s="26">
        <v>0.14000000000000001</v>
      </c>
      <c r="AI51" s="37">
        <v>247805</v>
      </c>
      <c r="AJ51" s="46">
        <v>896</v>
      </c>
      <c r="AK51" s="26">
        <v>2.18E-2</v>
      </c>
      <c r="AL51" s="26">
        <v>2.0500000000000001E-2</v>
      </c>
      <c r="AM51" s="26">
        <v>7.9000000000000008E-3</v>
      </c>
      <c r="AN51" s="42">
        <v>355</v>
      </c>
      <c r="AO51" s="26">
        <v>0.16289999999999999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34.xml><?xml version="1.0" encoding="utf-8"?>
<worksheet xmlns="http://schemas.openxmlformats.org/spreadsheetml/2006/main" xmlns:r="http://schemas.openxmlformats.org/officeDocument/2006/relationships">
  <sheetPr codeName="Sheet34">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154500</v>
      </c>
      <c r="D6" s="46">
        <v>2</v>
      </c>
      <c r="E6" s="37">
        <v>77250</v>
      </c>
      <c r="F6" s="37">
        <v>77250</v>
      </c>
      <c r="G6" s="37">
        <v>96237.23</v>
      </c>
      <c r="H6" s="37">
        <v>362.71</v>
      </c>
      <c r="I6" s="28">
        <v>0.20610000000000001</v>
      </c>
      <c r="J6" s="16"/>
      <c r="K6" s="37">
        <v>6836386</v>
      </c>
      <c r="L6" s="46">
        <v>102</v>
      </c>
      <c r="M6" s="37">
        <v>67023</v>
      </c>
      <c r="N6" s="37">
        <v>55024</v>
      </c>
      <c r="O6" s="37">
        <v>59053</v>
      </c>
      <c r="P6" s="37">
        <v>452</v>
      </c>
      <c r="Q6" s="28">
        <v>0.37380000000000002</v>
      </c>
      <c r="R6" s="16"/>
      <c r="S6" s="37">
        <v>749918</v>
      </c>
      <c r="T6" s="46">
        <v>14</v>
      </c>
      <c r="U6" s="37">
        <v>53566</v>
      </c>
      <c r="V6" s="37">
        <v>46008</v>
      </c>
      <c r="W6" s="37">
        <v>38250</v>
      </c>
      <c r="X6" s="37">
        <v>466</v>
      </c>
      <c r="Y6" s="28">
        <v>0.35659999999999997</v>
      </c>
      <c r="Z6" s="16"/>
      <c r="AA6" s="37">
        <v>1578039</v>
      </c>
      <c r="AB6" s="46">
        <v>39</v>
      </c>
      <c r="AC6" s="37">
        <v>40463</v>
      </c>
      <c r="AD6" s="37">
        <v>31718</v>
      </c>
      <c r="AE6" s="37">
        <v>30171</v>
      </c>
      <c r="AF6" s="37">
        <v>426</v>
      </c>
      <c r="AG6" s="28">
        <v>0.38159999999999999</v>
      </c>
      <c r="AH6" s="16"/>
      <c r="AI6" s="37">
        <v>1633002</v>
      </c>
      <c r="AJ6" s="46">
        <v>46</v>
      </c>
      <c r="AK6" s="37">
        <v>35500</v>
      </c>
      <c r="AL6" s="37">
        <v>31538</v>
      </c>
      <c r="AM6" s="37">
        <v>26371</v>
      </c>
      <c r="AN6" s="37">
        <v>615</v>
      </c>
      <c r="AO6" s="28">
        <v>0.38619999999999999</v>
      </c>
      <c r="AP6" s="9"/>
    </row>
    <row r="7" spans="1:42" s="8" customFormat="1">
      <c r="A7" s="7"/>
      <c r="B7" s="8" t="s">
        <v>73</v>
      </c>
      <c r="C7" s="37">
        <v>0</v>
      </c>
      <c r="D7" s="46">
        <v>0</v>
      </c>
      <c r="E7" s="37">
        <v>0</v>
      </c>
      <c r="F7" s="37">
        <v>0</v>
      </c>
      <c r="G7" s="37">
        <v>0</v>
      </c>
      <c r="H7" s="37">
        <v>0</v>
      </c>
      <c r="I7" s="28">
        <v>0</v>
      </c>
      <c r="J7" s="16"/>
      <c r="K7" s="37">
        <v>718868</v>
      </c>
      <c r="L7" s="46">
        <v>33</v>
      </c>
      <c r="M7" s="37">
        <v>21784</v>
      </c>
      <c r="N7" s="37">
        <v>17870</v>
      </c>
      <c r="O7" s="37">
        <v>15320</v>
      </c>
      <c r="P7" s="37">
        <v>0</v>
      </c>
      <c r="Q7" s="28">
        <v>0</v>
      </c>
      <c r="R7" s="16"/>
      <c r="S7" s="37">
        <v>191743</v>
      </c>
      <c r="T7" s="46">
        <v>6</v>
      </c>
      <c r="U7" s="37">
        <v>31957</v>
      </c>
      <c r="V7" s="37">
        <v>22490</v>
      </c>
      <c r="W7" s="37">
        <v>30723</v>
      </c>
      <c r="X7" s="37">
        <v>0</v>
      </c>
      <c r="Y7" s="28">
        <v>0</v>
      </c>
      <c r="Z7" s="16"/>
      <c r="AA7" s="37">
        <v>13100</v>
      </c>
      <c r="AB7" s="46">
        <v>1</v>
      </c>
      <c r="AC7" s="37">
        <v>13100</v>
      </c>
      <c r="AD7" s="37">
        <v>13100</v>
      </c>
      <c r="AE7" s="37">
        <v>0</v>
      </c>
      <c r="AF7" s="37">
        <v>0</v>
      </c>
      <c r="AG7" s="28">
        <v>0</v>
      </c>
      <c r="AH7" s="16"/>
      <c r="AI7" s="37">
        <v>105508</v>
      </c>
      <c r="AJ7" s="46">
        <v>9</v>
      </c>
      <c r="AK7" s="37">
        <v>11723</v>
      </c>
      <c r="AL7" s="37">
        <v>4776</v>
      </c>
      <c r="AM7" s="37">
        <v>16677</v>
      </c>
      <c r="AN7" s="37">
        <v>0</v>
      </c>
      <c r="AO7" s="28">
        <v>0</v>
      </c>
      <c r="AP7" s="9"/>
    </row>
    <row r="8" spans="1:42" s="8" customFormat="1">
      <c r="A8" s="7"/>
      <c r="B8" s="8" t="s">
        <v>74</v>
      </c>
      <c r="C8" s="37">
        <v>47000</v>
      </c>
      <c r="D8" s="46">
        <v>2</v>
      </c>
      <c r="E8" s="37">
        <v>23500</v>
      </c>
      <c r="F8" s="37">
        <v>23500</v>
      </c>
      <c r="G8" s="37">
        <v>22486</v>
      </c>
      <c r="H8" s="37">
        <v>338.47</v>
      </c>
      <c r="I8" s="28">
        <v>0.81559999999999999</v>
      </c>
      <c r="J8" s="16"/>
      <c r="K8" s="37">
        <v>18428</v>
      </c>
      <c r="L8" s="46">
        <v>1</v>
      </c>
      <c r="M8" s="37">
        <v>18428</v>
      </c>
      <c r="N8" s="37">
        <v>18428</v>
      </c>
      <c r="O8" s="37">
        <v>0</v>
      </c>
      <c r="P8" s="37">
        <v>0</v>
      </c>
      <c r="Q8" s="28">
        <v>0</v>
      </c>
      <c r="R8" s="16"/>
      <c r="S8" s="37">
        <v>325586</v>
      </c>
      <c r="T8" s="46">
        <v>21</v>
      </c>
      <c r="U8" s="37">
        <v>15504</v>
      </c>
      <c r="V8" s="37">
        <v>14121</v>
      </c>
      <c r="W8" s="37">
        <v>10621</v>
      </c>
      <c r="X8" s="37">
        <v>120</v>
      </c>
      <c r="Y8" s="28">
        <v>0.37880000000000003</v>
      </c>
      <c r="Z8" s="16"/>
      <c r="AA8" s="37">
        <v>9335</v>
      </c>
      <c r="AB8" s="46">
        <v>1</v>
      </c>
      <c r="AC8" s="37">
        <v>9335</v>
      </c>
      <c r="AD8" s="37">
        <v>9335</v>
      </c>
      <c r="AE8" s="37">
        <v>0</v>
      </c>
      <c r="AF8" s="37">
        <v>54</v>
      </c>
      <c r="AG8" s="28">
        <v>0.3664</v>
      </c>
      <c r="AH8" s="16"/>
      <c r="AI8" s="37">
        <v>13804</v>
      </c>
      <c r="AJ8" s="46">
        <v>4</v>
      </c>
      <c r="AK8" s="37">
        <v>3451</v>
      </c>
      <c r="AL8" s="37">
        <v>1373</v>
      </c>
      <c r="AM8" s="37">
        <v>4594</v>
      </c>
      <c r="AN8" s="37">
        <v>78</v>
      </c>
      <c r="AO8" s="28">
        <v>0.42509999999999998</v>
      </c>
      <c r="AP8" s="9"/>
    </row>
    <row r="9" spans="1:42" s="8" customFormat="1">
      <c r="A9" s="7"/>
      <c r="B9" s="8" t="s">
        <v>75</v>
      </c>
      <c r="C9" s="37">
        <v>818109.88</v>
      </c>
      <c r="D9" s="46">
        <v>14</v>
      </c>
      <c r="E9" s="37">
        <v>58436.42</v>
      </c>
      <c r="F9" s="37">
        <v>44169.86</v>
      </c>
      <c r="G9" s="37">
        <v>49028.69</v>
      </c>
      <c r="H9" s="38"/>
      <c r="I9" s="29"/>
      <c r="J9" s="16"/>
      <c r="K9" s="37">
        <v>25961554</v>
      </c>
      <c r="L9" s="46">
        <v>577</v>
      </c>
      <c r="M9" s="37">
        <v>44994</v>
      </c>
      <c r="N9" s="37">
        <v>34666</v>
      </c>
      <c r="O9" s="37">
        <v>49309</v>
      </c>
      <c r="P9" s="38"/>
      <c r="Q9" s="29"/>
      <c r="R9" s="16"/>
      <c r="S9" s="37">
        <v>4122247</v>
      </c>
      <c r="T9" s="46">
        <v>77</v>
      </c>
      <c r="U9" s="37">
        <v>53536</v>
      </c>
      <c r="V9" s="37">
        <v>42165</v>
      </c>
      <c r="W9" s="37">
        <v>44263</v>
      </c>
      <c r="X9" s="38"/>
      <c r="Y9" s="29"/>
      <c r="Z9" s="16"/>
      <c r="AA9" s="37">
        <v>2856736</v>
      </c>
      <c r="AB9" s="46">
        <v>48</v>
      </c>
      <c r="AC9" s="37">
        <v>59515</v>
      </c>
      <c r="AD9" s="37">
        <v>46545</v>
      </c>
      <c r="AE9" s="37">
        <v>58784</v>
      </c>
      <c r="AF9" s="38"/>
      <c r="AG9" s="29"/>
      <c r="AH9" s="16"/>
      <c r="AI9" s="37">
        <v>3566971</v>
      </c>
      <c r="AJ9" s="46">
        <v>97</v>
      </c>
      <c r="AK9" s="37">
        <v>36773</v>
      </c>
      <c r="AL9" s="37">
        <v>30000</v>
      </c>
      <c r="AM9" s="37">
        <v>32933</v>
      </c>
      <c r="AN9" s="38"/>
      <c r="AO9" s="29"/>
      <c r="AP9" s="9"/>
    </row>
    <row r="10" spans="1:42" s="8" customFormat="1">
      <c r="A10" s="7"/>
      <c r="B10" s="8" t="s">
        <v>76</v>
      </c>
      <c r="C10" s="37">
        <v>451673.72</v>
      </c>
      <c r="D10" s="46">
        <v>9</v>
      </c>
      <c r="E10" s="37">
        <v>50185.97</v>
      </c>
      <c r="F10" s="37">
        <v>37651.879999999997</v>
      </c>
      <c r="G10" s="37">
        <v>28113.58</v>
      </c>
      <c r="H10" s="38"/>
      <c r="I10" s="29"/>
      <c r="J10" s="16"/>
      <c r="K10" s="37">
        <v>24237910</v>
      </c>
      <c r="L10" s="46">
        <v>362</v>
      </c>
      <c r="M10" s="37">
        <v>66956</v>
      </c>
      <c r="N10" s="37">
        <v>52811</v>
      </c>
      <c r="O10" s="37">
        <v>64787</v>
      </c>
      <c r="P10" s="38"/>
      <c r="Q10" s="29"/>
      <c r="R10" s="16"/>
      <c r="S10" s="37">
        <v>744329</v>
      </c>
      <c r="T10" s="46">
        <v>11</v>
      </c>
      <c r="U10" s="37">
        <v>67666</v>
      </c>
      <c r="V10" s="37">
        <v>36559</v>
      </c>
      <c r="W10" s="37">
        <v>56004</v>
      </c>
      <c r="X10" s="38"/>
      <c r="Y10" s="29"/>
      <c r="Z10" s="16"/>
      <c r="AA10" s="37">
        <v>7386221</v>
      </c>
      <c r="AB10" s="46">
        <v>120</v>
      </c>
      <c r="AC10" s="37">
        <v>61552</v>
      </c>
      <c r="AD10" s="37">
        <v>47259</v>
      </c>
      <c r="AE10" s="37">
        <v>52780</v>
      </c>
      <c r="AF10" s="38"/>
      <c r="AG10" s="29"/>
      <c r="AH10" s="16"/>
      <c r="AI10" s="37">
        <v>3868238</v>
      </c>
      <c r="AJ10" s="46">
        <v>63</v>
      </c>
      <c r="AK10" s="37">
        <v>61401</v>
      </c>
      <c r="AL10" s="37">
        <v>49038</v>
      </c>
      <c r="AM10" s="37">
        <v>71292</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800683</v>
      </c>
      <c r="L12" s="46">
        <v>91</v>
      </c>
      <c r="M12" s="37">
        <v>8799</v>
      </c>
      <c r="N12" s="37">
        <v>7122</v>
      </c>
      <c r="O12" s="37">
        <v>6351</v>
      </c>
      <c r="P12" s="38"/>
      <c r="Q12" s="29"/>
      <c r="R12" s="16"/>
      <c r="S12" s="37">
        <v>15000</v>
      </c>
      <c r="T12" s="46">
        <v>1</v>
      </c>
      <c r="U12" s="37">
        <v>15000</v>
      </c>
      <c r="V12" s="37">
        <v>15000</v>
      </c>
      <c r="W12" s="37">
        <v>0</v>
      </c>
      <c r="X12" s="38"/>
      <c r="Y12" s="29"/>
      <c r="Z12" s="16"/>
      <c r="AA12" s="37">
        <v>583000</v>
      </c>
      <c r="AB12" s="46">
        <v>31</v>
      </c>
      <c r="AC12" s="37">
        <v>18806</v>
      </c>
      <c r="AD12" s="37">
        <v>18500</v>
      </c>
      <c r="AE12" s="37">
        <v>11124</v>
      </c>
      <c r="AF12" s="38"/>
      <c r="AG12" s="29"/>
      <c r="AH12" s="16"/>
      <c r="AI12" s="37">
        <v>26050</v>
      </c>
      <c r="AJ12" s="46">
        <v>9</v>
      </c>
      <c r="AK12" s="37">
        <v>2894</v>
      </c>
      <c r="AL12" s="37">
        <v>3000</v>
      </c>
      <c r="AM12" s="37">
        <v>317</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9325</v>
      </c>
      <c r="T13" s="46">
        <v>1</v>
      </c>
      <c r="U13" s="37">
        <v>9325</v>
      </c>
      <c r="V13" s="37">
        <v>9325</v>
      </c>
      <c r="W13" s="37">
        <v>0</v>
      </c>
      <c r="X13" s="38"/>
      <c r="Y13" s="29"/>
      <c r="Z13" s="16"/>
      <c r="AA13" s="37">
        <v>10400</v>
      </c>
      <c r="AB13" s="46">
        <v>2</v>
      </c>
      <c r="AC13" s="37">
        <v>5200</v>
      </c>
      <c r="AD13" s="37">
        <v>5200</v>
      </c>
      <c r="AE13" s="37">
        <v>1131</v>
      </c>
      <c r="AF13" s="38"/>
      <c r="AG13" s="29"/>
      <c r="AH13" s="16"/>
      <c r="AI13" s="37">
        <v>13000</v>
      </c>
      <c r="AJ13" s="46">
        <v>1</v>
      </c>
      <c r="AK13" s="37">
        <v>13000</v>
      </c>
      <c r="AL13" s="37">
        <v>13000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84326</v>
      </c>
      <c r="T16" s="46">
        <v>3</v>
      </c>
      <c r="U16" s="37">
        <v>28109</v>
      </c>
      <c r="V16" s="37">
        <v>24274</v>
      </c>
      <c r="W16" s="37">
        <v>24146</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32661</v>
      </c>
      <c r="AJ18" s="47">
        <v>1</v>
      </c>
      <c r="AK18" s="39">
        <v>32661</v>
      </c>
      <c r="AL18" s="39">
        <v>32661</v>
      </c>
      <c r="AM18" s="39">
        <v>0</v>
      </c>
      <c r="AN18" s="38"/>
      <c r="AO18" s="29"/>
      <c r="AP18" s="9"/>
    </row>
    <row r="19" spans="1:42" s="8" customFormat="1">
      <c r="A19" s="7"/>
      <c r="B19" s="8" t="s">
        <v>85</v>
      </c>
      <c r="C19" s="39">
        <f>C51*D51*E51*7.85</f>
        <v>259433.07607499993</v>
      </c>
      <c r="D19" s="47">
        <f>D51</f>
        <v>5</v>
      </c>
      <c r="E19" s="39">
        <f t="shared" ref="E19" si="0">C19/D19</f>
        <v>51886.615214999983</v>
      </c>
      <c r="F19" s="38"/>
      <c r="G19" s="38"/>
      <c r="H19" s="38"/>
      <c r="I19" s="29"/>
      <c r="J19" s="17"/>
      <c r="K19" s="39">
        <f>K51*L51*M51*7.85</f>
        <v>5721237.1507199993</v>
      </c>
      <c r="L19" s="47">
        <f>L51</f>
        <v>174</v>
      </c>
      <c r="M19" s="39">
        <f>K19/L19</f>
        <v>32880.673279999995</v>
      </c>
      <c r="N19" s="38"/>
      <c r="O19" s="38"/>
      <c r="P19" s="38"/>
      <c r="Q19" s="29"/>
      <c r="R19" s="17"/>
      <c r="S19" s="39">
        <f>S51*T51*U51*7.85</f>
        <v>961572.90111999994</v>
      </c>
      <c r="T19" s="47">
        <f>T51</f>
        <v>32</v>
      </c>
      <c r="U19" s="39">
        <f t="shared" ref="U19" si="1">S19/T19</f>
        <v>30049.153159999998</v>
      </c>
      <c r="V19" s="38"/>
      <c r="W19" s="38"/>
      <c r="X19" s="38"/>
      <c r="Y19" s="29"/>
      <c r="Z19" s="17"/>
      <c r="AA19" s="39">
        <f>AA51*AB51*AC51*7.85</f>
        <v>305292.77999999997</v>
      </c>
      <c r="AB19" s="47">
        <f>AB51</f>
        <v>10</v>
      </c>
      <c r="AC19" s="39">
        <f>AA19/AB19</f>
        <v>30529.277999999998</v>
      </c>
      <c r="AD19" s="38"/>
      <c r="AE19" s="38"/>
      <c r="AF19" s="38"/>
      <c r="AG19" s="29"/>
      <c r="AH19" s="17"/>
      <c r="AI19" s="39">
        <f>AI51*AJ51*AK51*7.85</f>
        <v>8370360.0463999985</v>
      </c>
      <c r="AJ19" s="47">
        <f>AJ51</f>
        <v>190</v>
      </c>
      <c r="AK19" s="39">
        <f>AI19/AJ19</f>
        <v>44054.526559999991</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11051289</v>
      </c>
      <c r="L22" s="46">
        <v>147</v>
      </c>
      <c r="M22" s="37">
        <v>75179</v>
      </c>
      <c r="N22" s="37">
        <v>56417</v>
      </c>
      <c r="O22" s="37">
        <v>76594</v>
      </c>
      <c r="P22" s="37">
        <v>483</v>
      </c>
      <c r="Q22" s="28">
        <v>0.38790000000000002</v>
      </c>
      <c r="R22" s="16"/>
      <c r="S22" s="37">
        <v>690647</v>
      </c>
      <c r="T22" s="46">
        <v>13</v>
      </c>
      <c r="U22" s="37">
        <v>53127</v>
      </c>
      <c r="V22" s="37">
        <v>39451</v>
      </c>
      <c r="W22" s="37">
        <v>44792</v>
      </c>
      <c r="X22" s="37">
        <v>0</v>
      </c>
      <c r="Y22" s="28">
        <v>0</v>
      </c>
      <c r="Z22" s="16"/>
      <c r="AA22" s="37">
        <v>2927746</v>
      </c>
      <c r="AB22" s="46">
        <v>64</v>
      </c>
      <c r="AC22" s="37">
        <v>45746</v>
      </c>
      <c r="AD22" s="37">
        <v>36948</v>
      </c>
      <c r="AE22" s="37">
        <v>41012</v>
      </c>
      <c r="AF22" s="37">
        <v>395</v>
      </c>
      <c r="AG22" s="28">
        <v>0.32090000000000002</v>
      </c>
      <c r="AH22" s="16"/>
      <c r="AI22" s="37">
        <v>3454155</v>
      </c>
      <c r="AJ22" s="46">
        <v>98</v>
      </c>
      <c r="AK22" s="37">
        <v>35246</v>
      </c>
      <c r="AL22" s="37">
        <v>31826</v>
      </c>
      <c r="AM22" s="37">
        <v>25104</v>
      </c>
      <c r="AN22" s="37">
        <v>621</v>
      </c>
      <c r="AO22" s="28">
        <v>0.40010000000000001</v>
      </c>
      <c r="AP22" s="9"/>
    </row>
    <row r="23" spans="1:42" s="8" customFormat="1">
      <c r="A23" s="7"/>
      <c r="B23" s="18" t="s">
        <v>104</v>
      </c>
      <c r="C23" s="37">
        <v>0</v>
      </c>
      <c r="D23" s="46">
        <v>0</v>
      </c>
      <c r="E23" s="37">
        <v>0</v>
      </c>
      <c r="F23" s="37">
        <v>0</v>
      </c>
      <c r="G23" s="37">
        <v>0</v>
      </c>
      <c r="H23" s="37">
        <v>0</v>
      </c>
      <c r="I23" s="28">
        <v>0</v>
      </c>
      <c r="J23" s="16"/>
      <c r="K23" s="37">
        <v>10045908</v>
      </c>
      <c r="L23" s="46">
        <v>137</v>
      </c>
      <c r="M23" s="37">
        <v>73328</v>
      </c>
      <c r="N23" s="37">
        <v>55602</v>
      </c>
      <c r="O23" s="37">
        <v>72553</v>
      </c>
      <c r="P23" s="37">
        <v>483</v>
      </c>
      <c r="Q23" s="28">
        <v>0.38929999999999998</v>
      </c>
      <c r="R23" s="16"/>
      <c r="S23" s="37">
        <v>694081</v>
      </c>
      <c r="T23" s="46">
        <v>13</v>
      </c>
      <c r="U23" s="37">
        <v>53391</v>
      </c>
      <c r="V23" s="37">
        <v>39451</v>
      </c>
      <c r="W23" s="37">
        <v>44646</v>
      </c>
      <c r="X23" s="37">
        <v>0</v>
      </c>
      <c r="Y23" s="28">
        <v>0</v>
      </c>
      <c r="Z23" s="16"/>
      <c r="AA23" s="37">
        <v>2438799</v>
      </c>
      <c r="AB23" s="46">
        <v>58</v>
      </c>
      <c r="AC23" s="37">
        <v>42048</v>
      </c>
      <c r="AD23" s="37">
        <v>35118</v>
      </c>
      <c r="AE23" s="37">
        <v>39065</v>
      </c>
      <c r="AF23" s="37">
        <v>395</v>
      </c>
      <c r="AG23" s="28">
        <v>0.32340000000000002</v>
      </c>
      <c r="AH23" s="16"/>
      <c r="AI23" s="37">
        <v>1994471</v>
      </c>
      <c r="AJ23" s="46">
        <v>48</v>
      </c>
      <c r="AK23" s="37">
        <v>41551</v>
      </c>
      <c r="AL23" s="37">
        <v>37509</v>
      </c>
      <c r="AM23" s="37">
        <v>29535</v>
      </c>
      <c r="AN23" s="37">
        <v>724</v>
      </c>
      <c r="AO23" s="28">
        <v>0.4214</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415769.61</v>
      </c>
      <c r="D50" s="46">
        <v>11</v>
      </c>
      <c r="E50" s="24"/>
      <c r="F50" s="24"/>
      <c r="G50" s="24"/>
      <c r="H50" s="24"/>
      <c r="I50" s="24"/>
      <c r="K50" s="37">
        <v>174731</v>
      </c>
      <c r="L50" s="46">
        <v>446</v>
      </c>
      <c r="M50" s="44"/>
      <c r="N50" s="24"/>
      <c r="O50" s="24"/>
      <c r="P50" s="24"/>
      <c r="Q50" s="24"/>
      <c r="S50" s="37">
        <v>127684</v>
      </c>
      <c r="T50" s="46">
        <v>65</v>
      </c>
      <c r="U50" s="25"/>
      <c r="V50" s="25"/>
      <c r="W50" s="25"/>
      <c r="X50" s="25"/>
      <c r="Y50" s="25"/>
      <c r="AA50" s="37">
        <v>162998</v>
      </c>
      <c r="AB50" s="46">
        <v>12</v>
      </c>
      <c r="AC50" s="43"/>
      <c r="AD50" s="24"/>
      <c r="AE50" s="24"/>
      <c r="AF50" s="25"/>
      <c r="AG50" s="25"/>
      <c r="AI50" s="37">
        <v>151806</v>
      </c>
      <c r="AJ50" s="46">
        <v>458</v>
      </c>
      <c r="AK50" s="24"/>
      <c r="AL50" s="24"/>
      <c r="AM50" s="24"/>
      <c r="AN50" s="25"/>
      <c r="AO50" s="25"/>
      <c r="AP50" s="9"/>
    </row>
    <row r="51" spans="1:42" s="8" customFormat="1" ht="12.75">
      <c r="A51" s="7"/>
      <c r="B51" s="8" t="s">
        <v>63</v>
      </c>
      <c r="C51" s="37">
        <v>220325.33</v>
      </c>
      <c r="D51" s="46">
        <v>5</v>
      </c>
      <c r="E51" s="26">
        <v>0.03</v>
      </c>
      <c r="F51" s="26">
        <v>3.1300000000000001E-2</v>
      </c>
      <c r="G51" s="26">
        <v>7.0000000000000001E-3</v>
      </c>
      <c r="H51" s="42">
        <v>226.91</v>
      </c>
      <c r="I51" s="26">
        <v>0.1903</v>
      </c>
      <c r="K51" s="37">
        <v>193024</v>
      </c>
      <c r="L51" s="46">
        <v>174</v>
      </c>
      <c r="M51" s="26">
        <v>2.1700000000000001E-2</v>
      </c>
      <c r="N51" s="26">
        <v>2.1299999999999999E-2</v>
      </c>
      <c r="O51" s="26">
        <v>5.5999999999999999E-3</v>
      </c>
      <c r="P51" s="42">
        <v>198</v>
      </c>
      <c r="Q51" s="26">
        <v>0.16170000000000001</v>
      </c>
      <c r="S51" s="37">
        <v>113252</v>
      </c>
      <c r="T51" s="46">
        <v>32</v>
      </c>
      <c r="U51" s="26">
        <v>3.3799999999999997E-2</v>
      </c>
      <c r="V51" s="26">
        <v>3.2500000000000001E-2</v>
      </c>
      <c r="W51" s="26">
        <v>1.03E-2</v>
      </c>
      <c r="X51" s="42">
        <v>261</v>
      </c>
      <c r="Y51" s="26">
        <v>0.27539999999999998</v>
      </c>
      <c r="AA51" s="41">
        <v>149580</v>
      </c>
      <c r="AB51" s="49">
        <v>10</v>
      </c>
      <c r="AC51" s="32">
        <v>2.5999999999999999E-2</v>
      </c>
      <c r="AD51" s="26">
        <v>2.5000000000000001E-2</v>
      </c>
      <c r="AE51" s="26">
        <v>1.7299999999999999E-2</v>
      </c>
      <c r="AF51" s="42">
        <v>263</v>
      </c>
      <c r="AG51" s="26">
        <v>0.2087</v>
      </c>
      <c r="AI51" s="37">
        <v>164576</v>
      </c>
      <c r="AJ51" s="46">
        <v>190</v>
      </c>
      <c r="AK51" s="26">
        <v>3.4099999999999998E-2</v>
      </c>
      <c r="AL51" s="26">
        <v>3.3799999999999997E-2</v>
      </c>
      <c r="AM51" s="26">
        <v>1.9400000000000001E-2</v>
      </c>
      <c r="AN51" s="42">
        <v>464</v>
      </c>
      <c r="AO51" s="26">
        <v>0.25390000000000001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O28" sqref="O28"/>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35.xml><?xml version="1.0" encoding="utf-8"?>
<worksheet xmlns="http://schemas.openxmlformats.org/spreadsheetml/2006/main" xmlns:r="http://schemas.openxmlformats.org/officeDocument/2006/relationships">
  <sheetPr codeName="Sheet35">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3075544.03</v>
      </c>
      <c r="D6" s="46">
        <v>25</v>
      </c>
      <c r="E6" s="37">
        <v>123021.75999999999</v>
      </c>
      <c r="F6" s="37">
        <v>120800</v>
      </c>
      <c r="G6" s="37">
        <v>69818.45</v>
      </c>
      <c r="H6" s="37">
        <v>377.19</v>
      </c>
      <c r="I6" s="28">
        <v>0.2757</v>
      </c>
      <c r="J6" s="16"/>
      <c r="K6" s="37">
        <v>157106296</v>
      </c>
      <c r="L6" s="46">
        <v>866</v>
      </c>
      <c r="M6" s="37">
        <v>181416</v>
      </c>
      <c r="N6" s="37">
        <v>160376</v>
      </c>
      <c r="O6" s="37">
        <v>116813</v>
      </c>
      <c r="P6" s="37">
        <v>751</v>
      </c>
      <c r="Q6" s="28">
        <v>0.44500000000000001</v>
      </c>
      <c r="R6" s="16"/>
      <c r="S6" s="37">
        <v>7169976</v>
      </c>
      <c r="T6" s="46">
        <v>51</v>
      </c>
      <c r="U6" s="37">
        <v>140588</v>
      </c>
      <c r="V6" s="37">
        <v>131646</v>
      </c>
      <c r="W6" s="37">
        <v>78572</v>
      </c>
      <c r="X6" s="37">
        <v>710</v>
      </c>
      <c r="Y6" s="28">
        <v>0.49769999999999998</v>
      </c>
      <c r="Z6" s="16"/>
      <c r="AA6" s="37">
        <v>50859419</v>
      </c>
      <c r="AB6" s="46">
        <v>304</v>
      </c>
      <c r="AC6" s="37">
        <v>167301</v>
      </c>
      <c r="AD6" s="37">
        <v>143606</v>
      </c>
      <c r="AE6" s="37">
        <v>120940</v>
      </c>
      <c r="AF6" s="37">
        <v>799</v>
      </c>
      <c r="AG6" s="28">
        <v>0.46129999999999999</v>
      </c>
      <c r="AH6" s="16"/>
      <c r="AI6" s="37">
        <v>28383746</v>
      </c>
      <c r="AJ6" s="46">
        <v>250</v>
      </c>
      <c r="AK6" s="37">
        <v>113535</v>
      </c>
      <c r="AL6" s="37">
        <v>101663</v>
      </c>
      <c r="AM6" s="37">
        <v>62735</v>
      </c>
      <c r="AN6" s="37">
        <v>777</v>
      </c>
      <c r="AO6" s="28">
        <v>0.45950000000000002</v>
      </c>
      <c r="AP6" s="9"/>
    </row>
    <row r="7" spans="1:42" s="8" customFormat="1">
      <c r="A7" s="7"/>
      <c r="B7" s="8" t="s">
        <v>73</v>
      </c>
      <c r="C7" s="37">
        <v>47072.31</v>
      </c>
      <c r="D7" s="46">
        <v>2</v>
      </c>
      <c r="E7" s="37">
        <v>23536.15</v>
      </c>
      <c r="F7" s="37">
        <v>23536.15</v>
      </c>
      <c r="G7" s="37">
        <v>16412.97</v>
      </c>
      <c r="H7" s="37">
        <v>211.77</v>
      </c>
      <c r="I7" s="28">
        <v>0.32600000000000001</v>
      </c>
      <c r="J7" s="16"/>
      <c r="K7" s="37">
        <v>5314239</v>
      </c>
      <c r="L7" s="46">
        <v>89</v>
      </c>
      <c r="M7" s="37">
        <v>59711</v>
      </c>
      <c r="N7" s="37">
        <v>52451</v>
      </c>
      <c r="O7" s="37">
        <v>45100</v>
      </c>
      <c r="P7" s="37">
        <v>0</v>
      </c>
      <c r="Q7" s="28">
        <v>0</v>
      </c>
      <c r="R7" s="16"/>
      <c r="S7" s="37">
        <v>10023091</v>
      </c>
      <c r="T7" s="46">
        <v>154</v>
      </c>
      <c r="U7" s="37">
        <v>65085</v>
      </c>
      <c r="V7" s="37">
        <v>51654</v>
      </c>
      <c r="W7" s="37">
        <v>51098</v>
      </c>
      <c r="X7" s="37">
        <v>0</v>
      </c>
      <c r="Y7" s="28">
        <v>0</v>
      </c>
      <c r="Z7" s="16"/>
      <c r="AA7" s="37">
        <v>7792956</v>
      </c>
      <c r="AB7" s="46">
        <v>108</v>
      </c>
      <c r="AC7" s="37">
        <v>72157</v>
      </c>
      <c r="AD7" s="37">
        <v>60350</v>
      </c>
      <c r="AE7" s="37">
        <v>57190</v>
      </c>
      <c r="AF7" s="37">
        <v>0</v>
      </c>
      <c r="AG7" s="28">
        <v>0</v>
      </c>
      <c r="AH7" s="16"/>
      <c r="AI7" s="37">
        <v>8705338</v>
      </c>
      <c r="AJ7" s="46">
        <v>207</v>
      </c>
      <c r="AK7" s="37">
        <v>42055</v>
      </c>
      <c r="AL7" s="37">
        <v>32015</v>
      </c>
      <c r="AM7" s="37">
        <v>39998</v>
      </c>
      <c r="AN7" s="37">
        <v>0</v>
      </c>
      <c r="AO7" s="28">
        <v>0</v>
      </c>
      <c r="AP7" s="9"/>
    </row>
    <row r="8" spans="1:42" s="8" customFormat="1">
      <c r="A8" s="7"/>
      <c r="B8" s="8" t="s">
        <v>74</v>
      </c>
      <c r="C8" s="37">
        <v>26000</v>
      </c>
      <c r="D8" s="46">
        <v>2</v>
      </c>
      <c r="E8" s="37">
        <v>13000</v>
      </c>
      <c r="F8" s="37">
        <v>13000</v>
      </c>
      <c r="G8" s="37">
        <v>13717.87</v>
      </c>
      <c r="H8" s="37">
        <v>193.15</v>
      </c>
      <c r="I8" s="28">
        <v>0.4375</v>
      </c>
      <c r="J8" s="16"/>
      <c r="K8" s="37">
        <v>3102336</v>
      </c>
      <c r="L8" s="46">
        <v>52</v>
      </c>
      <c r="M8" s="37">
        <v>59660</v>
      </c>
      <c r="N8" s="37">
        <v>50025</v>
      </c>
      <c r="O8" s="37">
        <v>44341</v>
      </c>
      <c r="P8" s="37">
        <v>175</v>
      </c>
      <c r="Q8" s="28">
        <v>0.6754</v>
      </c>
      <c r="R8" s="16"/>
      <c r="S8" s="37">
        <v>1275104</v>
      </c>
      <c r="T8" s="46">
        <v>34</v>
      </c>
      <c r="U8" s="37">
        <v>37503</v>
      </c>
      <c r="V8" s="37">
        <v>24893</v>
      </c>
      <c r="W8" s="37">
        <v>39659</v>
      </c>
      <c r="X8" s="37">
        <v>144</v>
      </c>
      <c r="Y8" s="28">
        <v>0.41010000000000002</v>
      </c>
      <c r="Z8" s="16"/>
      <c r="AA8" s="37">
        <v>452715</v>
      </c>
      <c r="AB8" s="46">
        <v>18</v>
      </c>
      <c r="AC8" s="37">
        <v>25151</v>
      </c>
      <c r="AD8" s="37">
        <v>18830</v>
      </c>
      <c r="AE8" s="37">
        <v>19627</v>
      </c>
      <c r="AF8" s="37">
        <v>112</v>
      </c>
      <c r="AG8" s="28">
        <v>0.433</v>
      </c>
      <c r="AH8" s="16"/>
      <c r="AI8" s="37">
        <v>759947</v>
      </c>
      <c r="AJ8" s="46">
        <v>28</v>
      </c>
      <c r="AK8" s="37">
        <v>27141</v>
      </c>
      <c r="AL8" s="37">
        <v>15811</v>
      </c>
      <c r="AM8" s="37">
        <v>27080</v>
      </c>
      <c r="AN8" s="37">
        <v>326</v>
      </c>
      <c r="AO8" s="28">
        <v>0.52869999999999995</v>
      </c>
      <c r="AP8" s="9"/>
    </row>
    <row r="9" spans="1:42" s="8" customFormat="1">
      <c r="A9" s="7"/>
      <c r="B9" s="8" t="s">
        <v>75</v>
      </c>
      <c r="C9" s="37">
        <v>2645235.9</v>
      </c>
      <c r="D9" s="46">
        <v>42</v>
      </c>
      <c r="E9" s="37">
        <v>62981.81</v>
      </c>
      <c r="F9" s="37">
        <v>51279.07</v>
      </c>
      <c r="G9" s="37">
        <v>35572.35</v>
      </c>
      <c r="H9" s="38"/>
      <c r="I9" s="29"/>
      <c r="J9" s="16"/>
      <c r="K9" s="37">
        <v>286277330</v>
      </c>
      <c r="L9" s="46">
        <v>4136</v>
      </c>
      <c r="M9" s="37">
        <v>69216</v>
      </c>
      <c r="N9" s="37">
        <v>53081</v>
      </c>
      <c r="O9" s="37">
        <v>57915</v>
      </c>
      <c r="P9" s="38"/>
      <c r="Q9" s="29"/>
      <c r="R9" s="16"/>
      <c r="S9" s="37">
        <v>30816897</v>
      </c>
      <c r="T9" s="46">
        <v>466</v>
      </c>
      <c r="U9" s="37">
        <v>66131</v>
      </c>
      <c r="V9" s="37">
        <v>53454</v>
      </c>
      <c r="W9" s="37">
        <v>49141</v>
      </c>
      <c r="X9" s="38"/>
      <c r="Y9" s="29"/>
      <c r="Z9" s="16"/>
      <c r="AA9" s="37">
        <v>27428420</v>
      </c>
      <c r="AB9" s="46">
        <v>383</v>
      </c>
      <c r="AC9" s="37">
        <v>71615</v>
      </c>
      <c r="AD9" s="37">
        <v>53170</v>
      </c>
      <c r="AE9" s="37">
        <v>55355</v>
      </c>
      <c r="AF9" s="38"/>
      <c r="AG9" s="29"/>
      <c r="AH9" s="16"/>
      <c r="AI9" s="37">
        <v>41715055</v>
      </c>
      <c r="AJ9" s="46">
        <v>608</v>
      </c>
      <c r="AK9" s="37">
        <v>68610</v>
      </c>
      <c r="AL9" s="37">
        <v>50000</v>
      </c>
      <c r="AM9" s="37">
        <v>60376</v>
      </c>
      <c r="AN9" s="38"/>
      <c r="AO9" s="29"/>
      <c r="AP9" s="9"/>
    </row>
    <row r="10" spans="1:42" s="8" customFormat="1">
      <c r="A10" s="7"/>
      <c r="B10" s="8" t="s">
        <v>76</v>
      </c>
      <c r="C10" s="37">
        <v>0</v>
      </c>
      <c r="D10" s="46">
        <v>0</v>
      </c>
      <c r="E10" s="37">
        <v>0</v>
      </c>
      <c r="F10" s="37">
        <v>0</v>
      </c>
      <c r="G10" s="37">
        <v>0</v>
      </c>
      <c r="H10" s="38"/>
      <c r="I10" s="29"/>
      <c r="J10" s="16"/>
      <c r="K10" s="37">
        <v>796340360</v>
      </c>
      <c r="L10" s="46">
        <v>5741</v>
      </c>
      <c r="M10" s="37">
        <v>138711</v>
      </c>
      <c r="N10" s="37">
        <v>129869</v>
      </c>
      <c r="O10" s="37">
        <v>98187</v>
      </c>
      <c r="P10" s="38"/>
      <c r="Q10" s="29"/>
      <c r="R10" s="16"/>
      <c r="S10" s="37">
        <v>36034479</v>
      </c>
      <c r="T10" s="46">
        <v>382</v>
      </c>
      <c r="U10" s="37">
        <v>94251</v>
      </c>
      <c r="V10" s="37">
        <v>70186</v>
      </c>
      <c r="W10" s="37">
        <v>72958</v>
      </c>
      <c r="X10" s="38"/>
      <c r="Y10" s="29"/>
      <c r="Z10" s="16"/>
      <c r="AA10" s="37">
        <v>253817709</v>
      </c>
      <c r="AB10" s="46">
        <v>1825</v>
      </c>
      <c r="AC10" s="37">
        <v>139078</v>
      </c>
      <c r="AD10" s="37">
        <v>130804</v>
      </c>
      <c r="AE10" s="37">
        <v>85775</v>
      </c>
      <c r="AF10" s="38"/>
      <c r="AG10" s="29"/>
      <c r="AH10" s="16"/>
      <c r="AI10" s="37">
        <v>134963187</v>
      </c>
      <c r="AJ10" s="46">
        <v>1538</v>
      </c>
      <c r="AK10" s="37">
        <v>87752</v>
      </c>
      <c r="AL10" s="37">
        <v>66037</v>
      </c>
      <c r="AM10" s="37">
        <v>76901</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987268</v>
      </c>
      <c r="AJ11" s="46">
        <v>10</v>
      </c>
      <c r="AK11" s="37">
        <v>98727</v>
      </c>
      <c r="AL11" s="37">
        <v>105763</v>
      </c>
      <c r="AM11" s="37">
        <v>45375</v>
      </c>
      <c r="AN11" s="38"/>
      <c r="AO11" s="29"/>
      <c r="AP11" s="9"/>
    </row>
    <row r="12" spans="1:42" s="8" customFormat="1">
      <c r="A12" s="7"/>
      <c r="B12" s="8" t="s">
        <v>78</v>
      </c>
      <c r="C12" s="37">
        <v>0</v>
      </c>
      <c r="D12" s="46">
        <v>0</v>
      </c>
      <c r="E12" s="37">
        <v>0</v>
      </c>
      <c r="F12" s="37">
        <v>0</v>
      </c>
      <c r="G12" s="37">
        <v>0</v>
      </c>
      <c r="H12" s="38"/>
      <c r="I12" s="29"/>
      <c r="J12" s="16"/>
      <c r="K12" s="37">
        <v>5697651</v>
      </c>
      <c r="L12" s="46">
        <v>1159</v>
      </c>
      <c r="M12" s="37">
        <v>4916</v>
      </c>
      <c r="N12" s="37">
        <v>5000</v>
      </c>
      <c r="O12" s="37">
        <v>2876</v>
      </c>
      <c r="P12" s="38"/>
      <c r="Q12" s="29"/>
      <c r="R12" s="16"/>
      <c r="S12" s="37">
        <v>78279</v>
      </c>
      <c r="T12" s="46">
        <v>6</v>
      </c>
      <c r="U12" s="37">
        <v>13047</v>
      </c>
      <c r="V12" s="37">
        <v>9606</v>
      </c>
      <c r="W12" s="37">
        <v>12264</v>
      </c>
      <c r="X12" s="38"/>
      <c r="Y12" s="29"/>
      <c r="Z12" s="16"/>
      <c r="AA12" s="37">
        <v>5144986</v>
      </c>
      <c r="AB12" s="46">
        <v>292</v>
      </c>
      <c r="AC12" s="37">
        <v>17620</v>
      </c>
      <c r="AD12" s="37">
        <v>18500</v>
      </c>
      <c r="AE12" s="37">
        <v>7079</v>
      </c>
      <c r="AF12" s="38"/>
      <c r="AG12" s="29"/>
      <c r="AH12" s="16"/>
      <c r="AI12" s="37">
        <v>643534</v>
      </c>
      <c r="AJ12" s="46">
        <v>209</v>
      </c>
      <c r="AK12" s="37">
        <v>3079</v>
      </c>
      <c r="AL12" s="37">
        <v>3000</v>
      </c>
      <c r="AM12" s="37">
        <v>716</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102091</v>
      </c>
      <c r="T13" s="46">
        <v>16</v>
      </c>
      <c r="U13" s="37">
        <v>6381</v>
      </c>
      <c r="V13" s="37">
        <v>6665</v>
      </c>
      <c r="W13" s="37">
        <v>4209</v>
      </c>
      <c r="X13" s="38"/>
      <c r="Y13" s="29"/>
      <c r="Z13" s="16"/>
      <c r="AA13" s="37">
        <v>482798</v>
      </c>
      <c r="AB13" s="46">
        <v>54</v>
      </c>
      <c r="AC13" s="37">
        <v>8941</v>
      </c>
      <c r="AD13" s="37">
        <v>6000</v>
      </c>
      <c r="AE13" s="37">
        <v>10832</v>
      </c>
      <c r="AF13" s="38"/>
      <c r="AG13" s="29"/>
      <c r="AH13" s="16"/>
      <c r="AI13" s="37">
        <v>251633</v>
      </c>
      <c r="AJ13" s="46">
        <v>36</v>
      </c>
      <c r="AK13" s="37">
        <v>6990</v>
      </c>
      <c r="AL13" s="37">
        <v>4108</v>
      </c>
      <c r="AM13" s="37">
        <v>8711</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2687667</v>
      </c>
      <c r="T16" s="46">
        <v>22</v>
      </c>
      <c r="U16" s="37">
        <v>122167</v>
      </c>
      <c r="V16" s="37">
        <v>129759</v>
      </c>
      <c r="W16" s="37">
        <v>63311</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1950</v>
      </c>
      <c r="AJ17" s="46">
        <v>2</v>
      </c>
      <c r="AK17" s="37">
        <v>975</v>
      </c>
      <c r="AL17" s="37">
        <v>975</v>
      </c>
      <c r="AM17" s="37">
        <v>1096</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1439519</v>
      </c>
      <c r="AB18" s="47">
        <v>14</v>
      </c>
      <c r="AC18" s="39">
        <v>102823</v>
      </c>
      <c r="AD18" s="39">
        <v>103950</v>
      </c>
      <c r="AE18" s="39">
        <v>58364</v>
      </c>
      <c r="AF18" s="38"/>
      <c r="AG18" s="29"/>
      <c r="AH18" s="17"/>
      <c r="AI18" s="39">
        <v>0</v>
      </c>
      <c r="AJ18" s="47">
        <v>0</v>
      </c>
      <c r="AK18" s="39">
        <v>0</v>
      </c>
      <c r="AL18" s="39">
        <v>0</v>
      </c>
      <c r="AM18" s="39">
        <v>0</v>
      </c>
      <c r="AN18" s="38"/>
      <c r="AO18" s="29"/>
      <c r="AP18" s="9"/>
    </row>
    <row r="19" spans="1:42" s="8" customFormat="1">
      <c r="A19" s="7"/>
      <c r="B19" s="8" t="s">
        <v>85</v>
      </c>
      <c r="C19" s="39">
        <f>C51*D51*E51*7.85</f>
        <v>562359.39052199991</v>
      </c>
      <c r="D19" s="47">
        <f>D51</f>
        <v>10</v>
      </c>
      <c r="E19" s="39">
        <f t="shared" ref="E19" si="0">C19/D19</f>
        <v>56235.939052199989</v>
      </c>
      <c r="F19" s="38"/>
      <c r="G19" s="38"/>
      <c r="H19" s="38"/>
      <c r="I19" s="29"/>
      <c r="J19" s="17"/>
      <c r="K19" s="39">
        <f>K51*L51*M51*7.85</f>
        <v>13655606.124719998</v>
      </c>
      <c r="L19" s="47">
        <f>L51</f>
        <v>309</v>
      </c>
      <c r="M19" s="39">
        <f>K19/L19</f>
        <v>44192.900079999992</v>
      </c>
      <c r="N19" s="38"/>
      <c r="O19" s="38"/>
      <c r="P19" s="38"/>
      <c r="Q19" s="29"/>
      <c r="R19" s="17"/>
      <c r="S19" s="39">
        <f>S51*T51*U51*7.85</f>
        <v>5602829.874929999</v>
      </c>
      <c r="T19" s="47">
        <f>T51</f>
        <v>207</v>
      </c>
      <c r="U19" s="39">
        <f t="shared" ref="U19" si="1">S19/T19</f>
        <v>27066.810989999994</v>
      </c>
      <c r="V19" s="38"/>
      <c r="W19" s="38"/>
      <c r="X19" s="38"/>
      <c r="Y19" s="29"/>
      <c r="Z19" s="17"/>
      <c r="AA19" s="39">
        <f>AA51*AB51*AC51*7.85</f>
        <v>11382136.400559999</v>
      </c>
      <c r="AB19" s="47">
        <f>AB51</f>
        <v>292</v>
      </c>
      <c r="AC19" s="39">
        <f>AA19/AB19</f>
        <v>38979.919179999997</v>
      </c>
      <c r="AD19" s="38"/>
      <c r="AE19" s="38"/>
      <c r="AF19" s="38"/>
      <c r="AG19" s="29"/>
      <c r="AH19" s="17"/>
      <c r="AI19" s="39">
        <f>AI51*AJ51*AK51*7.85</f>
        <v>20858988.901439998</v>
      </c>
      <c r="AJ19" s="47">
        <f>AJ51</f>
        <v>464</v>
      </c>
      <c r="AK19" s="39">
        <f>AI19/AJ19</f>
        <v>44954.71746</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1286724.8799999999</v>
      </c>
      <c r="D22" s="46">
        <v>5</v>
      </c>
      <c r="E22" s="37">
        <v>257344.98</v>
      </c>
      <c r="F22" s="37">
        <v>256615.53</v>
      </c>
      <c r="G22" s="37">
        <v>122791.17</v>
      </c>
      <c r="H22" s="37">
        <v>1200.6099999999999</v>
      </c>
      <c r="I22" s="28">
        <v>0.50929999999999997</v>
      </c>
      <c r="J22" s="16"/>
      <c r="K22" s="37">
        <v>245168592</v>
      </c>
      <c r="L22" s="46">
        <v>1313</v>
      </c>
      <c r="M22" s="37">
        <v>186724</v>
      </c>
      <c r="N22" s="37">
        <v>161362</v>
      </c>
      <c r="O22" s="37">
        <v>125023</v>
      </c>
      <c r="P22" s="37">
        <v>793</v>
      </c>
      <c r="Q22" s="28">
        <v>0.45179999999999998</v>
      </c>
      <c r="R22" s="16"/>
      <c r="S22" s="37">
        <v>6404047</v>
      </c>
      <c r="T22" s="46">
        <v>50</v>
      </c>
      <c r="U22" s="37">
        <v>128081</v>
      </c>
      <c r="V22" s="37">
        <v>111301</v>
      </c>
      <c r="W22" s="37">
        <v>79454</v>
      </c>
      <c r="X22" s="37">
        <v>0</v>
      </c>
      <c r="Y22" s="28">
        <v>0</v>
      </c>
      <c r="Z22" s="16"/>
      <c r="AA22" s="37">
        <v>72185437</v>
      </c>
      <c r="AB22" s="46">
        <v>504</v>
      </c>
      <c r="AC22" s="37">
        <v>143225</v>
      </c>
      <c r="AD22" s="37">
        <v>123096</v>
      </c>
      <c r="AE22" s="37">
        <v>112209</v>
      </c>
      <c r="AF22" s="37">
        <v>624</v>
      </c>
      <c r="AG22" s="28">
        <v>0.40160000000000001</v>
      </c>
      <c r="AH22" s="16"/>
      <c r="AI22" s="37">
        <v>42838671</v>
      </c>
      <c r="AJ22" s="46">
        <v>389</v>
      </c>
      <c r="AK22" s="37">
        <v>110125</v>
      </c>
      <c r="AL22" s="37">
        <v>100481</v>
      </c>
      <c r="AM22" s="37">
        <v>61708</v>
      </c>
      <c r="AN22" s="37">
        <v>773</v>
      </c>
      <c r="AO22" s="28">
        <v>0.4501</v>
      </c>
      <c r="AP22" s="9"/>
    </row>
    <row r="23" spans="1:42" s="8" customFormat="1">
      <c r="A23" s="7"/>
      <c r="B23" s="18" t="s">
        <v>104</v>
      </c>
      <c r="C23" s="37">
        <v>1286724.8799999999</v>
      </c>
      <c r="D23" s="46">
        <v>5</v>
      </c>
      <c r="E23" s="37">
        <v>257344.98</v>
      </c>
      <c r="F23" s="37">
        <v>256615.53</v>
      </c>
      <c r="G23" s="37">
        <v>122791.17</v>
      </c>
      <c r="H23" s="37">
        <v>1200.6099999999999</v>
      </c>
      <c r="I23" s="28">
        <v>0.50929999999999997</v>
      </c>
      <c r="J23" s="16"/>
      <c r="K23" s="37">
        <v>210957926</v>
      </c>
      <c r="L23" s="46">
        <v>1121</v>
      </c>
      <c r="M23" s="37">
        <v>188187</v>
      </c>
      <c r="N23" s="37">
        <v>165238</v>
      </c>
      <c r="O23" s="37">
        <v>126618</v>
      </c>
      <c r="P23" s="37">
        <v>806</v>
      </c>
      <c r="Q23" s="28">
        <v>0.46300000000000002</v>
      </c>
      <c r="R23" s="16"/>
      <c r="S23" s="37">
        <v>7187754</v>
      </c>
      <c r="T23" s="46">
        <v>54</v>
      </c>
      <c r="U23" s="37">
        <v>133107</v>
      </c>
      <c r="V23" s="37">
        <v>113153</v>
      </c>
      <c r="W23" s="37">
        <v>82895</v>
      </c>
      <c r="X23" s="37">
        <v>0</v>
      </c>
      <c r="Y23" s="28">
        <v>0</v>
      </c>
      <c r="Z23" s="16"/>
      <c r="AA23" s="37">
        <v>68498972</v>
      </c>
      <c r="AB23" s="46">
        <v>468</v>
      </c>
      <c r="AC23" s="37">
        <v>146365</v>
      </c>
      <c r="AD23" s="37">
        <v>122355</v>
      </c>
      <c r="AE23" s="37">
        <v>115255</v>
      </c>
      <c r="AF23" s="37">
        <v>645</v>
      </c>
      <c r="AG23" s="28">
        <v>0.40810000000000002</v>
      </c>
      <c r="AH23" s="16"/>
      <c r="AI23" s="37">
        <v>34688667</v>
      </c>
      <c r="AJ23" s="46">
        <v>319</v>
      </c>
      <c r="AK23" s="37">
        <v>108742</v>
      </c>
      <c r="AL23" s="37">
        <v>98974</v>
      </c>
      <c r="AM23" s="37">
        <v>55282</v>
      </c>
      <c r="AN23" s="37">
        <v>711</v>
      </c>
      <c r="AO23" s="28">
        <v>0.43759999999999999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277635.45</v>
      </c>
      <c r="D50" s="46">
        <v>17</v>
      </c>
      <c r="E50" s="24"/>
      <c r="F50" s="24"/>
      <c r="G50" s="24"/>
      <c r="H50" s="24"/>
      <c r="I50" s="24"/>
      <c r="K50" s="37">
        <v>294413</v>
      </c>
      <c r="L50" s="46">
        <v>804</v>
      </c>
      <c r="M50" s="44"/>
      <c r="N50" s="24"/>
      <c r="O50" s="24"/>
      <c r="P50" s="24"/>
      <c r="Q50" s="24"/>
      <c r="S50" s="37">
        <v>198944</v>
      </c>
      <c r="T50" s="46">
        <v>423</v>
      </c>
      <c r="U50" s="25"/>
      <c r="V50" s="25"/>
      <c r="W50" s="25"/>
      <c r="X50" s="25"/>
      <c r="Y50" s="25"/>
      <c r="AA50" s="37">
        <v>272162</v>
      </c>
      <c r="AB50" s="46">
        <v>384</v>
      </c>
      <c r="AC50" s="43"/>
      <c r="AD50" s="24"/>
      <c r="AE50" s="24"/>
      <c r="AF50" s="25"/>
      <c r="AG50" s="25"/>
      <c r="AI50" s="37">
        <v>225870</v>
      </c>
      <c r="AJ50" s="46">
        <v>1295</v>
      </c>
      <c r="AK50" s="24"/>
      <c r="AL50" s="24"/>
      <c r="AM50" s="24"/>
      <c r="AN50" s="25"/>
      <c r="AO50" s="25"/>
      <c r="AP50" s="9"/>
    </row>
    <row r="51" spans="1:42" s="8" customFormat="1" ht="12.75">
      <c r="A51" s="7"/>
      <c r="B51" s="8" t="s">
        <v>63</v>
      </c>
      <c r="C51" s="37">
        <v>293598.93</v>
      </c>
      <c r="D51" s="46">
        <v>10</v>
      </c>
      <c r="E51" s="26">
        <v>2.4400000000000002E-2</v>
      </c>
      <c r="F51" s="26">
        <v>2.4899999999999999E-2</v>
      </c>
      <c r="G51" s="26">
        <v>4.1000000000000003E-3</v>
      </c>
      <c r="H51" s="42">
        <v>271.88</v>
      </c>
      <c r="I51" s="26">
        <v>0.14510000000000001</v>
      </c>
      <c r="K51" s="37">
        <v>287228</v>
      </c>
      <c r="L51" s="46">
        <v>309</v>
      </c>
      <c r="M51" s="26">
        <v>1.9599999999999999E-2</v>
      </c>
      <c r="N51" s="26">
        <v>0.02</v>
      </c>
      <c r="O51" s="26">
        <v>7.1999999999999998E-3</v>
      </c>
      <c r="P51" s="42">
        <v>207</v>
      </c>
      <c r="Q51" s="26">
        <v>0.1169</v>
      </c>
      <c r="S51" s="37">
        <v>198161</v>
      </c>
      <c r="T51" s="46">
        <v>207</v>
      </c>
      <c r="U51" s="26">
        <v>1.7399999999999999E-2</v>
      </c>
      <c r="V51" s="26">
        <v>1.5900000000000001E-2</v>
      </c>
      <c r="W51" s="26">
        <v>7.1999999999999998E-3</v>
      </c>
      <c r="X51" s="42">
        <v>281</v>
      </c>
      <c r="Y51" s="26">
        <v>0.19170000000000001</v>
      </c>
      <c r="AA51" s="41">
        <v>278966</v>
      </c>
      <c r="AB51" s="49">
        <v>292</v>
      </c>
      <c r="AC51" s="32">
        <v>1.78E-2</v>
      </c>
      <c r="AD51" s="26">
        <v>1.7500000000000002E-2</v>
      </c>
      <c r="AE51" s="26">
        <v>6.7000000000000002E-3</v>
      </c>
      <c r="AF51" s="42">
        <v>260</v>
      </c>
      <c r="AG51" s="26">
        <v>0.13550000000000001</v>
      </c>
      <c r="AI51" s="37">
        <v>228156</v>
      </c>
      <c r="AJ51" s="46">
        <v>464</v>
      </c>
      <c r="AK51" s="26">
        <v>2.5100000000000001E-2</v>
      </c>
      <c r="AL51" s="26">
        <v>2.3800000000000002E-2</v>
      </c>
      <c r="AM51" s="26">
        <v>1.0699999999999999E-2</v>
      </c>
      <c r="AN51" s="42">
        <v>405</v>
      </c>
      <c r="AO51" s="26">
        <v>0.16739999999999999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T22" sqref="T22:T23"/>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36.xml><?xml version="1.0" encoding="utf-8"?>
<worksheet xmlns="http://schemas.openxmlformats.org/spreadsheetml/2006/main" xmlns:r="http://schemas.openxmlformats.org/officeDocument/2006/relationships">
  <sheetPr codeName="Sheet36">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2817741.73</v>
      </c>
      <c r="D6" s="46">
        <v>29</v>
      </c>
      <c r="E6" s="37">
        <v>97163.51</v>
      </c>
      <c r="F6" s="37">
        <v>87114.77</v>
      </c>
      <c r="G6" s="37">
        <v>49665.120000000003</v>
      </c>
      <c r="H6" s="37">
        <v>181.42</v>
      </c>
      <c r="I6" s="28">
        <v>0.123</v>
      </c>
      <c r="J6" s="16"/>
      <c r="K6" s="37">
        <v>207032692</v>
      </c>
      <c r="L6" s="46">
        <v>1247</v>
      </c>
      <c r="M6" s="37">
        <v>166025</v>
      </c>
      <c r="N6" s="37">
        <v>146210</v>
      </c>
      <c r="O6" s="37">
        <v>110370</v>
      </c>
      <c r="P6" s="37">
        <v>1229</v>
      </c>
      <c r="Q6" s="28">
        <v>0.46160000000000001</v>
      </c>
      <c r="R6" s="16"/>
      <c r="S6" s="37">
        <v>13009971</v>
      </c>
      <c r="T6" s="46">
        <v>158</v>
      </c>
      <c r="U6" s="37">
        <v>82342</v>
      </c>
      <c r="V6" s="37">
        <v>59596</v>
      </c>
      <c r="W6" s="37">
        <v>68751</v>
      </c>
      <c r="X6" s="37">
        <v>668</v>
      </c>
      <c r="Y6" s="28">
        <v>0.34560000000000002</v>
      </c>
      <c r="Z6" s="16"/>
      <c r="AA6" s="37">
        <v>150391258</v>
      </c>
      <c r="AB6" s="46">
        <v>1270</v>
      </c>
      <c r="AC6" s="37">
        <v>118418</v>
      </c>
      <c r="AD6" s="37">
        <v>95536</v>
      </c>
      <c r="AE6" s="37">
        <v>96903</v>
      </c>
      <c r="AF6" s="37">
        <v>1082</v>
      </c>
      <c r="AG6" s="28">
        <v>0.4355</v>
      </c>
      <c r="AH6" s="16"/>
      <c r="AI6" s="37">
        <v>32226779</v>
      </c>
      <c r="AJ6" s="46">
        <v>303</v>
      </c>
      <c r="AK6" s="37">
        <v>106359</v>
      </c>
      <c r="AL6" s="37">
        <v>94203</v>
      </c>
      <c r="AM6" s="37">
        <v>73850</v>
      </c>
      <c r="AN6" s="37">
        <v>1238</v>
      </c>
      <c r="AO6" s="28">
        <v>0.43809999999999999</v>
      </c>
      <c r="AP6" s="9"/>
    </row>
    <row r="7" spans="1:42" s="8" customFormat="1">
      <c r="A7" s="7"/>
      <c r="B7" s="8" t="s">
        <v>73</v>
      </c>
      <c r="C7" s="37">
        <v>0</v>
      </c>
      <c r="D7" s="46">
        <v>0</v>
      </c>
      <c r="E7" s="37">
        <v>0</v>
      </c>
      <c r="F7" s="37">
        <v>0</v>
      </c>
      <c r="G7" s="37">
        <v>0</v>
      </c>
      <c r="H7" s="37">
        <v>0</v>
      </c>
      <c r="I7" s="28">
        <v>0</v>
      </c>
      <c r="J7" s="16"/>
      <c r="K7" s="37">
        <v>10869042</v>
      </c>
      <c r="L7" s="46">
        <v>130</v>
      </c>
      <c r="M7" s="37">
        <v>83608</v>
      </c>
      <c r="N7" s="37">
        <v>68632</v>
      </c>
      <c r="O7" s="37">
        <v>67952</v>
      </c>
      <c r="P7" s="37">
        <v>0</v>
      </c>
      <c r="Q7" s="28">
        <v>0</v>
      </c>
      <c r="R7" s="16"/>
      <c r="S7" s="37">
        <v>17429837</v>
      </c>
      <c r="T7" s="46">
        <v>249</v>
      </c>
      <c r="U7" s="37">
        <v>69999</v>
      </c>
      <c r="V7" s="37">
        <v>46695</v>
      </c>
      <c r="W7" s="37">
        <v>92806</v>
      </c>
      <c r="X7" s="37">
        <v>0</v>
      </c>
      <c r="Y7" s="28">
        <v>0</v>
      </c>
      <c r="Z7" s="16"/>
      <c r="AA7" s="37">
        <v>17056815</v>
      </c>
      <c r="AB7" s="46">
        <v>259</v>
      </c>
      <c r="AC7" s="37">
        <v>65856</v>
      </c>
      <c r="AD7" s="37">
        <v>54500</v>
      </c>
      <c r="AE7" s="37">
        <v>54850</v>
      </c>
      <c r="AF7" s="37">
        <v>0</v>
      </c>
      <c r="AG7" s="28">
        <v>0</v>
      </c>
      <c r="AH7" s="16"/>
      <c r="AI7" s="37">
        <v>6307737</v>
      </c>
      <c r="AJ7" s="46">
        <v>161</v>
      </c>
      <c r="AK7" s="37">
        <v>39178</v>
      </c>
      <c r="AL7" s="37">
        <v>29778</v>
      </c>
      <c r="AM7" s="37">
        <v>35129</v>
      </c>
      <c r="AN7" s="37">
        <v>0</v>
      </c>
      <c r="AO7" s="28">
        <v>0</v>
      </c>
      <c r="AP7" s="9"/>
    </row>
    <row r="8" spans="1:42" s="8" customFormat="1">
      <c r="A8" s="7"/>
      <c r="B8" s="8" t="s">
        <v>74</v>
      </c>
      <c r="C8" s="37">
        <v>223200</v>
      </c>
      <c r="D8" s="46">
        <v>7</v>
      </c>
      <c r="E8" s="37">
        <v>31885.71</v>
      </c>
      <c r="F8" s="37">
        <v>23800</v>
      </c>
      <c r="G8" s="37">
        <v>21822.12</v>
      </c>
      <c r="H8" s="37">
        <v>271.36</v>
      </c>
      <c r="I8" s="28">
        <v>0.66769999999999996</v>
      </c>
      <c r="J8" s="16"/>
      <c r="K8" s="37">
        <v>13760944</v>
      </c>
      <c r="L8" s="46">
        <v>136</v>
      </c>
      <c r="M8" s="37">
        <v>101183</v>
      </c>
      <c r="N8" s="37">
        <v>77337</v>
      </c>
      <c r="O8" s="37">
        <v>109219</v>
      </c>
      <c r="P8" s="37">
        <v>269</v>
      </c>
      <c r="Q8" s="28">
        <v>0.7288</v>
      </c>
      <c r="R8" s="16"/>
      <c r="S8" s="37">
        <v>14537366</v>
      </c>
      <c r="T8" s="46">
        <v>370</v>
      </c>
      <c r="U8" s="37">
        <v>39383</v>
      </c>
      <c r="V8" s="37">
        <v>30460</v>
      </c>
      <c r="W8" s="37">
        <v>36594</v>
      </c>
      <c r="X8" s="37">
        <v>159</v>
      </c>
      <c r="Y8" s="28">
        <v>0.4284</v>
      </c>
      <c r="Z8" s="16"/>
      <c r="AA8" s="37">
        <v>6311858</v>
      </c>
      <c r="AB8" s="46">
        <v>149</v>
      </c>
      <c r="AC8" s="37">
        <v>42361</v>
      </c>
      <c r="AD8" s="37">
        <v>32900</v>
      </c>
      <c r="AE8" s="37">
        <v>35559</v>
      </c>
      <c r="AF8" s="37">
        <v>205</v>
      </c>
      <c r="AG8" s="28">
        <v>0.44219999999999998</v>
      </c>
      <c r="AH8" s="16"/>
      <c r="AI8" s="37">
        <v>1157608</v>
      </c>
      <c r="AJ8" s="46">
        <v>46</v>
      </c>
      <c r="AK8" s="37">
        <v>25165</v>
      </c>
      <c r="AL8" s="37">
        <v>10466</v>
      </c>
      <c r="AM8" s="37">
        <v>32294</v>
      </c>
      <c r="AN8" s="37">
        <v>434</v>
      </c>
      <c r="AO8" s="28">
        <v>0.55800000000000005</v>
      </c>
      <c r="AP8" s="9"/>
    </row>
    <row r="9" spans="1:42" s="8" customFormat="1">
      <c r="A9" s="7"/>
      <c r="B9" s="8" t="s">
        <v>75</v>
      </c>
      <c r="C9" s="37">
        <v>6379614.5899999999</v>
      </c>
      <c r="D9" s="46">
        <v>86</v>
      </c>
      <c r="E9" s="37">
        <v>74181.570000000007</v>
      </c>
      <c r="F9" s="37">
        <v>63937.919999999998</v>
      </c>
      <c r="G9" s="37">
        <v>52155.56</v>
      </c>
      <c r="H9" s="38"/>
      <c r="I9" s="29"/>
      <c r="J9" s="16"/>
      <c r="K9" s="37">
        <v>531308330</v>
      </c>
      <c r="L9" s="46">
        <v>6544</v>
      </c>
      <c r="M9" s="37">
        <v>81190</v>
      </c>
      <c r="N9" s="37">
        <v>67062</v>
      </c>
      <c r="O9" s="37">
        <v>64195</v>
      </c>
      <c r="P9" s="38"/>
      <c r="Q9" s="29"/>
      <c r="R9" s="16"/>
      <c r="S9" s="37">
        <v>194796208</v>
      </c>
      <c r="T9" s="46">
        <v>1920</v>
      </c>
      <c r="U9" s="37">
        <v>101431</v>
      </c>
      <c r="V9" s="37">
        <v>82263</v>
      </c>
      <c r="W9" s="37">
        <v>79698</v>
      </c>
      <c r="X9" s="38"/>
      <c r="Y9" s="29"/>
      <c r="Z9" s="16"/>
      <c r="AA9" s="37">
        <v>207046038</v>
      </c>
      <c r="AB9" s="46">
        <v>2233</v>
      </c>
      <c r="AC9" s="37">
        <v>92721</v>
      </c>
      <c r="AD9" s="37">
        <v>79110</v>
      </c>
      <c r="AE9" s="37">
        <v>63973</v>
      </c>
      <c r="AF9" s="38"/>
      <c r="AG9" s="29"/>
      <c r="AH9" s="16"/>
      <c r="AI9" s="37">
        <v>92551327</v>
      </c>
      <c r="AJ9" s="46">
        <v>1006</v>
      </c>
      <c r="AK9" s="37">
        <v>91999</v>
      </c>
      <c r="AL9" s="37">
        <v>74854</v>
      </c>
      <c r="AM9" s="37">
        <v>72350</v>
      </c>
      <c r="AN9" s="38"/>
      <c r="AO9" s="29"/>
      <c r="AP9" s="9"/>
    </row>
    <row r="10" spans="1:42" s="8" customFormat="1">
      <c r="A10" s="7"/>
      <c r="B10" s="8" t="s">
        <v>76</v>
      </c>
      <c r="C10" s="37">
        <v>7280141.4000000004</v>
      </c>
      <c r="D10" s="46">
        <v>41</v>
      </c>
      <c r="E10" s="37">
        <v>177564.42</v>
      </c>
      <c r="F10" s="37">
        <v>134280.56</v>
      </c>
      <c r="G10" s="37">
        <v>156311.44</v>
      </c>
      <c r="H10" s="38"/>
      <c r="I10" s="29"/>
      <c r="J10" s="16"/>
      <c r="K10" s="37">
        <v>133287710</v>
      </c>
      <c r="L10" s="46">
        <v>1047</v>
      </c>
      <c r="M10" s="37">
        <v>127304</v>
      </c>
      <c r="N10" s="37">
        <v>109417</v>
      </c>
      <c r="O10" s="37">
        <v>94228</v>
      </c>
      <c r="P10" s="38"/>
      <c r="Q10" s="29"/>
      <c r="R10" s="16"/>
      <c r="S10" s="37">
        <v>13233934</v>
      </c>
      <c r="T10" s="46">
        <v>92</v>
      </c>
      <c r="U10" s="37">
        <v>142734</v>
      </c>
      <c r="V10" s="37">
        <v>116081</v>
      </c>
      <c r="W10" s="37">
        <v>116876</v>
      </c>
      <c r="X10" s="38"/>
      <c r="Y10" s="29"/>
      <c r="Z10" s="16"/>
      <c r="AA10" s="37">
        <v>128943949</v>
      </c>
      <c r="AB10" s="46">
        <v>821</v>
      </c>
      <c r="AC10" s="37">
        <v>157057</v>
      </c>
      <c r="AD10" s="37">
        <v>133967</v>
      </c>
      <c r="AE10" s="37">
        <v>134140</v>
      </c>
      <c r="AF10" s="38"/>
      <c r="AG10" s="29"/>
      <c r="AH10" s="16"/>
      <c r="AI10" s="37">
        <v>35512890</v>
      </c>
      <c r="AJ10" s="46">
        <v>305</v>
      </c>
      <c r="AK10" s="37">
        <v>116436</v>
      </c>
      <c r="AL10" s="37">
        <v>85649</v>
      </c>
      <c r="AM10" s="37">
        <v>104487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572739</v>
      </c>
      <c r="T11" s="46">
        <v>6</v>
      </c>
      <c r="U11" s="37">
        <v>95456</v>
      </c>
      <c r="V11" s="37">
        <v>87116</v>
      </c>
      <c r="W11" s="37">
        <v>82575</v>
      </c>
      <c r="X11" s="38"/>
      <c r="Y11" s="29"/>
      <c r="Z11" s="16"/>
      <c r="AA11" s="37">
        <v>0</v>
      </c>
      <c r="AB11" s="46">
        <v>0</v>
      </c>
      <c r="AC11" s="37">
        <v>0</v>
      </c>
      <c r="AD11" s="37">
        <v>0</v>
      </c>
      <c r="AE11" s="37">
        <v>0</v>
      </c>
      <c r="AF11" s="38"/>
      <c r="AG11" s="29"/>
      <c r="AH11" s="16"/>
      <c r="AI11" s="37">
        <v>602264</v>
      </c>
      <c r="AJ11" s="46">
        <v>5</v>
      </c>
      <c r="AK11" s="37">
        <v>120453</v>
      </c>
      <c r="AL11" s="37">
        <v>67995</v>
      </c>
      <c r="AM11" s="37">
        <v>124158</v>
      </c>
      <c r="AN11" s="38"/>
      <c r="AO11" s="29"/>
      <c r="AP11" s="9"/>
    </row>
    <row r="12" spans="1:42" s="8" customFormat="1">
      <c r="A12" s="7"/>
      <c r="B12" s="8" t="s">
        <v>78</v>
      </c>
      <c r="C12" s="37">
        <v>0</v>
      </c>
      <c r="D12" s="46">
        <v>0</v>
      </c>
      <c r="E12" s="37">
        <v>0</v>
      </c>
      <c r="F12" s="37">
        <v>0</v>
      </c>
      <c r="G12" s="37">
        <v>0</v>
      </c>
      <c r="H12" s="38"/>
      <c r="I12" s="29"/>
      <c r="J12" s="16"/>
      <c r="K12" s="37">
        <v>2723738</v>
      </c>
      <c r="L12" s="46">
        <v>237</v>
      </c>
      <c r="M12" s="37">
        <v>11493</v>
      </c>
      <c r="N12" s="37">
        <v>9248</v>
      </c>
      <c r="O12" s="37">
        <v>8546</v>
      </c>
      <c r="P12" s="38"/>
      <c r="Q12" s="29"/>
      <c r="R12" s="16"/>
      <c r="S12" s="37">
        <v>54299</v>
      </c>
      <c r="T12" s="46">
        <v>7</v>
      </c>
      <c r="U12" s="37">
        <v>7757</v>
      </c>
      <c r="V12" s="37">
        <v>3000</v>
      </c>
      <c r="W12" s="37">
        <v>11289</v>
      </c>
      <c r="X12" s="38"/>
      <c r="Y12" s="29"/>
      <c r="Z12" s="16"/>
      <c r="AA12" s="37">
        <v>7769648</v>
      </c>
      <c r="AB12" s="46">
        <v>347</v>
      </c>
      <c r="AC12" s="37">
        <v>22391</v>
      </c>
      <c r="AD12" s="37">
        <v>18500</v>
      </c>
      <c r="AE12" s="37">
        <v>10165</v>
      </c>
      <c r="AF12" s="38"/>
      <c r="AG12" s="29"/>
      <c r="AH12" s="16"/>
      <c r="AI12" s="37">
        <v>181500</v>
      </c>
      <c r="AJ12" s="46">
        <v>57</v>
      </c>
      <c r="AK12" s="37">
        <v>3184</v>
      </c>
      <c r="AL12" s="37">
        <v>3000</v>
      </c>
      <c r="AM12" s="37">
        <v>816</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45188</v>
      </c>
      <c r="T13" s="46">
        <v>5</v>
      </c>
      <c r="U13" s="37">
        <v>9038</v>
      </c>
      <c r="V13" s="37">
        <v>8500</v>
      </c>
      <c r="W13" s="37">
        <v>4842</v>
      </c>
      <c r="X13" s="38"/>
      <c r="Y13" s="29"/>
      <c r="Z13" s="16"/>
      <c r="AA13" s="37">
        <v>383142</v>
      </c>
      <c r="AB13" s="46">
        <v>49</v>
      </c>
      <c r="AC13" s="37">
        <v>7819</v>
      </c>
      <c r="AD13" s="37">
        <v>6000</v>
      </c>
      <c r="AE13" s="37">
        <v>5070</v>
      </c>
      <c r="AF13" s="38"/>
      <c r="AG13" s="29"/>
      <c r="AH13" s="16"/>
      <c r="AI13" s="37">
        <v>205485</v>
      </c>
      <c r="AJ13" s="46">
        <v>13</v>
      </c>
      <c r="AK13" s="37">
        <v>15807</v>
      </c>
      <c r="AL13" s="37">
        <v>12550</v>
      </c>
      <c r="AM13" s="37">
        <v>11866</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6163652</v>
      </c>
      <c r="AJ15" s="46">
        <v>78</v>
      </c>
      <c r="AK15" s="37">
        <v>79021</v>
      </c>
      <c r="AL15" s="37">
        <v>63283</v>
      </c>
      <c r="AM15" s="37">
        <v>64430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4247026</v>
      </c>
      <c r="T16" s="46">
        <v>104</v>
      </c>
      <c r="U16" s="37">
        <v>40837</v>
      </c>
      <c r="V16" s="37">
        <v>37701</v>
      </c>
      <c r="W16" s="37">
        <v>37162</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160000</v>
      </c>
      <c r="AB18" s="47">
        <v>1</v>
      </c>
      <c r="AC18" s="39">
        <v>160000</v>
      </c>
      <c r="AD18" s="39">
        <v>160000</v>
      </c>
      <c r="AE18" s="39">
        <v>0</v>
      </c>
      <c r="AF18" s="38"/>
      <c r="AG18" s="29"/>
      <c r="AH18" s="17"/>
      <c r="AI18" s="39">
        <v>160417</v>
      </c>
      <c r="AJ18" s="47">
        <v>2</v>
      </c>
      <c r="AK18" s="39">
        <v>80209</v>
      </c>
      <c r="AL18" s="39">
        <v>80209</v>
      </c>
      <c r="AM18" s="39">
        <v>85242</v>
      </c>
      <c r="AN18" s="38"/>
      <c r="AO18" s="29"/>
      <c r="AP18" s="9"/>
    </row>
    <row r="19" spans="1:42" s="8" customFormat="1">
      <c r="A19" s="7"/>
      <c r="B19" s="8" t="s">
        <v>85</v>
      </c>
      <c r="C19" s="39">
        <f>C51*D51*E51*7.85</f>
        <v>1993369.6147499999</v>
      </c>
      <c r="D19" s="47">
        <f>D51</f>
        <v>25</v>
      </c>
      <c r="E19" s="39">
        <f t="shared" ref="E19" si="0">C19/D19</f>
        <v>79734.784589999996</v>
      </c>
      <c r="F19" s="38"/>
      <c r="G19" s="38"/>
      <c r="H19" s="38"/>
      <c r="I19" s="29"/>
      <c r="J19" s="17"/>
      <c r="K19" s="39">
        <f>K51*L51*M51*7.85</f>
        <v>17511165.354419999</v>
      </c>
      <c r="L19" s="47">
        <f>L51</f>
        <v>306</v>
      </c>
      <c r="M19" s="39">
        <f>K19/L19</f>
        <v>57226.030569999995</v>
      </c>
      <c r="N19" s="38"/>
      <c r="O19" s="38"/>
      <c r="P19" s="38"/>
      <c r="Q19" s="29"/>
      <c r="R19" s="17"/>
      <c r="S19" s="39">
        <f>S51*T51*U51*7.85</f>
        <v>8114889.9839500003</v>
      </c>
      <c r="T19" s="47">
        <f>T51</f>
        <v>205</v>
      </c>
      <c r="U19" s="39">
        <f t="shared" ref="U19" si="1">S19/T19</f>
        <v>39584.829190000004</v>
      </c>
      <c r="V19" s="38"/>
      <c r="W19" s="38"/>
      <c r="X19" s="38"/>
      <c r="Y19" s="29"/>
      <c r="Z19" s="17"/>
      <c r="AA19" s="39">
        <f>AA51*AB51*AC51*7.85</f>
        <v>11133760.783459999</v>
      </c>
      <c r="AB19" s="47">
        <f>AB51</f>
        <v>164</v>
      </c>
      <c r="AC19" s="39">
        <f>AA19/AB19</f>
        <v>67888.785264999999</v>
      </c>
      <c r="AD19" s="38"/>
      <c r="AE19" s="38"/>
      <c r="AF19" s="38"/>
      <c r="AG19" s="29"/>
      <c r="AH19" s="17"/>
      <c r="AI19" s="39">
        <f>AI51*AJ51*AK51*7.85</f>
        <v>23657223.149999999</v>
      </c>
      <c r="AJ19" s="47">
        <f>AJ51</f>
        <v>396</v>
      </c>
      <c r="AK19" s="39">
        <f>AI19/AJ19</f>
        <v>59740.462499999994</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2559403.83</v>
      </c>
      <c r="D22" s="46">
        <v>12</v>
      </c>
      <c r="E22" s="37">
        <v>213283.65</v>
      </c>
      <c r="F22" s="37">
        <v>214491.39</v>
      </c>
      <c r="G22" s="37">
        <v>105062.03</v>
      </c>
      <c r="H22" s="37">
        <v>1316.08</v>
      </c>
      <c r="I22" s="28">
        <v>0.52329999999999999</v>
      </c>
      <c r="J22" s="16"/>
      <c r="K22" s="37">
        <v>301592882</v>
      </c>
      <c r="L22" s="46">
        <v>1789</v>
      </c>
      <c r="M22" s="37">
        <v>168582</v>
      </c>
      <c r="N22" s="37">
        <v>147461</v>
      </c>
      <c r="O22" s="37">
        <v>112905</v>
      </c>
      <c r="P22" s="37">
        <v>1210</v>
      </c>
      <c r="Q22" s="28">
        <v>0.46110000000000001</v>
      </c>
      <c r="R22" s="16"/>
      <c r="S22" s="37">
        <v>8946268</v>
      </c>
      <c r="T22" s="46">
        <v>114</v>
      </c>
      <c r="U22" s="37">
        <v>78476</v>
      </c>
      <c r="V22" s="37">
        <v>55131</v>
      </c>
      <c r="W22" s="37">
        <v>70463</v>
      </c>
      <c r="X22" s="37">
        <v>0</v>
      </c>
      <c r="Y22" s="28">
        <v>0</v>
      </c>
      <c r="Z22" s="16"/>
      <c r="AA22" s="37">
        <v>187115458</v>
      </c>
      <c r="AB22" s="46">
        <v>1575</v>
      </c>
      <c r="AC22" s="37">
        <v>118803</v>
      </c>
      <c r="AD22" s="37">
        <v>89598</v>
      </c>
      <c r="AE22" s="37">
        <v>102310</v>
      </c>
      <c r="AF22" s="37">
        <v>934</v>
      </c>
      <c r="AG22" s="28">
        <v>0.40360000000000001</v>
      </c>
      <c r="AH22" s="16"/>
      <c r="AI22" s="37">
        <v>60708177</v>
      </c>
      <c r="AJ22" s="46">
        <v>556</v>
      </c>
      <c r="AK22" s="37">
        <v>109187</v>
      </c>
      <c r="AL22" s="37">
        <v>94448</v>
      </c>
      <c r="AM22" s="37">
        <v>77588</v>
      </c>
      <c r="AN22" s="37">
        <v>1225</v>
      </c>
      <c r="AO22" s="28">
        <v>0.42930000000000001</v>
      </c>
      <c r="AP22" s="9"/>
    </row>
    <row r="23" spans="1:42" s="8" customFormat="1">
      <c r="A23" s="7"/>
      <c r="B23" s="18" t="s">
        <v>104</v>
      </c>
      <c r="C23" s="37">
        <v>2559403.83</v>
      </c>
      <c r="D23" s="46">
        <v>12</v>
      </c>
      <c r="E23" s="37">
        <v>213283.65</v>
      </c>
      <c r="F23" s="37">
        <v>214491.39</v>
      </c>
      <c r="G23" s="37">
        <v>105062.03</v>
      </c>
      <c r="H23" s="37">
        <v>1316.08</v>
      </c>
      <c r="I23" s="28">
        <v>0.52329999999999999</v>
      </c>
      <c r="J23" s="16"/>
      <c r="K23" s="37">
        <v>268573918</v>
      </c>
      <c r="L23" s="46">
        <v>1594</v>
      </c>
      <c r="M23" s="37">
        <v>168491</v>
      </c>
      <c r="N23" s="37">
        <v>149130</v>
      </c>
      <c r="O23" s="37">
        <v>113022</v>
      </c>
      <c r="P23" s="37">
        <v>1227</v>
      </c>
      <c r="Q23" s="28">
        <v>0.4662</v>
      </c>
      <c r="R23" s="16"/>
      <c r="S23" s="37">
        <v>10647508</v>
      </c>
      <c r="T23" s="46">
        <v>135</v>
      </c>
      <c r="U23" s="37">
        <v>78870</v>
      </c>
      <c r="V23" s="37">
        <v>58585</v>
      </c>
      <c r="W23" s="37">
        <v>69951</v>
      </c>
      <c r="X23" s="37">
        <v>0</v>
      </c>
      <c r="Y23" s="28">
        <v>0</v>
      </c>
      <c r="Z23" s="16"/>
      <c r="AA23" s="37">
        <v>173003363</v>
      </c>
      <c r="AB23" s="46">
        <v>1463</v>
      </c>
      <c r="AC23" s="37">
        <v>118252</v>
      </c>
      <c r="AD23" s="37">
        <v>90209</v>
      </c>
      <c r="AE23" s="37">
        <v>101417</v>
      </c>
      <c r="AF23" s="37">
        <v>959</v>
      </c>
      <c r="AG23" s="28">
        <v>0.41120000000000001</v>
      </c>
      <c r="AH23" s="16"/>
      <c r="AI23" s="37">
        <v>38812859</v>
      </c>
      <c r="AJ23" s="46">
        <v>364</v>
      </c>
      <c r="AK23" s="37">
        <v>106629</v>
      </c>
      <c r="AL23" s="37">
        <v>91234</v>
      </c>
      <c r="AM23" s="37">
        <v>73003</v>
      </c>
      <c r="AN23" s="37">
        <v>1226</v>
      </c>
      <c r="AO23" s="28">
        <v>0.43690000000000001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376825.02</v>
      </c>
      <c r="D50" s="46">
        <v>36</v>
      </c>
      <c r="E50" s="24"/>
      <c r="F50" s="24"/>
      <c r="G50" s="24"/>
      <c r="H50" s="24"/>
      <c r="I50" s="24"/>
      <c r="K50" s="37">
        <v>312310</v>
      </c>
      <c r="L50" s="46">
        <v>662</v>
      </c>
      <c r="M50" s="44"/>
      <c r="N50" s="24"/>
      <c r="O50" s="24"/>
      <c r="P50" s="24"/>
      <c r="Q50" s="24"/>
      <c r="S50" s="37">
        <v>268726</v>
      </c>
      <c r="T50" s="46">
        <v>596</v>
      </c>
      <c r="U50" s="25"/>
      <c r="V50" s="25"/>
      <c r="W50" s="25"/>
      <c r="X50" s="25"/>
      <c r="Y50" s="25"/>
      <c r="AA50" s="37">
        <v>392305</v>
      </c>
      <c r="AB50" s="46">
        <v>285</v>
      </c>
      <c r="AC50" s="43"/>
      <c r="AD50" s="24"/>
      <c r="AE50" s="24"/>
      <c r="AF50" s="25"/>
      <c r="AG50" s="25"/>
      <c r="AI50" s="37">
        <v>282392</v>
      </c>
      <c r="AJ50" s="46">
        <v>941</v>
      </c>
      <c r="AK50" s="24"/>
      <c r="AL50" s="24"/>
      <c r="AM50" s="24"/>
      <c r="AN50" s="25"/>
      <c r="AO50" s="25"/>
      <c r="AP50" s="9"/>
    </row>
    <row r="51" spans="1:42" s="8" customFormat="1" ht="12.75">
      <c r="A51" s="7"/>
      <c r="B51" s="8" t="s">
        <v>63</v>
      </c>
      <c r="C51" s="37">
        <v>376196.2</v>
      </c>
      <c r="D51" s="46">
        <v>25</v>
      </c>
      <c r="E51" s="26">
        <v>2.7E-2</v>
      </c>
      <c r="F51" s="26">
        <v>2.5999999999999999E-2</v>
      </c>
      <c r="G51" s="26">
        <v>1.0699999999999999E-2</v>
      </c>
      <c r="H51" s="42">
        <v>307.94</v>
      </c>
      <c r="I51" s="26">
        <v>0.1585</v>
      </c>
      <c r="K51" s="37">
        <v>318338</v>
      </c>
      <c r="L51" s="46">
        <v>306</v>
      </c>
      <c r="M51" s="26">
        <v>2.29E-2</v>
      </c>
      <c r="N51" s="26">
        <v>2.2499999999999999E-2</v>
      </c>
      <c r="O51" s="26">
        <v>8.0000000000000002E-3</v>
      </c>
      <c r="P51" s="42">
        <v>327</v>
      </c>
      <c r="Q51" s="26">
        <v>0.16120000000000001</v>
      </c>
      <c r="S51" s="37">
        <v>244789</v>
      </c>
      <c r="T51" s="46">
        <v>205</v>
      </c>
      <c r="U51" s="26">
        <v>2.06E-2</v>
      </c>
      <c r="V51" s="26">
        <v>1.9300000000000001E-2</v>
      </c>
      <c r="W51" s="26">
        <v>1.09E-2</v>
      </c>
      <c r="X51" s="42">
        <v>345</v>
      </c>
      <c r="Y51" s="26">
        <v>0.20430000000000001</v>
      </c>
      <c r="AA51" s="41">
        <v>398537</v>
      </c>
      <c r="AB51" s="49">
        <v>164</v>
      </c>
      <c r="AC51" s="32">
        <v>2.1700000000000001E-2</v>
      </c>
      <c r="AD51" s="26">
        <v>0.02</v>
      </c>
      <c r="AE51" s="26">
        <v>1.12E-2</v>
      </c>
      <c r="AF51" s="42">
        <v>335</v>
      </c>
      <c r="AG51" s="26">
        <v>0.14510000000000001</v>
      </c>
      <c r="AI51" s="37">
        <v>253675</v>
      </c>
      <c r="AJ51" s="46">
        <v>396</v>
      </c>
      <c r="AK51" s="26">
        <v>0.03</v>
      </c>
      <c r="AL51" s="26">
        <v>0.03</v>
      </c>
      <c r="AM51" s="26">
        <v>1.5800000000000002E-2</v>
      </c>
      <c r="AN51" s="42">
        <v>533</v>
      </c>
      <c r="AO51" s="26">
        <v>0.21859999999999999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37.xml><?xml version="1.0" encoding="utf-8"?>
<worksheet xmlns="http://schemas.openxmlformats.org/spreadsheetml/2006/main" xmlns:r="http://schemas.openxmlformats.org/officeDocument/2006/relationships">
  <sheetPr codeName="Sheet37">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39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1554906.68</v>
      </c>
      <c r="D6" s="46">
        <v>30</v>
      </c>
      <c r="E6" s="37">
        <v>51830.22</v>
      </c>
      <c r="F6" s="37">
        <v>36850</v>
      </c>
      <c r="G6" s="37">
        <v>49513.56</v>
      </c>
      <c r="H6" s="37">
        <v>179.77</v>
      </c>
      <c r="I6" s="28">
        <v>0.28589999999999999</v>
      </c>
      <c r="J6" s="16"/>
      <c r="K6" s="37">
        <v>24976931</v>
      </c>
      <c r="L6" s="46">
        <v>325</v>
      </c>
      <c r="M6" s="37">
        <v>76852</v>
      </c>
      <c r="N6" s="37">
        <v>62982</v>
      </c>
      <c r="O6" s="37">
        <v>59774</v>
      </c>
      <c r="P6" s="37">
        <v>461</v>
      </c>
      <c r="Q6" s="28">
        <v>0.43419999999999997</v>
      </c>
      <c r="R6" s="16"/>
      <c r="S6" s="37">
        <v>8150006</v>
      </c>
      <c r="T6" s="46">
        <v>202</v>
      </c>
      <c r="U6" s="37">
        <v>40347</v>
      </c>
      <c r="V6" s="37">
        <v>34460</v>
      </c>
      <c r="W6" s="37">
        <v>30730</v>
      </c>
      <c r="X6" s="37">
        <v>274</v>
      </c>
      <c r="Y6" s="28">
        <v>0.33900000000000002</v>
      </c>
      <c r="Z6" s="16"/>
      <c r="AA6" s="37">
        <v>19620248</v>
      </c>
      <c r="AB6" s="46">
        <v>380</v>
      </c>
      <c r="AC6" s="37">
        <v>51632</v>
      </c>
      <c r="AD6" s="37">
        <v>36921</v>
      </c>
      <c r="AE6" s="37">
        <v>59327</v>
      </c>
      <c r="AF6" s="37">
        <v>429</v>
      </c>
      <c r="AG6" s="28">
        <v>0.40799999999999997</v>
      </c>
      <c r="AH6" s="16"/>
      <c r="AI6" s="37">
        <v>4448186</v>
      </c>
      <c r="AJ6" s="46">
        <v>90</v>
      </c>
      <c r="AK6" s="37">
        <v>49424</v>
      </c>
      <c r="AL6" s="37">
        <v>42802</v>
      </c>
      <c r="AM6" s="37">
        <v>39364</v>
      </c>
      <c r="AN6" s="37">
        <v>567</v>
      </c>
      <c r="AO6" s="28">
        <v>0.39140000000000003</v>
      </c>
      <c r="AP6" s="9"/>
    </row>
    <row r="7" spans="1:42" s="8" customFormat="1">
      <c r="A7" s="7"/>
      <c r="B7" s="8" t="s">
        <v>73</v>
      </c>
      <c r="C7" s="37">
        <v>294406.34000000003</v>
      </c>
      <c r="D7" s="46">
        <v>3</v>
      </c>
      <c r="E7" s="37">
        <v>98135.45</v>
      </c>
      <c r="F7" s="37">
        <v>129000</v>
      </c>
      <c r="G7" s="37">
        <v>53458.97</v>
      </c>
      <c r="H7" s="37">
        <v>148.44999999999999</v>
      </c>
      <c r="I7" s="28">
        <v>0.31190000000000001</v>
      </c>
      <c r="J7" s="16"/>
      <c r="K7" s="37">
        <v>304856</v>
      </c>
      <c r="L7" s="46">
        <v>16</v>
      </c>
      <c r="M7" s="37">
        <v>19053</v>
      </c>
      <c r="N7" s="37">
        <v>13968</v>
      </c>
      <c r="O7" s="37">
        <v>17635</v>
      </c>
      <c r="P7" s="37">
        <v>0</v>
      </c>
      <c r="Q7" s="28">
        <v>0</v>
      </c>
      <c r="R7" s="16"/>
      <c r="S7" s="37">
        <v>3526049</v>
      </c>
      <c r="T7" s="46">
        <v>148</v>
      </c>
      <c r="U7" s="37">
        <v>23825</v>
      </c>
      <c r="V7" s="37">
        <v>16482</v>
      </c>
      <c r="W7" s="37">
        <v>23301</v>
      </c>
      <c r="X7" s="37">
        <v>0</v>
      </c>
      <c r="Y7" s="28">
        <v>0</v>
      </c>
      <c r="Z7" s="16"/>
      <c r="AA7" s="37">
        <v>867218</v>
      </c>
      <c r="AB7" s="46">
        <v>38</v>
      </c>
      <c r="AC7" s="37">
        <v>22822</v>
      </c>
      <c r="AD7" s="37">
        <v>16923</v>
      </c>
      <c r="AE7" s="37">
        <v>19339</v>
      </c>
      <c r="AF7" s="37">
        <v>0</v>
      </c>
      <c r="AG7" s="28">
        <v>0</v>
      </c>
      <c r="AH7" s="16"/>
      <c r="AI7" s="37">
        <v>693467</v>
      </c>
      <c r="AJ7" s="46">
        <v>31</v>
      </c>
      <c r="AK7" s="37">
        <v>22370</v>
      </c>
      <c r="AL7" s="37">
        <v>13142</v>
      </c>
      <c r="AM7" s="37">
        <v>27636</v>
      </c>
      <c r="AN7" s="37">
        <v>0</v>
      </c>
      <c r="AO7" s="28">
        <v>0</v>
      </c>
      <c r="AP7" s="9"/>
    </row>
    <row r="8" spans="1:42" s="8" customFormat="1">
      <c r="A8" s="7"/>
      <c r="B8" s="8" t="s">
        <v>74</v>
      </c>
      <c r="C8" s="37">
        <v>159800</v>
      </c>
      <c r="D8" s="46">
        <v>7</v>
      </c>
      <c r="E8" s="37">
        <v>22828.57</v>
      </c>
      <c r="F8" s="37">
        <v>22600</v>
      </c>
      <c r="G8" s="37">
        <v>13689.5</v>
      </c>
      <c r="H8" s="37">
        <v>370.23</v>
      </c>
      <c r="I8" s="28">
        <v>0.72519999999999996</v>
      </c>
      <c r="J8" s="16"/>
      <c r="K8" s="37">
        <v>503234</v>
      </c>
      <c r="L8" s="46">
        <v>11</v>
      </c>
      <c r="M8" s="37">
        <v>45749</v>
      </c>
      <c r="N8" s="37">
        <v>44507</v>
      </c>
      <c r="O8" s="37">
        <v>22625</v>
      </c>
      <c r="P8" s="37">
        <v>0</v>
      </c>
      <c r="Q8" s="28">
        <v>0</v>
      </c>
      <c r="R8" s="16"/>
      <c r="S8" s="37">
        <v>1256977</v>
      </c>
      <c r="T8" s="46">
        <v>72</v>
      </c>
      <c r="U8" s="37">
        <v>17590</v>
      </c>
      <c r="V8" s="37">
        <v>13882</v>
      </c>
      <c r="W8" s="37">
        <v>14433</v>
      </c>
      <c r="X8" s="37">
        <v>144</v>
      </c>
      <c r="Y8" s="28">
        <v>0.4083</v>
      </c>
      <c r="Z8" s="16"/>
      <c r="AA8" s="37">
        <v>98723</v>
      </c>
      <c r="AB8" s="46">
        <v>9</v>
      </c>
      <c r="AC8" s="37">
        <v>10969</v>
      </c>
      <c r="AD8" s="37">
        <v>5757</v>
      </c>
      <c r="AE8" s="37">
        <v>11302</v>
      </c>
      <c r="AF8" s="37">
        <v>160</v>
      </c>
      <c r="AG8" s="28">
        <v>0.51119999999999999</v>
      </c>
      <c r="AH8" s="16"/>
      <c r="AI8" s="37">
        <v>0</v>
      </c>
      <c r="AJ8" s="46">
        <v>0</v>
      </c>
      <c r="AK8" s="37">
        <v>0</v>
      </c>
      <c r="AL8" s="37">
        <v>0</v>
      </c>
      <c r="AM8" s="37">
        <v>0</v>
      </c>
      <c r="AN8" s="37">
        <v>0</v>
      </c>
      <c r="AO8" s="28">
        <v>0</v>
      </c>
      <c r="AP8" s="9"/>
    </row>
    <row r="9" spans="1:42" s="8" customFormat="1">
      <c r="A9" s="7"/>
      <c r="B9" s="8" t="s">
        <v>75</v>
      </c>
      <c r="C9" s="37">
        <v>2079075.83</v>
      </c>
      <c r="D9" s="46">
        <v>53</v>
      </c>
      <c r="E9" s="37">
        <v>39227.85</v>
      </c>
      <c r="F9" s="37">
        <v>35948.6</v>
      </c>
      <c r="G9" s="37">
        <v>19952.060000000001</v>
      </c>
      <c r="H9" s="38"/>
      <c r="I9" s="29"/>
      <c r="J9" s="16"/>
      <c r="K9" s="37">
        <v>35471588</v>
      </c>
      <c r="L9" s="46">
        <v>1151</v>
      </c>
      <c r="M9" s="37">
        <v>30818</v>
      </c>
      <c r="N9" s="37">
        <v>25215</v>
      </c>
      <c r="O9" s="37">
        <v>24500</v>
      </c>
      <c r="P9" s="38"/>
      <c r="Q9" s="29"/>
      <c r="R9" s="16"/>
      <c r="S9" s="37">
        <v>10323948</v>
      </c>
      <c r="T9" s="46">
        <v>283</v>
      </c>
      <c r="U9" s="37">
        <v>36480</v>
      </c>
      <c r="V9" s="37">
        <v>28593</v>
      </c>
      <c r="W9" s="37">
        <v>27972</v>
      </c>
      <c r="X9" s="38"/>
      <c r="Y9" s="29"/>
      <c r="Z9" s="16"/>
      <c r="AA9" s="37">
        <v>29595328</v>
      </c>
      <c r="AB9" s="46">
        <v>1009</v>
      </c>
      <c r="AC9" s="37">
        <v>29331</v>
      </c>
      <c r="AD9" s="37">
        <v>23442</v>
      </c>
      <c r="AE9" s="37">
        <v>26214</v>
      </c>
      <c r="AF9" s="38"/>
      <c r="AG9" s="29"/>
      <c r="AH9" s="16"/>
      <c r="AI9" s="37">
        <v>5343058</v>
      </c>
      <c r="AJ9" s="46">
        <v>214</v>
      </c>
      <c r="AK9" s="37">
        <v>24968</v>
      </c>
      <c r="AL9" s="37">
        <v>20240</v>
      </c>
      <c r="AM9" s="37">
        <v>20469</v>
      </c>
      <c r="AN9" s="38"/>
      <c r="AO9" s="29"/>
      <c r="AP9" s="9"/>
    </row>
    <row r="10" spans="1:42" s="8" customFormat="1">
      <c r="A10" s="7"/>
      <c r="B10" s="8" t="s">
        <v>76</v>
      </c>
      <c r="C10" s="37">
        <v>2871265.74</v>
      </c>
      <c r="D10" s="46">
        <v>53</v>
      </c>
      <c r="E10" s="37">
        <v>54174.83</v>
      </c>
      <c r="F10" s="37">
        <v>50520.89</v>
      </c>
      <c r="G10" s="37">
        <v>28033.96</v>
      </c>
      <c r="H10" s="38"/>
      <c r="I10" s="29"/>
      <c r="J10" s="16"/>
      <c r="K10" s="37">
        <v>58160823</v>
      </c>
      <c r="L10" s="46">
        <v>948</v>
      </c>
      <c r="M10" s="37">
        <v>61351</v>
      </c>
      <c r="N10" s="37">
        <v>53221</v>
      </c>
      <c r="O10" s="37">
        <v>50407</v>
      </c>
      <c r="P10" s="38"/>
      <c r="Q10" s="29"/>
      <c r="R10" s="16"/>
      <c r="S10" s="37">
        <v>4617605</v>
      </c>
      <c r="T10" s="46">
        <v>81</v>
      </c>
      <c r="U10" s="37">
        <v>57320</v>
      </c>
      <c r="V10" s="37">
        <v>45165</v>
      </c>
      <c r="W10" s="37">
        <v>48304</v>
      </c>
      <c r="X10" s="38"/>
      <c r="Y10" s="29"/>
      <c r="Z10" s="16"/>
      <c r="AA10" s="37">
        <v>35156979</v>
      </c>
      <c r="AB10" s="46">
        <v>631</v>
      </c>
      <c r="AC10" s="37">
        <v>55716</v>
      </c>
      <c r="AD10" s="37">
        <v>48184</v>
      </c>
      <c r="AE10" s="37">
        <v>50305</v>
      </c>
      <c r="AF10" s="38"/>
      <c r="AG10" s="29"/>
      <c r="AH10" s="16"/>
      <c r="AI10" s="37">
        <v>5323792</v>
      </c>
      <c r="AJ10" s="46">
        <v>111</v>
      </c>
      <c r="AK10" s="37">
        <v>47962</v>
      </c>
      <c r="AL10" s="37">
        <v>38276</v>
      </c>
      <c r="AM10" s="37">
        <v>40888</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107469</v>
      </c>
      <c r="T11" s="46">
        <v>5</v>
      </c>
      <c r="U11" s="37">
        <v>21494</v>
      </c>
      <c r="V11" s="37">
        <v>28273</v>
      </c>
      <c r="W11" s="37">
        <v>11646</v>
      </c>
      <c r="X11" s="38"/>
      <c r="Y11" s="29"/>
      <c r="Z11" s="16"/>
      <c r="AA11" s="37">
        <v>0</v>
      </c>
      <c r="AB11" s="46">
        <v>0</v>
      </c>
      <c r="AC11" s="37">
        <v>0</v>
      </c>
      <c r="AD11" s="37">
        <v>0</v>
      </c>
      <c r="AE11" s="37">
        <v>0</v>
      </c>
      <c r="AF11" s="38"/>
      <c r="AG11" s="29"/>
      <c r="AH11" s="16"/>
      <c r="AI11" s="37">
        <v>32654</v>
      </c>
      <c r="AJ11" s="46">
        <v>3</v>
      </c>
      <c r="AK11" s="37">
        <v>10885</v>
      </c>
      <c r="AL11" s="37">
        <v>13654</v>
      </c>
      <c r="AM11" s="37">
        <v>8308</v>
      </c>
      <c r="AN11" s="38"/>
      <c r="AO11" s="29"/>
      <c r="AP11" s="9"/>
    </row>
    <row r="12" spans="1:42" s="8" customFormat="1">
      <c r="A12" s="7"/>
      <c r="B12" s="8" t="s">
        <v>78</v>
      </c>
      <c r="C12" s="37">
        <v>0</v>
      </c>
      <c r="D12" s="46">
        <v>0</v>
      </c>
      <c r="E12" s="37">
        <v>0</v>
      </c>
      <c r="F12" s="37">
        <v>0</v>
      </c>
      <c r="G12" s="37">
        <v>0</v>
      </c>
      <c r="H12" s="38"/>
      <c r="I12" s="29"/>
      <c r="J12" s="16"/>
      <c r="K12" s="37">
        <v>1886509</v>
      </c>
      <c r="L12" s="46">
        <v>308</v>
      </c>
      <c r="M12" s="37">
        <v>6125</v>
      </c>
      <c r="N12" s="37">
        <v>5000</v>
      </c>
      <c r="O12" s="37">
        <v>4290</v>
      </c>
      <c r="P12" s="38"/>
      <c r="Q12" s="29"/>
      <c r="R12" s="16"/>
      <c r="S12" s="37">
        <v>5000</v>
      </c>
      <c r="T12" s="46">
        <v>1</v>
      </c>
      <c r="U12" s="37">
        <v>5000</v>
      </c>
      <c r="V12" s="37">
        <v>5000</v>
      </c>
      <c r="W12" s="37">
        <v>0</v>
      </c>
      <c r="X12" s="38"/>
      <c r="Y12" s="29"/>
      <c r="Z12" s="16"/>
      <c r="AA12" s="37">
        <v>2348836</v>
      </c>
      <c r="AB12" s="46">
        <v>195</v>
      </c>
      <c r="AC12" s="37">
        <v>12045</v>
      </c>
      <c r="AD12" s="37">
        <v>8500</v>
      </c>
      <c r="AE12" s="37">
        <v>6530</v>
      </c>
      <c r="AF12" s="38"/>
      <c r="AG12" s="29"/>
      <c r="AH12" s="16"/>
      <c r="AI12" s="37">
        <v>30000</v>
      </c>
      <c r="AJ12" s="46">
        <v>10</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5500</v>
      </c>
      <c r="T13" s="46">
        <v>2</v>
      </c>
      <c r="U13" s="37">
        <v>2750</v>
      </c>
      <c r="V13" s="37">
        <v>2750</v>
      </c>
      <c r="W13" s="37">
        <v>354</v>
      </c>
      <c r="X13" s="38"/>
      <c r="Y13" s="29"/>
      <c r="Z13" s="16"/>
      <c r="AA13" s="37">
        <v>180776</v>
      </c>
      <c r="AB13" s="46">
        <v>23</v>
      </c>
      <c r="AC13" s="37">
        <v>7860</v>
      </c>
      <c r="AD13" s="37">
        <v>6000</v>
      </c>
      <c r="AE13" s="37">
        <v>8453</v>
      </c>
      <c r="AF13" s="38"/>
      <c r="AG13" s="29"/>
      <c r="AH13" s="16"/>
      <c r="AI13" s="37">
        <v>59334</v>
      </c>
      <c r="AJ13" s="46">
        <v>4</v>
      </c>
      <c r="AK13" s="37">
        <v>14834</v>
      </c>
      <c r="AL13" s="37">
        <v>10000</v>
      </c>
      <c r="AM13" s="37">
        <v>14607</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5606831</v>
      </c>
      <c r="AJ15" s="46">
        <v>232</v>
      </c>
      <c r="AK15" s="37">
        <v>24167</v>
      </c>
      <c r="AL15" s="37">
        <v>19593</v>
      </c>
      <c r="AM15" s="37">
        <v>26642</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39312782</v>
      </c>
      <c r="T16" s="46">
        <v>610</v>
      </c>
      <c r="U16" s="37">
        <v>64447</v>
      </c>
      <c r="V16" s="37">
        <v>63759</v>
      </c>
      <c r="W16" s="37">
        <v>26654</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479500</v>
      </c>
      <c r="AB18" s="47">
        <v>16</v>
      </c>
      <c r="AC18" s="39">
        <v>29969</v>
      </c>
      <c r="AD18" s="39">
        <v>20000</v>
      </c>
      <c r="AE18" s="39">
        <v>35290</v>
      </c>
      <c r="AF18" s="38"/>
      <c r="AG18" s="29"/>
      <c r="AH18" s="17"/>
      <c r="AI18" s="39">
        <v>776871</v>
      </c>
      <c r="AJ18" s="47">
        <v>16</v>
      </c>
      <c r="AK18" s="39">
        <v>48554</v>
      </c>
      <c r="AL18" s="39">
        <v>49247</v>
      </c>
      <c r="AM18" s="39">
        <v>20832</v>
      </c>
      <c r="AN18" s="38"/>
      <c r="AO18" s="29"/>
      <c r="AP18" s="9"/>
    </row>
    <row r="19" spans="1:42" s="8" customFormat="1">
      <c r="A19" s="7"/>
      <c r="B19" s="8" t="s">
        <v>85</v>
      </c>
      <c r="C19" s="39">
        <f>C51*D51*E51*7.85</f>
        <v>633227.97879600001</v>
      </c>
      <c r="D19" s="47">
        <f>D51</f>
        <v>24</v>
      </c>
      <c r="E19" s="39">
        <f t="shared" ref="E19" si="0">C19/D19</f>
        <v>26384.499116499999</v>
      </c>
      <c r="F19" s="38"/>
      <c r="G19" s="38"/>
      <c r="H19" s="38"/>
      <c r="I19" s="29"/>
      <c r="J19" s="17"/>
      <c r="K19" s="39">
        <f>K51*L51*M51*7.85</f>
        <v>4047694.8201899994</v>
      </c>
      <c r="L19" s="47">
        <f>L51</f>
        <v>183</v>
      </c>
      <c r="M19" s="39">
        <f>K19/L19</f>
        <v>22118.550929999998</v>
      </c>
      <c r="N19" s="38"/>
      <c r="O19" s="38"/>
      <c r="P19" s="38"/>
      <c r="Q19" s="29"/>
      <c r="R19" s="17"/>
      <c r="S19" s="39">
        <f>S51*T51*U51*7.85</f>
        <v>31579582.161724996</v>
      </c>
      <c r="T19" s="47">
        <f>T51</f>
        <v>1291</v>
      </c>
      <c r="U19" s="39">
        <f t="shared" ref="U19" si="1">S19/T19</f>
        <v>24461.333974999998</v>
      </c>
      <c r="V19" s="38"/>
      <c r="W19" s="38"/>
      <c r="X19" s="38"/>
      <c r="Y19" s="29"/>
      <c r="Z19" s="17"/>
      <c r="AA19" s="39">
        <f>AA51*AB51*AC51*7.85</f>
        <v>10193010.27424</v>
      </c>
      <c r="AB19" s="47">
        <f>AB51</f>
        <v>401</v>
      </c>
      <c r="AC19" s="39">
        <f>AA19/AB19</f>
        <v>25418.97824</v>
      </c>
      <c r="AD19" s="38"/>
      <c r="AE19" s="38"/>
      <c r="AF19" s="38"/>
      <c r="AG19" s="29"/>
      <c r="AH19" s="17"/>
      <c r="AI19" s="39">
        <f>AI51*AJ51*AK51*7.85</f>
        <v>30596490.123900004</v>
      </c>
      <c r="AJ19" s="47">
        <f>AJ51</f>
        <v>822</v>
      </c>
      <c r="AK19" s="39">
        <f>AI19/AJ19</f>
        <v>37222.007450000005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769647.16</v>
      </c>
      <c r="D22" s="46">
        <v>8</v>
      </c>
      <c r="E22" s="37">
        <v>96205.9</v>
      </c>
      <c r="F22" s="37">
        <v>73435.570000000007</v>
      </c>
      <c r="G22" s="37">
        <v>60001.75</v>
      </c>
      <c r="H22" s="37">
        <v>541.16999999999996</v>
      </c>
      <c r="I22" s="28">
        <v>0.70679999999999998</v>
      </c>
      <c r="J22" s="16"/>
      <c r="K22" s="37">
        <v>41665109</v>
      </c>
      <c r="L22" s="46">
        <v>522</v>
      </c>
      <c r="M22" s="37">
        <v>79818</v>
      </c>
      <c r="N22" s="37">
        <v>63189</v>
      </c>
      <c r="O22" s="37">
        <v>84619</v>
      </c>
      <c r="P22" s="37">
        <v>457</v>
      </c>
      <c r="Q22" s="28">
        <v>0.41849999999999998</v>
      </c>
      <c r="R22" s="16"/>
      <c r="S22" s="37">
        <v>6895220</v>
      </c>
      <c r="T22" s="46">
        <v>170</v>
      </c>
      <c r="U22" s="37">
        <v>40560</v>
      </c>
      <c r="V22" s="37">
        <v>33153</v>
      </c>
      <c r="W22" s="37">
        <v>33037</v>
      </c>
      <c r="X22" s="37">
        <v>0</v>
      </c>
      <c r="Y22" s="28">
        <v>0</v>
      </c>
      <c r="Z22" s="16"/>
      <c r="AA22" s="37">
        <v>34021789</v>
      </c>
      <c r="AB22" s="46">
        <v>687</v>
      </c>
      <c r="AC22" s="37">
        <v>49522</v>
      </c>
      <c r="AD22" s="37">
        <v>34059</v>
      </c>
      <c r="AE22" s="37">
        <v>62010</v>
      </c>
      <c r="AF22" s="37">
        <v>373</v>
      </c>
      <c r="AG22" s="28">
        <v>0.40110000000000001</v>
      </c>
      <c r="AH22" s="16"/>
      <c r="AI22" s="37">
        <v>11499164</v>
      </c>
      <c r="AJ22" s="46">
        <v>232</v>
      </c>
      <c r="AK22" s="37">
        <v>49565</v>
      </c>
      <c r="AL22" s="37">
        <v>44173</v>
      </c>
      <c r="AM22" s="37">
        <v>37424</v>
      </c>
      <c r="AN22" s="37">
        <v>525</v>
      </c>
      <c r="AO22" s="28">
        <v>0.37559999999999999</v>
      </c>
      <c r="AP22" s="9"/>
    </row>
    <row r="23" spans="1:42" s="8" customFormat="1">
      <c r="A23" s="7"/>
      <c r="B23" s="18" t="s">
        <v>104</v>
      </c>
      <c r="C23" s="37">
        <v>719711.73</v>
      </c>
      <c r="D23" s="46">
        <v>7</v>
      </c>
      <c r="E23" s="37">
        <v>102815.96</v>
      </c>
      <c r="F23" s="37">
        <v>95860.12</v>
      </c>
      <c r="G23" s="37">
        <v>61582.82</v>
      </c>
      <c r="H23" s="37">
        <v>583.99</v>
      </c>
      <c r="I23" s="28">
        <v>0.69430000000000003</v>
      </c>
      <c r="J23" s="16"/>
      <c r="K23" s="37">
        <v>33806219</v>
      </c>
      <c r="L23" s="46">
        <v>437</v>
      </c>
      <c r="M23" s="37">
        <v>77360</v>
      </c>
      <c r="N23" s="37">
        <v>62848</v>
      </c>
      <c r="O23" s="37">
        <v>65384</v>
      </c>
      <c r="P23" s="37">
        <v>458</v>
      </c>
      <c r="Q23" s="28">
        <v>0.43280000000000002</v>
      </c>
      <c r="R23" s="16"/>
      <c r="S23" s="37">
        <v>8004972</v>
      </c>
      <c r="T23" s="46">
        <v>192</v>
      </c>
      <c r="U23" s="37">
        <v>41693</v>
      </c>
      <c r="V23" s="37">
        <v>32078</v>
      </c>
      <c r="W23" s="37">
        <v>37096</v>
      </c>
      <c r="X23" s="37">
        <v>0</v>
      </c>
      <c r="Y23" s="28">
        <v>0</v>
      </c>
      <c r="Z23" s="16"/>
      <c r="AA23" s="37">
        <v>30096567</v>
      </c>
      <c r="AB23" s="46">
        <v>640</v>
      </c>
      <c r="AC23" s="37">
        <v>47026</v>
      </c>
      <c r="AD23" s="37">
        <v>33807</v>
      </c>
      <c r="AE23" s="37">
        <v>52669</v>
      </c>
      <c r="AF23" s="37">
        <v>363</v>
      </c>
      <c r="AG23" s="28">
        <v>0.39760000000000001</v>
      </c>
      <c r="AH23" s="16"/>
      <c r="AI23" s="37">
        <v>5769863</v>
      </c>
      <c r="AJ23" s="46">
        <v>120</v>
      </c>
      <c r="AK23" s="37">
        <v>48082</v>
      </c>
      <c r="AL23" s="37">
        <v>41526</v>
      </c>
      <c r="AM23" s="37">
        <v>38233</v>
      </c>
      <c r="AN23" s="37">
        <v>555</v>
      </c>
      <c r="AO23" s="28">
        <v>0.36780000000000002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129611.26</v>
      </c>
      <c r="D50" s="46">
        <v>39</v>
      </c>
      <c r="E50" s="24"/>
      <c r="F50" s="24"/>
      <c r="G50" s="24"/>
      <c r="H50" s="24"/>
      <c r="I50" s="24"/>
      <c r="K50" s="37">
        <v>166649</v>
      </c>
      <c r="L50" s="46">
        <v>380</v>
      </c>
      <c r="M50" s="44"/>
      <c r="N50" s="24"/>
      <c r="O50" s="24"/>
      <c r="P50" s="24"/>
      <c r="Q50" s="24"/>
      <c r="S50" s="37">
        <v>110281</v>
      </c>
      <c r="T50" s="46">
        <v>2289</v>
      </c>
      <c r="U50" s="25"/>
      <c r="V50" s="25"/>
      <c r="W50" s="25"/>
      <c r="X50" s="25"/>
      <c r="Y50" s="25"/>
      <c r="AA50" s="37">
        <v>106717</v>
      </c>
      <c r="AB50" s="46">
        <v>465</v>
      </c>
      <c r="AC50" s="43"/>
      <c r="AD50" s="24"/>
      <c r="AE50" s="24"/>
      <c r="AF50" s="25"/>
      <c r="AG50" s="25"/>
      <c r="AI50" s="37">
        <v>122921</v>
      </c>
      <c r="AJ50" s="46">
        <v>1810</v>
      </c>
      <c r="AK50" s="24"/>
      <c r="AL50" s="24"/>
      <c r="AM50" s="24"/>
      <c r="AN50" s="25"/>
      <c r="AO50" s="25"/>
      <c r="AP50" s="9"/>
    </row>
    <row r="51" spans="1:42" s="8" customFormat="1" ht="12.75">
      <c r="A51" s="7"/>
      <c r="B51" s="8" t="s">
        <v>63</v>
      </c>
      <c r="C51" s="37">
        <v>107040.85</v>
      </c>
      <c r="D51" s="46">
        <v>24</v>
      </c>
      <c r="E51" s="26">
        <v>3.1399999999999997E-2</v>
      </c>
      <c r="F51" s="26">
        <v>3.0499999999999999E-2</v>
      </c>
      <c r="G51" s="26">
        <v>1.2200000000000001E-2</v>
      </c>
      <c r="H51" s="42">
        <v>113.53</v>
      </c>
      <c r="I51" s="26">
        <v>0.19819999999999999</v>
      </c>
      <c r="K51" s="37">
        <v>173929</v>
      </c>
      <c r="L51" s="46">
        <v>183</v>
      </c>
      <c r="M51" s="26">
        <v>1.6199999999999999E-2</v>
      </c>
      <c r="N51" s="26">
        <v>1.6299999999999999E-2</v>
      </c>
      <c r="O51" s="26">
        <v>8.6999999999999994E-3</v>
      </c>
      <c r="P51" s="42">
        <v>102</v>
      </c>
      <c r="Q51" s="26">
        <v>9.6100000000000005E-2</v>
      </c>
      <c r="S51" s="37">
        <v>114985</v>
      </c>
      <c r="T51" s="46">
        <v>1291</v>
      </c>
      <c r="U51" s="26">
        <v>2.7099999999999999E-2</v>
      </c>
      <c r="V51" s="26">
        <v>2.6700000000000002E-2</v>
      </c>
      <c r="W51" s="26">
        <v>9.9000000000000008E-3</v>
      </c>
      <c r="X51" s="42">
        <v>207</v>
      </c>
      <c r="Y51" s="26">
        <v>0.2195</v>
      </c>
      <c r="AA51" s="41">
        <v>106516</v>
      </c>
      <c r="AB51" s="49">
        <v>401</v>
      </c>
      <c r="AC51" s="32">
        <v>3.04E-2</v>
      </c>
      <c r="AD51" s="26">
        <v>2.9499999999999998E-2</v>
      </c>
      <c r="AE51" s="26">
        <v>1.06E-2</v>
      </c>
      <c r="AF51" s="42">
        <v>184</v>
      </c>
      <c r="AG51" s="26">
        <v>0.21920000000000001</v>
      </c>
      <c r="AI51" s="37">
        <v>130985</v>
      </c>
      <c r="AJ51" s="46">
        <v>822</v>
      </c>
      <c r="AK51" s="26">
        <v>3.6200000000000003E-2</v>
      </c>
      <c r="AL51" s="26">
        <v>3.7600000000000001E-2</v>
      </c>
      <c r="AM51" s="26">
        <v>1.52E-2</v>
      </c>
      <c r="AN51" s="42">
        <v>353</v>
      </c>
      <c r="AO51" s="26">
        <v>0.2616</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38.xml><?xml version="1.0" encoding="utf-8"?>
<worksheet xmlns="http://schemas.openxmlformats.org/spreadsheetml/2006/main" xmlns:r="http://schemas.openxmlformats.org/officeDocument/2006/relationships">
  <sheetPr codeName="Sheet39">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634400</v>
      </c>
      <c r="D6" s="46">
        <v>9</v>
      </c>
      <c r="E6" s="37">
        <v>70488.89</v>
      </c>
      <c r="F6" s="37">
        <v>53100</v>
      </c>
      <c r="G6" s="37">
        <v>54090.81</v>
      </c>
      <c r="H6" s="37">
        <v>61.17</v>
      </c>
      <c r="I6" s="28">
        <v>7.3499999999999996E-2</v>
      </c>
      <c r="J6" s="16"/>
      <c r="K6" s="37">
        <v>19126695</v>
      </c>
      <c r="L6" s="46">
        <v>187</v>
      </c>
      <c r="M6" s="37">
        <v>102282</v>
      </c>
      <c r="N6" s="37">
        <v>79325</v>
      </c>
      <c r="O6" s="37">
        <v>87441</v>
      </c>
      <c r="P6" s="37">
        <v>551</v>
      </c>
      <c r="Q6" s="28">
        <v>0.36759999999999998</v>
      </c>
      <c r="R6" s="16"/>
      <c r="S6" s="37">
        <v>2168411</v>
      </c>
      <c r="T6" s="46">
        <v>37</v>
      </c>
      <c r="U6" s="37">
        <v>58606</v>
      </c>
      <c r="V6" s="37">
        <v>55811</v>
      </c>
      <c r="W6" s="37">
        <v>43720</v>
      </c>
      <c r="X6" s="37">
        <v>562</v>
      </c>
      <c r="Y6" s="28">
        <v>0.35539999999999999</v>
      </c>
      <c r="Z6" s="16"/>
      <c r="AA6" s="37">
        <v>18219175</v>
      </c>
      <c r="AB6" s="46">
        <v>190</v>
      </c>
      <c r="AC6" s="37">
        <v>95890</v>
      </c>
      <c r="AD6" s="37">
        <v>67560</v>
      </c>
      <c r="AE6" s="37">
        <v>98350</v>
      </c>
      <c r="AF6" s="37">
        <v>757</v>
      </c>
      <c r="AG6" s="28">
        <v>0.42170000000000002</v>
      </c>
      <c r="AH6" s="16"/>
      <c r="AI6" s="37">
        <v>8490948</v>
      </c>
      <c r="AJ6" s="46">
        <v>118</v>
      </c>
      <c r="AK6" s="37">
        <v>71957</v>
      </c>
      <c r="AL6" s="37">
        <v>57693</v>
      </c>
      <c r="AM6" s="37">
        <v>60027</v>
      </c>
      <c r="AN6" s="37">
        <v>779</v>
      </c>
      <c r="AO6" s="28">
        <v>0.40279999999999999</v>
      </c>
      <c r="AP6" s="9"/>
    </row>
    <row r="7" spans="1:42" s="8" customFormat="1">
      <c r="A7" s="7"/>
      <c r="B7" s="8" t="s">
        <v>73</v>
      </c>
      <c r="C7" s="37">
        <v>0</v>
      </c>
      <c r="D7" s="46">
        <v>0</v>
      </c>
      <c r="E7" s="37">
        <v>0</v>
      </c>
      <c r="F7" s="37">
        <v>0</v>
      </c>
      <c r="G7" s="37">
        <v>0</v>
      </c>
      <c r="H7" s="37">
        <v>0</v>
      </c>
      <c r="I7" s="28">
        <v>0</v>
      </c>
      <c r="J7" s="16"/>
      <c r="K7" s="37">
        <v>1818257</v>
      </c>
      <c r="L7" s="46">
        <v>32</v>
      </c>
      <c r="M7" s="37">
        <v>56821</v>
      </c>
      <c r="N7" s="37">
        <v>46596</v>
      </c>
      <c r="O7" s="37">
        <v>49874</v>
      </c>
      <c r="P7" s="37">
        <v>0</v>
      </c>
      <c r="Q7" s="28">
        <v>0</v>
      </c>
      <c r="R7" s="16"/>
      <c r="S7" s="37">
        <v>2116139</v>
      </c>
      <c r="T7" s="46">
        <v>45</v>
      </c>
      <c r="U7" s="37">
        <v>47025</v>
      </c>
      <c r="V7" s="37">
        <v>41847</v>
      </c>
      <c r="W7" s="37">
        <v>37501</v>
      </c>
      <c r="X7" s="37">
        <v>0</v>
      </c>
      <c r="Y7" s="28">
        <v>0</v>
      </c>
      <c r="Z7" s="16"/>
      <c r="AA7" s="37">
        <v>969043</v>
      </c>
      <c r="AB7" s="46">
        <v>16</v>
      </c>
      <c r="AC7" s="37">
        <v>60565</v>
      </c>
      <c r="AD7" s="37">
        <v>47400</v>
      </c>
      <c r="AE7" s="37">
        <v>50910</v>
      </c>
      <c r="AF7" s="37">
        <v>0</v>
      </c>
      <c r="AG7" s="28">
        <v>0</v>
      </c>
      <c r="AH7" s="16"/>
      <c r="AI7" s="37">
        <v>2089194</v>
      </c>
      <c r="AJ7" s="46">
        <v>52</v>
      </c>
      <c r="AK7" s="37">
        <v>40177</v>
      </c>
      <c r="AL7" s="37">
        <v>24058</v>
      </c>
      <c r="AM7" s="37">
        <v>48688</v>
      </c>
      <c r="AN7" s="37">
        <v>0</v>
      </c>
      <c r="AO7" s="28">
        <v>0</v>
      </c>
      <c r="AP7" s="9"/>
    </row>
    <row r="8" spans="1:42" s="8" customFormat="1">
      <c r="A8" s="7"/>
      <c r="B8" s="8" t="s">
        <v>74</v>
      </c>
      <c r="C8" s="37">
        <v>9400</v>
      </c>
      <c r="D8" s="46">
        <v>1</v>
      </c>
      <c r="E8" s="37">
        <v>9400</v>
      </c>
      <c r="F8" s="37">
        <v>9400</v>
      </c>
      <c r="G8" s="37">
        <v>0</v>
      </c>
      <c r="H8" s="37">
        <v>110.11</v>
      </c>
      <c r="I8" s="28">
        <v>0.57820000000000005</v>
      </c>
      <c r="J8" s="16"/>
      <c r="K8" s="37">
        <v>1673386</v>
      </c>
      <c r="L8" s="46">
        <v>25</v>
      </c>
      <c r="M8" s="37">
        <v>66935</v>
      </c>
      <c r="N8" s="37">
        <v>50207</v>
      </c>
      <c r="O8" s="37">
        <v>54451</v>
      </c>
      <c r="P8" s="37">
        <v>89</v>
      </c>
      <c r="Q8" s="28">
        <v>0.68630000000000002</v>
      </c>
      <c r="R8" s="16"/>
      <c r="S8" s="37">
        <v>1843223</v>
      </c>
      <c r="T8" s="46">
        <v>63</v>
      </c>
      <c r="U8" s="37">
        <v>29258</v>
      </c>
      <c r="V8" s="37">
        <v>18070</v>
      </c>
      <c r="W8" s="37">
        <v>32249</v>
      </c>
      <c r="X8" s="37">
        <v>202</v>
      </c>
      <c r="Y8" s="28">
        <v>0.41760000000000003</v>
      </c>
      <c r="Z8" s="16"/>
      <c r="AA8" s="37">
        <v>1146296</v>
      </c>
      <c r="AB8" s="46">
        <v>23</v>
      </c>
      <c r="AC8" s="37">
        <v>49839</v>
      </c>
      <c r="AD8" s="37">
        <v>34696</v>
      </c>
      <c r="AE8" s="37">
        <v>35106</v>
      </c>
      <c r="AF8" s="37">
        <v>202</v>
      </c>
      <c r="AG8" s="28">
        <v>0.46989999999999998</v>
      </c>
      <c r="AH8" s="16"/>
      <c r="AI8" s="37">
        <v>591219</v>
      </c>
      <c r="AJ8" s="46">
        <v>17</v>
      </c>
      <c r="AK8" s="37">
        <v>34778</v>
      </c>
      <c r="AL8" s="37">
        <v>21135</v>
      </c>
      <c r="AM8" s="37">
        <v>42403</v>
      </c>
      <c r="AN8" s="37">
        <v>700</v>
      </c>
      <c r="AO8" s="28">
        <v>0.53569999999999995</v>
      </c>
      <c r="AP8" s="9"/>
    </row>
    <row r="9" spans="1:42" s="8" customFormat="1">
      <c r="A9" s="7"/>
      <c r="B9" s="8" t="s">
        <v>75</v>
      </c>
      <c r="C9" s="37">
        <v>1919419.25</v>
      </c>
      <c r="D9" s="46">
        <v>27</v>
      </c>
      <c r="E9" s="37">
        <v>71089.600000000006</v>
      </c>
      <c r="F9" s="37">
        <v>49971.56</v>
      </c>
      <c r="G9" s="37">
        <v>61942.41</v>
      </c>
      <c r="H9" s="38"/>
      <c r="I9" s="29"/>
      <c r="J9" s="16"/>
      <c r="K9" s="37">
        <v>90725586</v>
      </c>
      <c r="L9" s="46">
        <v>1512</v>
      </c>
      <c r="M9" s="37">
        <v>60004</v>
      </c>
      <c r="N9" s="37">
        <v>46965</v>
      </c>
      <c r="O9" s="37">
        <v>52355</v>
      </c>
      <c r="P9" s="38"/>
      <c r="Q9" s="29"/>
      <c r="R9" s="16"/>
      <c r="S9" s="37">
        <v>20186189</v>
      </c>
      <c r="T9" s="46">
        <v>290</v>
      </c>
      <c r="U9" s="37">
        <v>69608</v>
      </c>
      <c r="V9" s="37">
        <v>46990</v>
      </c>
      <c r="W9" s="37">
        <v>103714</v>
      </c>
      <c r="X9" s="38"/>
      <c r="Y9" s="29"/>
      <c r="Z9" s="16"/>
      <c r="AA9" s="37">
        <v>17403425</v>
      </c>
      <c r="AB9" s="46">
        <v>252</v>
      </c>
      <c r="AC9" s="37">
        <v>69061</v>
      </c>
      <c r="AD9" s="37">
        <v>49980</v>
      </c>
      <c r="AE9" s="37">
        <v>64921</v>
      </c>
      <c r="AF9" s="38"/>
      <c r="AG9" s="29"/>
      <c r="AH9" s="16"/>
      <c r="AI9" s="37">
        <v>19726247</v>
      </c>
      <c r="AJ9" s="46">
        <v>300</v>
      </c>
      <c r="AK9" s="37">
        <v>65754</v>
      </c>
      <c r="AL9" s="37">
        <v>46516</v>
      </c>
      <c r="AM9" s="37">
        <v>66398</v>
      </c>
      <c r="AN9" s="38"/>
      <c r="AO9" s="29"/>
      <c r="AP9" s="9"/>
    </row>
    <row r="10" spans="1:42" s="8" customFormat="1">
      <c r="A10" s="7"/>
      <c r="B10" s="8" t="s">
        <v>76</v>
      </c>
      <c r="C10" s="37">
        <v>0</v>
      </c>
      <c r="D10" s="46">
        <v>0</v>
      </c>
      <c r="E10" s="37">
        <v>0</v>
      </c>
      <c r="F10" s="37">
        <v>0</v>
      </c>
      <c r="G10" s="37">
        <v>0</v>
      </c>
      <c r="H10" s="38"/>
      <c r="I10" s="29"/>
      <c r="J10" s="16"/>
      <c r="K10" s="37">
        <v>114566171</v>
      </c>
      <c r="L10" s="46">
        <v>1328</v>
      </c>
      <c r="M10" s="37">
        <v>86270</v>
      </c>
      <c r="N10" s="37">
        <v>72075</v>
      </c>
      <c r="O10" s="37">
        <v>77519</v>
      </c>
      <c r="P10" s="38"/>
      <c r="Q10" s="29"/>
      <c r="R10" s="16"/>
      <c r="S10" s="37">
        <v>5135311</v>
      </c>
      <c r="T10" s="46">
        <v>96</v>
      </c>
      <c r="U10" s="37">
        <v>53493</v>
      </c>
      <c r="V10" s="37">
        <v>42735</v>
      </c>
      <c r="W10" s="37">
        <v>35480</v>
      </c>
      <c r="X10" s="38"/>
      <c r="Y10" s="29"/>
      <c r="Z10" s="16"/>
      <c r="AA10" s="37">
        <v>53988391</v>
      </c>
      <c r="AB10" s="46">
        <v>604</v>
      </c>
      <c r="AC10" s="37">
        <v>89385</v>
      </c>
      <c r="AD10" s="37">
        <v>70193</v>
      </c>
      <c r="AE10" s="37">
        <v>77430</v>
      </c>
      <c r="AF10" s="38"/>
      <c r="AG10" s="29"/>
      <c r="AH10" s="16"/>
      <c r="AI10" s="37">
        <v>34883073</v>
      </c>
      <c r="AJ10" s="46">
        <v>443</v>
      </c>
      <c r="AK10" s="37">
        <v>78743</v>
      </c>
      <c r="AL10" s="37">
        <v>60349</v>
      </c>
      <c r="AM10" s="37">
        <v>67709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341016</v>
      </c>
      <c r="AJ11" s="46">
        <v>5</v>
      </c>
      <c r="AK11" s="37">
        <v>68203</v>
      </c>
      <c r="AL11" s="37">
        <v>43266</v>
      </c>
      <c r="AM11" s="37">
        <v>49872</v>
      </c>
      <c r="AN11" s="38"/>
      <c r="AO11" s="29"/>
      <c r="AP11" s="9"/>
    </row>
    <row r="12" spans="1:42" s="8" customFormat="1">
      <c r="A12" s="7"/>
      <c r="B12" s="8" t="s">
        <v>78</v>
      </c>
      <c r="C12" s="37">
        <v>0</v>
      </c>
      <c r="D12" s="46">
        <v>0</v>
      </c>
      <c r="E12" s="37">
        <v>0</v>
      </c>
      <c r="F12" s="37">
        <v>0</v>
      </c>
      <c r="G12" s="37">
        <v>0</v>
      </c>
      <c r="H12" s="38"/>
      <c r="I12" s="29"/>
      <c r="J12" s="16"/>
      <c r="K12" s="37">
        <v>1974944</v>
      </c>
      <c r="L12" s="46">
        <v>334</v>
      </c>
      <c r="M12" s="37">
        <v>5913</v>
      </c>
      <c r="N12" s="37">
        <v>5000</v>
      </c>
      <c r="O12" s="37">
        <v>4108</v>
      </c>
      <c r="P12" s="38"/>
      <c r="Q12" s="29"/>
      <c r="R12" s="16"/>
      <c r="S12" s="37">
        <v>11000</v>
      </c>
      <c r="T12" s="46">
        <v>4</v>
      </c>
      <c r="U12" s="37">
        <v>2750</v>
      </c>
      <c r="V12" s="37">
        <v>3000</v>
      </c>
      <c r="W12" s="37">
        <v>500</v>
      </c>
      <c r="X12" s="38"/>
      <c r="Y12" s="29"/>
      <c r="Z12" s="16"/>
      <c r="AA12" s="37">
        <v>1746020</v>
      </c>
      <c r="AB12" s="46">
        <v>120</v>
      </c>
      <c r="AC12" s="37">
        <v>14550</v>
      </c>
      <c r="AD12" s="37">
        <v>15633</v>
      </c>
      <c r="AE12" s="37">
        <v>8967</v>
      </c>
      <c r="AF12" s="38"/>
      <c r="AG12" s="29"/>
      <c r="AH12" s="16"/>
      <c r="AI12" s="37">
        <v>246792</v>
      </c>
      <c r="AJ12" s="46">
        <v>78</v>
      </c>
      <c r="AK12" s="37">
        <v>3164</v>
      </c>
      <c r="AL12" s="37">
        <v>3000</v>
      </c>
      <c r="AM12" s="37">
        <v>961</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11500</v>
      </c>
      <c r="T13" s="46">
        <v>2</v>
      </c>
      <c r="U13" s="37">
        <v>5750</v>
      </c>
      <c r="V13" s="37">
        <v>5750</v>
      </c>
      <c r="W13" s="37">
        <v>4596</v>
      </c>
      <c r="X13" s="38"/>
      <c r="Y13" s="29"/>
      <c r="Z13" s="16"/>
      <c r="AA13" s="37">
        <v>172280</v>
      </c>
      <c r="AB13" s="46">
        <v>25</v>
      </c>
      <c r="AC13" s="37">
        <v>6891</v>
      </c>
      <c r="AD13" s="37">
        <v>6000</v>
      </c>
      <c r="AE13" s="37">
        <v>2351</v>
      </c>
      <c r="AF13" s="38"/>
      <c r="AG13" s="29"/>
      <c r="AH13" s="16"/>
      <c r="AI13" s="37">
        <v>64215</v>
      </c>
      <c r="AJ13" s="46">
        <v>14</v>
      </c>
      <c r="AK13" s="37">
        <v>4587</v>
      </c>
      <c r="AL13" s="37">
        <v>4800</v>
      </c>
      <c r="AM13" s="37">
        <v>1998</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328554</v>
      </c>
      <c r="T16" s="46">
        <v>5</v>
      </c>
      <c r="U16" s="37">
        <v>65711</v>
      </c>
      <c r="V16" s="37">
        <v>48837</v>
      </c>
      <c r="W16" s="37">
        <v>43462</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450</v>
      </c>
      <c r="AJ17" s="46">
        <v>1</v>
      </c>
      <c r="AK17" s="37">
        <v>450</v>
      </c>
      <c r="AL17" s="37">
        <v>450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160920</v>
      </c>
      <c r="AB18" s="47">
        <v>1</v>
      </c>
      <c r="AC18" s="39">
        <v>160920</v>
      </c>
      <c r="AD18" s="39">
        <v>160920</v>
      </c>
      <c r="AE18" s="39">
        <v>0</v>
      </c>
      <c r="AF18" s="38"/>
      <c r="AG18" s="29"/>
      <c r="AH18" s="17"/>
      <c r="AI18" s="39">
        <v>0</v>
      </c>
      <c r="AJ18" s="47">
        <v>0</v>
      </c>
      <c r="AK18" s="39">
        <v>0</v>
      </c>
      <c r="AL18" s="39">
        <v>0</v>
      </c>
      <c r="AM18" s="39">
        <v>0</v>
      </c>
      <c r="AN18" s="38"/>
      <c r="AO18" s="29"/>
      <c r="AP18" s="9"/>
    </row>
    <row r="19" spans="1:42" s="8" customFormat="1">
      <c r="A19" s="7"/>
      <c r="B19" s="8" t="s">
        <v>85</v>
      </c>
      <c r="C19" s="39">
        <f>C51*D51*E51*7.85</f>
        <v>351887.40771524998</v>
      </c>
      <c r="D19" s="47">
        <f>D51</f>
        <v>9</v>
      </c>
      <c r="E19" s="39">
        <f t="shared" ref="E19" si="0">C19/D19</f>
        <v>39098.60085725</v>
      </c>
      <c r="F19" s="38"/>
      <c r="G19" s="38"/>
      <c r="H19" s="38"/>
      <c r="I19" s="29"/>
      <c r="J19" s="17"/>
      <c r="K19" s="39">
        <f>K51*L51*M51*7.85</f>
        <v>15176860.609289998</v>
      </c>
      <c r="L19" s="47">
        <f>L51</f>
        <v>382</v>
      </c>
      <c r="M19" s="39">
        <f>K19/L19</f>
        <v>39730.001594999994</v>
      </c>
      <c r="N19" s="38"/>
      <c r="O19" s="38"/>
      <c r="P19" s="38"/>
      <c r="Q19" s="29"/>
      <c r="R19" s="17"/>
      <c r="S19" s="39">
        <f>S51*T51*U51*7.85</f>
        <v>4724397.6104250001</v>
      </c>
      <c r="T19" s="47">
        <f>T51</f>
        <v>135</v>
      </c>
      <c r="U19" s="39">
        <f t="shared" ref="U19" si="1">S19/T19</f>
        <v>34995.537855000002</v>
      </c>
      <c r="V19" s="38"/>
      <c r="W19" s="38"/>
      <c r="X19" s="38"/>
      <c r="Y19" s="29"/>
      <c r="Z19" s="17"/>
      <c r="AA19" s="39">
        <f>AA51*AB51*AC51*7.85</f>
        <v>6708691.8911999986</v>
      </c>
      <c r="AB19" s="47">
        <f>AB51</f>
        <v>127</v>
      </c>
      <c r="AC19" s="39">
        <f>AA19/AB19</f>
        <v>52824.345599999986</v>
      </c>
      <c r="AD19" s="38"/>
      <c r="AE19" s="38"/>
      <c r="AF19" s="38"/>
      <c r="AG19" s="29"/>
      <c r="AH19" s="17"/>
      <c r="AI19" s="39">
        <f>AI51*AJ51*AK51*7.85</f>
        <v>15260230.734375</v>
      </c>
      <c r="AJ19" s="47">
        <f>AJ51</f>
        <v>275</v>
      </c>
      <c r="AK19" s="39">
        <f>AI19/AJ19</f>
        <v>55491.748124999998</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191342.03</v>
      </c>
      <c r="D22" s="46">
        <v>2</v>
      </c>
      <c r="E22" s="37">
        <v>95671.01</v>
      </c>
      <c r="F22" s="37">
        <v>95671.01</v>
      </c>
      <c r="G22" s="37">
        <v>71174.789999999994</v>
      </c>
      <c r="H22" s="37">
        <v>579.83000000000004</v>
      </c>
      <c r="I22" s="28">
        <v>0.43569999999999998</v>
      </c>
      <c r="J22" s="16"/>
      <c r="K22" s="37">
        <v>30429127</v>
      </c>
      <c r="L22" s="46">
        <v>300</v>
      </c>
      <c r="M22" s="37">
        <v>101430</v>
      </c>
      <c r="N22" s="37">
        <v>78145</v>
      </c>
      <c r="O22" s="37">
        <v>93479</v>
      </c>
      <c r="P22" s="37">
        <v>584</v>
      </c>
      <c r="Q22" s="28">
        <v>0.38129999999999997</v>
      </c>
      <c r="R22" s="16"/>
      <c r="S22" s="37">
        <v>1658403</v>
      </c>
      <c r="T22" s="46">
        <v>25</v>
      </c>
      <c r="U22" s="37">
        <v>66336</v>
      </c>
      <c r="V22" s="37">
        <v>48597</v>
      </c>
      <c r="W22" s="37">
        <v>61115</v>
      </c>
      <c r="X22" s="37">
        <v>0</v>
      </c>
      <c r="Y22" s="28">
        <v>0</v>
      </c>
      <c r="Z22" s="16"/>
      <c r="AA22" s="37">
        <v>28992404</v>
      </c>
      <c r="AB22" s="46">
        <v>288</v>
      </c>
      <c r="AC22" s="37">
        <v>100668</v>
      </c>
      <c r="AD22" s="37">
        <v>63658</v>
      </c>
      <c r="AE22" s="37">
        <v>112373</v>
      </c>
      <c r="AF22" s="37">
        <v>651</v>
      </c>
      <c r="AG22" s="28">
        <v>0.37630000000000002</v>
      </c>
      <c r="AH22" s="16"/>
      <c r="AI22" s="37">
        <v>16225952</v>
      </c>
      <c r="AJ22" s="46">
        <v>211</v>
      </c>
      <c r="AK22" s="37">
        <v>76900</v>
      </c>
      <c r="AL22" s="37">
        <v>67890</v>
      </c>
      <c r="AM22" s="37">
        <v>58308</v>
      </c>
      <c r="AN22" s="37">
        <v>780</v>
      </c>
      <c r="AO22" s="28">
        <v>0.40639999999999998</v>
      </c>
      <c r="AP22" s="9"/>
    </row>
    <row r="23" spans="1:42" s="8" customFormat="1">
      <c r="A23" s="7"/>
      <c r="B23" s="18" t="s">
        <v>104</v>
      </c>
      <c r="C23" s="37">
        <v>191342.03</v>
      </c>
      <c r="D23" s="46">
        <v>2</v>
      </c>
      <c r="E23" s="37">
        <v>95671.01</v>
      </c>
      <c r="F23" s="37">
        <v>95671.01</v>
      </c>
      <c r="G23" s="37">
        <v>71174.789999999994</v>
      </c>
      <c r="H23" s="37">
        <v>579.83000000000004</v>
      </c>
      <c r="I23" s="28">
        <v>0.43569999999999998</v>
      </c>
      <c r="J23" s="16"/>
      <c r="K23" s="37">
        <v>26147135</v>
      </c>
      <c r="L23" s="46">
        <v>255</v>
      </c>
      <c r="M23" s="37">
        <v>102538</v>
      </c>
      <c r="N23" s="37">
        <v>79325</v>
      </c>
      <c r="O23" s="37">
        <v>97259</v>
      </c>
      <c r="P23" s="37">
        <v>593</v>
      </c>
      <c r="Q23" s="28">
        <v>0.38719999999999999</v>
      </c>
      <c r="R23" s="16"/>
      <c r="S23" s="37">
        <v>1971898</v>
      </c>
      <c r="T23" s="46">
        <v>31</v>
      </c>
      <c r="U23" s="37">
        <v>63610</v>
      </c>
      <c r="V23" s="37">
        <v>48597</v>
      </c>
      <c r="W23" s="37">
        <v>57095</v>
      </c>
      <c r="X23" s="37">
        <v>0</v>
      </c>
      <c r="Y23" s="28">
        <v>0</v>
      </c>
      <c r="Z23" s="16"/>
      <c r="AA23" s="37">
        <v>25088748</v>
      </c>
      <c r="AB23" s="46">
        <v>260</v>
      </c>
      <c r="AC23" s="37">
        <v>96495</v>
      </c>
      <c r="AD23" s="37">
        <v>62952</v>
      </c>
      <c r="AE23" s="37">
        <v>107512</v>
      </c>
      <c r="AF23" s="37">
        <v>654</v>
      </c>
      <c r="AG23" s="28">
        <v>0.38080000000000003</v>
      </c>
      <c r="AH23" s="16"/>
      <c r="AI23" s="37">
        <v>9881047</v>
      </c>
      <c r="AJ23" s="46">
        <v>126</v>
      </c>
      <c r="AK23" s="37">
        <v>78421</v>
      </c>
      <c r="AL23" s="37">
        <v>64451</v>
      </c>
      <c r="AM23" s="37">
        <v>65230</v>
      </c>
      <c r="AN23" s="37">
        <v>752</v>
      </c>
      <c r="AO23" s="28">
        <v>0.3972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284434.86</v>
      </c>
      <c r="D50" s="46">
        <v>22</v>
      </c>
      <c r="E50" s="24"/>
      <c r="F50" s="24"/>
      <c r="G50" s="24"/>
      <c r="H50" s="24"/>
      <c r="I50" s="24"/>
      <c r="K50" s="37">
        <v>260712</v>
      </c>
      <c r="L50" s="46">
        <v>730</v>
      </c>
      <c r="M50" s="44"/>
      <c r="N50" s="24"/>
      <c r="O50" s="24"/>
      <c r="P50" s="24"/>
      <c r="Q50" s="24"/>
      <c r="S50" s="37">
        <v>218706</v>
      </c>
      <c r="T50" s="46">
        <v>282</v>
      </c>
      <c r="U50" s="25"/>
      <c r="V50" s="25"/>
      <c r="W50" s="25"/>
      <c r="X50" s="25"/>
      <c r="Y50" s="25"/>
      <c r="AA50" s="37">
        <v>340263</v>
      </c>
      <c r="AB50" s="46">
        <v>153</v>
      </c>
      <c r="AC50" s="43"/>
      <c r="AD50" s="24"/>
      <c r="AE50" s="24"/>
      <c r="AF50" s="25"/>
      <c r="AG50" s="25"/>
      <c r="AI50" s="37">
        <v>249204</v>
      </c>
      <c r="AJ50" s="46">
        <v>623</v>
      </c>
      <c r="AK50" s="24"/>
      <c r="AL50" s="24"/>
      <c r="AM50" s="24"/>
      <c r="AN50" s="25"/>
      <c r="AO50" s="25"/>
      <c r="AP50" s="9"/>
    </row>
    <row r="51" spans="1:42" s="8" customFormat="1" ht="12.75">
      <c r="A51" s="7"/>
      <c r="B51" s="8" t="s">
        <v>63</v>
      </c>
      <c r="C51" s="37">
        <v>238311.65</v>
      </c>
      <c r="D51" s="46">
        <v>9</v>
      </c>
      <c r="E51" s="26">
        <v>2.0899999999999998E-2</v>
      </c>
      <c r="F51" s="26">
        <v>2.5000000000000001E-2</v>
      </c>
      <c r="G51" s="26">
        <v>1.18E-2</v>
      </c>
      <c r="H51" s="42">
        <v>106.26</v>
      </c>
      <c r="I51" s="26">
        <v>0.1085</v>
      </c>
      <c r="K51" s="37">
        <v>256911</v>
      </c>
      <c r="L51" s="46">
        <v>382</v>
      </c>
      <c r="M51" s="26">
        <v>1.9699999999999999E-2</v>
      </c>
      <c r="N51" s="26">
        <v>1.8800000000000001E-2</v>
      </c>
      <c r="O51" s="26">
        <v>6.7999999999999996E-3</v>
      </c>
      <c r="P51" s="42">
        <v>199</v>
      </c>
      <c r="Q51" s="26">
        <v>0.12809999999999999</v>
      </c>
      <c r="S51" s="37">
        <v>196389</v>
      </c>
      <c r="T51" s="46">
        <v>135</v>
      </c>
      <c r="U51" s="26">
        <v>2.2700000000000001E-2</v>
      </c>
      <c r="V51" s="26">
        <v>2.1499999999999998E-2</v>
      </c>
      <c r="W51" s="26">
        <v>9.1999999999999998E-3</v>
      </c>
      <c r="X51" s="42">
        <v>325</v>
      </c>
      <c r="Y51" s="26">
        <v>0.2145</v>
      </c>
      <c r="AA51" s="41">
        <v>350480</v>
      </c>
      <c r="AB51" s="49">
        <v>127</v>
      </c>
      <c r="AC51" s="32">
        <v>1.9199999999999998E-2</v>
      </c>
      <c r="AD51" s="26">
        <v>1.8800000000000001E-2</v>
      </c>
      <c r="AE51" s="26">
        <v>7.0000000000000001E-3</v>
      </c>
      <c r="AF51" s="42">
        <v>284</v>
      </c>
      <c r="AG51" s="26">
        <v>0.1308</v>
      </c>
      <c r="AI51" s="37">
        <v>257055</v>
      </c>
      <c r="AJ51" s="46">
        <v>275</v>
      </c>
      <c r="AK51" s="26">
        <v>2.75E-2</v>
      </c>
      <c r="AL51" s="26">
        <v>2.7E-2</v>
      </c>
      <c r="AM51" s="26">
        <v>1.1599999999999999E-2</v>
      </c>
      <c r="AN51" s="42">
        <v>450</v>
      </c>
      <c r="AO51" s="26">
        <v>0.20319999999999999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39.xml><?xml version="1.0" encoding="utf-8"?>
<worksheet xmlns="http://schemas.openxmlformats.org/spreadsheetml/2006/main" xmlns:r="http://schemas.openxmlformats.org/officeDocument/2006/relationships">
  <sheetPr codeName="Sheet40">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1049000.3799999999</v>
      </c>
      <c r="D6" s="46">
        <v>25</v>
      </c>
      <c r="E6" s="37">
        <v>41960.02</v>
      </c>
      <c r="F6" s="37">
        <v>31409.94</v>
      </c>
      <c r="G6" s="37">
        <v>41979.41</v>
      </c>
      <c r="H6" s="37">
        <v>165.71</v>
      </c>
      <c r="I6" s="28">
        <v>0.246</v>
      </c>
      <c r="J6" s="16"/>
      <c r="K6" s="37">
        <v>29005939</v>
      </c>
      <c r="L6" s="46">
        <v>357</v>
      </c>
      <c r="M6" s="37">
        <v>81249</v>
      </c>
      <c r="N6" s="37">
        <v>58151</v>
      </c>
      <c r="O6" s="37">
        <v>86683</v>
      </c>
      <c r="P6" s="37">
        <v>570</v>
      </c>
      <c r="Q6" s="28">
        <v>0.40189999999999998</v>
      </c>
      <c r="R6" s="16"/>
      <c r="S6" s="37">
        <v>5886540</v>
      </c>
      <c r="T6" s="46">
        <v>139</v>
      </c>
      <c r="U6" s="37">
        <v>42349</v>
      </c>
      <c r="V6" s="37">
        <v>27760</v>
      </c>
      <c r="W6" s="37">
        <v>39038</v>
      </c>
      <c r="X6" s="37">
        <v>337</v>
      </c>
      <c r="Y6" s="28">
        <v>0.30570000000000003</v>
      </c>
      <c r="Z6" s="16"/>
      <c r="AA6" s="37">
        <v>25589456</v>
      </c>
      <c r="AB6" s="46">
        <v>437</v>
      </c>
      <c r="AC6" s="37">
        <v>58557</v>
      </c>
      <c r="AD6" s="37">
        <v>42227</v>
      </c>
      <c r="AE6" s="37">
        <v>78414</v>
      </c>
      <c r="AF6" s="37">
        <v>475</v>
      </c>
      <c r="AG6" s="28">
        <v>0.41899999999999998</v>
      </c>
      <c r="AH6" s="16"/>
      <c r="AI6" s="37">
        <v>8819212</v>
      </c>
      <c r="AJ6" s="46">
        <v>161</v>
      </c>
      <c r="AK6" s="37">
        <v>54778</v>
      </c>
      <c r="AL6" s="37">
        <v>43069</v>
      </c>
      <c r="AM6" s="37">
        <v>49435</v>
      </c>
      <c r="AN6" s="37">
        <v>805</v>
      </c>
      <c r="AO6" s="28">
        <v>0.36849999999999999</v>
      </c>
      <c r="AP6" s="9"/>
    </row>
    <row r="7" spans="1:42" s="8" customFormat="1">
      <c r="A7" s="7"/>
      <c r="B7" s="8" t="s">
        <v>73</v>
      </c>
      <c r="C7" s="37">
        <v>117000</v>
      </c>
      <c r="D7" s="46">
        <v>2</v>
      </c>
      <c r="E7" s="37">
        <v>58500</v>
      </c>
      <c r="F7" s="37">
        <v>58500</v>
      </c>
      <c r="G7" s="37">
        <v>12020.82</v>
      </c>
      <c r="H7" s="37">
        <v>672.04</v>
      </c>
      <c r="I7" s="28">
        <v>0.44340000000000002</v>
      </c>
      <c r="J7" s="16"/>
      <c r="K7" s="37">
        <v>1289938</v>
      </c>
      <c r="L7" s="46">
        <v>29</v>
      </c>
      <c r="M7" s="37">
        <v>44481</v>
      </c>
      <c r="N7" s="37">
        <v>33446</v>
      </c>
      <c r="O7" s="37">
        <v>37591</v>
      </c>
      <c r="P7" s="37">
        <v>0</v>
      </c>
      <c r="Q7" s="28">
        <v>0</v>
      </c>
      <c r="R7" s="16"/>
      <c r="S7" s="37">
        <v>3256872</v>
      </c>
      <c r="T7" s="46">
        <v>102</v>
      </c>
      <c r="U7" s="37">
        <v>31930</v>
      </c>
      <c r="V7" s="37">
        <v>22047</v>
      </c>
      <c r="W7" s="37">
        <v>33042</v>
      </c>
      <c r="X7" s="37">
        <v>0</v>
      </c>
      <c r="Y7" s="28">
        <v>0</v>
      </c>
      <c r="Z7" s="16"/>
      <c r="AA7" s="37">
        <v>594366</v>
      </c>
      <c r="AB7" s="46">
        <v>19</v>
      </c>
      <c r="AC7" s="37">
        <v>31282</v>
      </c>
      <c r="AD7" s="37">
        <v>22800</v>
      </c>
      <c r="AE7" s="37">
        <v>25521</v>
      </c>
      <c r="AF7" s="37">
        <v>0</v>
      </c>
      <c r="AG7" s="28">
        <v>0</v>
      </c>
      <c r="AH7" s="16"/>
      <c r="AI7" s="37">
        <v>1350889</v>
      </c>
      <c r="AJ7" s="46">
        <v>59</v>
      </c>
      <c r="AK7" s="37">
        <v>22896</v>
      </c>
      <c r="AL7" s="37">
        <v>13400</v>
      </c>
      <c r="AM7" s="37">
        <v>25166</v>
      </c>
      <c r="AN7" s="37">
        <v>0</v>
      </c>
      <c r="AO7" s="28">
        <v>0</v>
      </c>
      <c r="AP7" s="9"/>
    </row>
    <row r="8" spans="1:42" s="8" customFormat="1">
      <c r="A8" s="7"/>
      <c r="B8" s="8" t="s">
        <v>74</v>
      </c>
      <c r="C8" s="37">
        <v>280400</v>
      </c>
      <c r="D8" s="46">
        <v>10</v>
      </c>
      <c r="E8" s="37">
        <v>28040</v>
      </c>
      <c r="F8" s="37">
        <v>21500</v>
      </c>
      <c r="G8" s="37">
        <v>20355.03</v>
      </c>
      <c r="H8" s="37">
        <v>239.11</v>
      </c>
      <c r="I8" s="28">
        <v>0.63260000000000005</v>
      </c>
      <c r="J8" s="16"/>
      <c r="K8" s="37">
        <v>653228</v>
      </c>
      <c r="L8" s="46">
        <v>16</v>
      </c>
      <c r="M8" s="37">
        <v>40827</v>
      </c>
      <c r="N8" s="37">
        <v>31132</v>
      </c>
      <c r="O8" s="37">
        <v>33522</v>
      </c>
      <c r="P8" s="37">
        <v>364</v>
      </c>
      <c r="Q8" s="28">
        <v>0.60489999999999999</v>
      </c>
      <c r="R8" s="16"/>
      <c r="S8" s="37">
        <v>2382373</v>
      </c>
      <c r="T8" s="46">
        <v>129</v>
      </c>
      <c r="U8" s="37">
        <v>18399</v>
      </c>
      <c r="V8" s="37">
        <v>12813</v>
      </c>
      <c r="W8" s="37">
        <v>14906</v>
      </c>
      <c r="X8" s="37">
        <v>165</v>
      </c>
      <c r="Y8" s="28">
        <v>0.43530000000000002</v>
      </c>
      <c r="Z8" s="16"/>
      <c r="AA8" s="37">
        <v>531266</v>
      </c>
      <c r="AB8" s="46">
        <v>16</v>
      </c>
      <c r="AC8" s="37">
        <v>33204</v>
      </c>
      <c r="AD8" s="37">
        <v>22318</v>
      </c>
      <c r="AE8" s="37">
        <v>36162</v>
      </c>
      <c r="AF8" s="37">
        <v>218</v>
      </c>
      <c r="AG8" s="28">
        <v>0.48649999999999999</v>
      </c>
      <c r="AH8" s="16"/>
      <c r="AI8" s="37">
        <v>524633</v>
      </c>
      <c r="AJ8" s="46">
        <v>43</v>
      </c>
      <c r="AK8" s="37">
        <v>12201</v>
      </c>
      <c r="AL8" s="37">
        <v>4812</v>
      </c>
      <c r="AM8" s="37">
        <v>19637</v>
      </c>
      <c r="AN8" s="37">
        <v>340</v>
      </c>
      <c r="AO8" s="28">
        <v>0.52290000000000003</v>
      </c>
      <c r="AP8" s="9"/>
    </row>
    <row r="9" spans="1:42" s="8" customFormat="1">
      <c r="A9" s="7"/>
      <c r="B9" s="8" t="s">
        <v>75</v>
      </c>
      <c r="C9" s="37">
        <v>3711689.89</v>
      </c>
      <c r="D9" s="46">
        <v>65</v>
      </c>
      <c r="E9" s="37">
        <v>57102.92</v>
      </c>
      <c r="F9" s="37">
        <v>48186.53</v>
      </c>
      <c r="G9" s="37">
        <v>45105.52</v>
      </c>
      <c r="H9" s="38"/>
      <c r="I9" s="29"/>
      <c r="J9" s="16"/>
      <c r="K9" s="37">
        <v>88654567</v>
      </c>
      <c r="L9" s="46">
        <v>2043</v>
      </c>
      <c r="M9" s="37">
        <v>43394</v>
      </c>
      <c r="N9" s="37">
        <v>32921</v>
      </c>
      <c r="O9" s="37">
        <v>41207</v>
      </c>
      <c r="P9" s="38"/>
      <c r="Q9" s="29"/>
      <c r="R9" s="16"/>
      <c r="S9" s="37">
        <v>18818225</v>
      </c>
      <c r="T9" s="46">
        <v>345</v>
      </c>
      <c r="U9" s="37">
        <v>54546</v>
      </c>
      <c r="V9" s="37">
        <v>41256</v>
      </c>
      <c r="W9" s="37">
        <v>55515</v>
      </c>
      <c r="X9" s="38"/>
      <c r="Y9" s="29"/>
      <c r="Z9" s="16"/>
      <c r="AA9" s="37">
        <v>16677907</v>
      </c>
      <c r="AB9" s="46">
        <v>339</v>
      </c>
      <c r="AC9" s="37">
        <v>49197</v>
      </c>
      <c r="AD9" s="37">
        <v>38548</v>
      </c>
      <c r="AE9" s="37">
        <v>42423</v>
      </c>
      <c r="AF9" s="38"/>
      <c r="AG9" s="29"/>
      <c r="AH9" s="16"/>
      <c r="AI9" s="37">
        <v>30610571</v>
      </c>
      <c r="AJ9" s="46">
        <v>749</v>
      </c>
      <c r="AK9" s="37">
        <v>40869</v>
      </c>
      <c r="AL9" s="37">
        <v>29286</v>
      </c>
      <c r="AM9" s="37">
        <v>47553</v>
      </c>
      <c r="AN9" s="38"/>
      <c r="AO9" s="29"/>
      <c r="AP9" s="9"/>
    </row>
    <row r="10" spans="1:42" s="8" customFormat="1">
      <c r="A10" s="7"/>
      <c r="B10" s="8" t="s">
        <v>76</v>
      </c>
      <c r="C10" s="37">
        <v>1193739.46</v>
      </c>
      <c r="D10" s="46">
        <v>22</v>
      </c>
      <c r="E10" s="37">
        <v>54260.88</v>
      </c>
      <c r="F10" s="37">
        <v>47515.46</v>
      </c>
      <c r="G10" s="37">
        <v>32768.230000000003</v>
      </c>
      <c r="H10" s="38"/>
      <c r="I10" s="29"/>
      <c r="J10" s="16"/>
      <c r="K10" s="37">
        <v>47405589</v>
      </c>
      <c r="L10" s="46">
        <v>698</v>
      </c>
      <c r="M10" s="37">
        <v>67916</v>
      </c>
      <c r="N10" s="37">
        <v>56418</v>
      </c>
      <c r="O10" s="37">
        <v>50918</v>
      </c>
      <c r="P10" s="38"/>
      <c r="Q10" s="29"/>
      <c r="R10" s="16"/>
      <c r="S10" s="37">
        <v>3124042</v>
      </c>
      <c r="T10" s="46">
        <v>54</v>
      </c>
      <c r="U10" s="37">
        <v>57853</v>
      </c>
      <c r="V10" s="37">
        <v>43309</v>
      </c>
      <c r="W10" s="37">
        <v>55917</v>
      </c>
      <c r="X10" s="38"/>
      <c r="Y10" s="29"/>
      <c r="Z10" s="16"/>
      <c r="AA10" s="37">
        <v>26169935</v>
      </c>
      <c r="AB10" s="46">
        <v>419</v>
      </c>
      <c r="AC10" s="37">
        <v>62458</v>
      </c>
      <c r="AD10" s="37">
        <v>51564</v>
      </c>
      <c r="AE10" s="37">
        <v>47935</v>
      </c>
      <c r="AF10" s="38"/>
      <c r="AG10" s="29"/>
      <c r="AH10" s="16"/>
      <c r="AI10" s="37">
        <v>22530010</v>
      </c>
      <c r="AJ10" s="46">
        <v>361</v>
      </c>
      <c r="AK10" s="37">
        <v>62410</v>
      </c>
      <c r="AL10" s="37">
        <v>45972</v>
      </c>
      <c r="AM10" s="37">
        <v>63841</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32764</v>
      </c>
      <c r="T11" s="46">
        <v>2</v>
      </c>
      <c r="U11" s="37">
        <v>16382</v>
      </c>
      <c r="V11" s="37">
        <v>16382</v>
      </c>
      <c r="W11" s="37">
        <v>13993</v>
      </c>
      <c r="X11" s="38"/>
      <c r="Y11" s="29"/>
      <c r="Z11" s="16"/>
      <c r="AA11" s="37">
        <v>0</v>
      </c>
      <c r="AB11" s="46">
        <v>0</v>
      </c>
      <c r="AC11" s="37">
        <v>0</v>
      </c>
      <c r="AD11" s="37">
        <v>0</v>
      </c>
      <c r="AE11" s="37">
        <v>0</v>
      </c>
      <c r="AF11" s="38"/>
      <c r="AG11" s="29"/>
      <c r="AH11" s="16"/>
      <c r="AI11" s="37">
        <v>76334</v>
      </c>
      <c r="AJ11" s="46">
        <v>3</v>
      </c>
      <c r="AK11" s="37">
        <v>25445</v>
      </c>
      <c r="AL11" s="37">
        <v>25594</v>
      </c>
      <c r="AM11" s="37">
        <v>10375</v>
      </c>
      <c r="AN11" s="38"/>
      <c r="AO11" s="29"/>
      <c r="AP11" s="9"/>
    </row>
    <row r="12" spans="1:42" s="8" customFormat="1">
      <c r="A12" s="7"/>
      <c r="B12" s="8" t="s">
        <v>78</v>
      </c>
      <c r="C12" s="37">
        <v>0</v>
      </c>
      <c r="D12" s="46">
        <v>0</v>
      </c>
      <c r="E12" s="37">
        <v>0</v>
      </c>
      <c r="F12" s="37">
        <v>0</v>
      </c>
      <c r="G12" s="37">
        <v>0</v>
      </c>
      <c r="H12" s="38"/>
      <c r="I12" s="29"/>
      <c r="J12" s="16"/>
      <c r="K12" s="37">
        <v>1513249</v>
      </c>
      <c r="L12" s="46">
        <v>186</v>
      </c>
      <c r="M12" s="37">
        <v>8136</v>
      </c>
      <c r="N12" s="37">
        <v>6169</v>
      </c>
      <c r="O12" s="37">
        <v>6234</v>
      </c>
      <c r="P12" s="38"/>
      <c r="Q12" s="29"/>
      <c r="R12" s="16"/>
      <c r="S12" s="37">
        <v>33130</v>
      </c>
      <c r="T12" s="46">
        <v>5</v>
      </c>
      <c r="U12" s="37">
        <v>6626</v>
      </c>
      <c r="V12" s="37">
        <v>4000</v>
      </c>
      <c r="W12" s="37">
        <v>5238</v>
      </c>
      <c r="X12" s="38"/>
      <c r="Y12" s="29"/>
      <c r="Z12" s="16"/>
      <c r="AA12" s="37">
        <v>1648856</v>
      </c>
      <c r="AB12" s="46">
        <v>124</v>
      </c>
      <c r="AC12" s="37">
        <v>13297</v>
      </c>
      <c r="AD12" s="37">
        <v>11469</v>
      </c>
      <c r="AE12" s="37">
        <v>8929</v>
      </c>
      <c r="AF12" s="38"/>
      <c r="AG12" s="29"/>
      <c r="AH12" s="16"/>
      <c r="AI12" s="37">
        <v>110000</v>
      </c>
      <c r="AJ12" s="46">
        <v>33</v>
      </c>
      <c r="AK12" s="37">
        <v>3333</v>
      </c>
      <c r="AL12" s="37">
        <v>3000</v>
      </c>
      <c r="AM12" s="37">
        <v>1291</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8500</v>
      </c>
      <c r="T13" s="46">
        <v>1</v>
      </c>
      <c r="U13" s="37">
        <v>8500</v>
      </c>
      <c r="V13" s="37">
        <v>8500</v>
      </c>
      <c r="W13" s="37">
        <v>0</v>
      </c>
      <c r="X13" s="38"/>
      <c r="Y13" s="29"/>
      <c r="Z13" s="16"/>
      <c r="AA13" s="37">
        <v>95864</v>
      </c>
      <c r="AB13" s="46">
        <v>17</v>
      </c>
      <c r="AC13" s="37">
        <v>5639</v>
      </c>
      <c r="AD13" s="37">
        <v>6000</v>
      </c>
      <c r="AE13" s="37">
        <v>1914</v>
      </c>
      <c r="AF13" s="38"/>
      <c r="AG13" s="29"/>
      <c r="AH13" s="16"/>
      <c r="AI13" s="37">
        <v>69535</v>
      </c>
      <c r="AJ13" s="46">
        <v>12</v>
      </c>
      <c r="AK13" s="37">
        <v>5795</v>
      </c>
      <c r="AL13" s="37">
        <v>5629</v>
      </c>
      <c r="AM13" s="37">
        <v>3232</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7262126.4100000001</v>
      </c>
      <c r="D15" s="46">
        <v>158</v>
      </c>
      <c r="E15" s="37">
        <v>45962.83</v>
      </c>
      <c r="F15" s="37">
        <v>36417.81</v>
      </c>
      <c r="G15" s="37">
        <v>39031.9</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15907939</v>
      </c>
      <c r="AJ15" s="46">
        <v>350</v>
      </c>
      <c r="AK15" s="37">
        <v>45451</v>
      </c>
      <c r="AL15" s="37">
        <v>31129</v>
      </c>
      <c r="AM15" s="37">
        <v>43165</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8448028</v>
      </c>
      <c r="T16" s="46">
        <v>191</v>
      </c>
      <c r="U16" s="37">
        <v>44055</v>
      </c>
      <c r="V16" s="37">
        <v>43150</v>
      </c>
      <c r="W16" s="37">
        <v>27160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227500</v>
      </c>
      <c r="AB18" s="47">
        <v>3</v>
      </c>
      <c r="AC18" s="39">
        <v>75833</v>
      </c>
      <c r="AD18" s="39">
        <v>62500</v>
      </c>
      <c r="AE18" s="39">
        <v>63558</v>
      </c>
      <c r="AF18" s="38"/>
      <c r="AG18" s="29"/>
      <c r="AH18" s="17"/>
      <c r="AI18" s="39">
        <v>236366</v>
      </c>
      <c r="AJ18" s="47">
        <v>7</v>
      </c>
      <c r="AK18" s="39">
        <v>33767</v>
      </c>
      <c r="AL18" s="39">
        <v>25366</v>
      </c>
      <c r="AM18" s="39">
        <v>21552</v>
      </c>
      <c r="AN18" s="38"/>
      <c r="AO18" s="29"/>
      <c r="AP18" s="9"/>
    </row>
    <row r="19" spans="1:42" s="8" customFormat="1">
      <c r="A19" s="7"/>
      <c r="B19" s="8" t="s">
        <v>85</v>
      </c>
      <c r="C19" s="39">
        <f>C51*D51*E51*7.85</f>
        <v>883657.26805680012</v>
      </c>
      <c r="D19" s="47">
        <f>D51</f>
        <v>16</v>
      </c>
      <c r="E19" s="39">
        <f t="shared" ref="E19" si="0">C19/D19</f>
        <v>55228.579253550008</v>
      </c>
      <c r="F19" s="38"/>
      <c r="G19" s="38"/>
      <c r="H19" s="38"/>
      <c r="I19" s="29"/>
      <c r="J19" s="17"/>
      <c r="K19" s="39">
        <f>K51*L51*M51*7.85</f>
        <v>8314667.3736000005</v>
      </c>
      <c r="L19" s="47">
        <f>L51</f>
        <v>226</v>
      </c>
      <c r="M19" s="39">
        <f>K19/L19</f>
        <v>36790.563600000001</v>
      </c>
      <c r="N19" s="38"/>
      <c r="O19" s="38"/>
      <c r="P19" s="38"/>
      <c r="Q19" s="29"/>
      <c r="R19" s="17"/>
      <c r="S19" s="39">
        <f>S51*T51*U51*7.85</f>
        <v>12755851.29379</v>
      </c>
      <c r="T19" s="47">
        <f>T51</f>
        <v>418</v>
      </c>
      <c r="U19" s="39">
        <f t="shared" ref="U19" si="1">S19/T19</f>
        <v>30516.390654999999</v>
      </c>
      <c r="V19" s="38"/>
      <c r="W19" s="38"/>
      <c r="X19" s="38"/>
      <c r="Y19" s="29"/>
      <c r="Z19" s="17"/>
      <c r="AA19" s="39">
        <f>AA51*AB51*AC51*7.85</f>
        <v>1798251.32727</v>
      </c>
      <c r="AB19" s="47">
        <f>AB51</f>
        <v>41</v>
      </c>
      <c r="AC19" s="39">
        <f>AA19/AB19</f>
        <v>43859.78847</v>
      </c>
      <c r="AD19" s="38"/>
      <c r="AE19" s="38"/>
      <c r="AF19" s="38"/>
      <c r="AG19" s="29"/>
      <c r="AH19" s="17"/>
      <c r="AI19" s="39">
        <f>AI51*AJ51*AK51*7.85</f>
        <v>38633384.044879995</v>
      </c>
      <c r="AJ19" s="47">
        <f>AJ51</f>
        <v>986</v>
      </c>
      <c r="AK19" s="39">
        <f>AI19/AJ19</f>
        <v>39181.931079999995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455902.71999999997</v>
      </c>
      <c r="D22" s="46">
        <v>5</v>
      </c>
      <c r="E22" s="37">
        <v>91180.54</v>
      </c>
      <c r="F22" s="37">
        <v>63703.43</v>
      </c>
      <c r="G22" s="37">
        <v>79045.210000000006</v>
      </c>
      <c r="H22" s="37">
        <v>420.2</v>
      </c>
      <c r="I22" s="28">
        <v>0.47949999999999998</v>
      </c>
      <c r="J22" s="16"/>
      <c r="K22" s="37">
        <v>47700922</v>
      </c>
      <c r="L22" s="46">
        <v>563</v>
      </c>
      <c r="M22" s="37">
        <v>84726</v>
      </c>
      <c r="N22" s="37">
        <v>59361</v>
      </c>
      <c r="O22" s="37">
        <v>97471</v>
      </c>
      <c r="P22" s="37">
        <v>560</v>
      </c>
      <c r="Q22" s="28">
        <v>0.40589999999999998</v>
      </c>
      <c r="R22" s="16"/>
      <c r="S22" s="37">
        <v>5094364</v>
      </c>
      <c r="T22" s="46">
        <v>116</v>
      </c>
      <c r="U22" s="37">
        <v>43917</v>
      </c>
      <c r="V22" s="37">
        <v>30710</v>
      </c>
      <c r="W22" s="37">
        <v>38689</v>
      </c>
      <c r="X22" s="37">
        <v>0</v>
      </c>
      <c r="Y22" s="28">
        <v>0</v>
      </c>
      <c r="Z22" s="16"/>
      <c r="AA22" s="37">
        <v>37473692</v>
      </c>
      <c r="AB22" s="46">
        <v>640</v>
      </c>
      <c r="AC22" s="37">
        <v>58553</v>
      </c>
      <c r="AD22" s="37">
        <v>37613</v>
      </c>
      <c r="AE22" s="37">
        <v>80115</v>
      </c>
      <c r="AF22" s="37">
        <v>436</v>
      </c>
      <c r="AG22" s="28">
        <v>0.379</v>
      </c>
      <c r="AH22" s="16"/>
      <c r="AI22" s="37">
        <v>22252088</v>
      </c>
      <c r="AJ22" s="46">
        <v>398</v>
      </c>
      <c r="AK22" s="37">
        <v>55910</v>
      </c>
      <c r="AL22" s="37">
        <v>42514</v>
      </c>
      <c r="AM22" s="37">
        <v>50742</v>
      </c>
      <c r="AN22" s="37">
        <v>758</v>
      </c>
      <c r="AO22" s="28">
        <v>0.37080000000000002</v>
      </c>
      <c r="AP22" s="9"/>
    </row>
    <row r="23" spans="1:42" s="8" customFormat="1">
      <c r="A23" s="7"/>
      <c r="B23" s="18" t="s">
        <v>104</v>
      </c>
      <c r="C23" s="37">
        <v>455902.71999999997</v>
      </c>
      <c r="D23" s="46">
        <v>5</v>
      </c>
      <c r="E23" s="37">
        <v>91180.54</v>
      </c>
      <c r="F23" s="37">
        <v>63703.43</v>
      </c>
      <c r="G23" s="37">
        <v>79045.210000000006</v>
      </c>
      <c r="H23" s="37">
        <v>420.2</v>
      </c>
      <c r="I23" s="28">
        <v>0.47949999999999998</v>
      </c>
      <c r="J23" s="16"/>
      <c r="K23" s="37">
        <v>40924554</v>
      </c>
      <c r="L23" s="46">
        <v>491</v>
      </c>
      <c r="M23" s="37">
        <v>83349</v>
      </c>
      <c r="N23" s="37">
        <v>58471</v>
      </c>
      <c r="O23" s="37">
        <v>99948</v>
      </c>
      <c r="P23" s="37">
        <v>564</v>
      </c>
      <c r="Q23" s="28">
        <v>0.4118</v>
      </c>
      <c r="R23" s="16"/>
      <c r="S23" s="37">
        <v>5686969</v>
      </c>
      <c r="T23" s="46">
        <v>130</v>
      </c>
      <c r="U23" s="37">
        <v>43746</v>
      </c>
      <c r="V23" s="37">
        <v>27416</v>
      </c>
      <c r="W23" s="37">
        <v>44598</v>
      </c>
      <c r="X23" s="37">
        <v>0</v>
      </c>
      <c r="Y23" s="28">
        <v>0</v>
      </c>
      <c r="Z23" s="16"/>
      <c r="AA23" s="37">
        <v>33188822</v>
      </c>
      <c r="AB23" s="46">
        <v>584</v>
      </c>
      <c r="AC23" s="37">
        <v>56830</v>
      </c>
      <c r="AD23" s="37">
        <v>36091</v>
      </c>
      <c r="AE23" s="37">
        <v>79004</v>
      </c>
      <c r="AF23" s="37">
        <v>428</v>
      </c>
      <c r="AG23" s="28">
        <v>0.37730000000000002</v>
      </c>
      <c r="AH23" s="16"/>
      <c r="AI23" s="37">
        <v>11505667</v>
      </c>
      <c r="AJ23" s="46">
        <v>203</v>
      </c>
      <c r="AK23" s="37">
        <v>56678</v>
      </c>
      <c r="AL23" s="37">
        <v>42918</v>
      </c>
      <c r="AM23" s="37">
        <v>48910</v>
      </c>
      <c r="AN23" s="37">
        <v>770</v>
      </c>
      <c r="AO23" s="28">
        <v>0.375</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197403.03</v>
      </c>
      <c r="D50" s="46">
        <v>28</v>
      </c>
      <c r="E50" s="24"/>
      <c r="F50" s="24"/>
      <c r="G50" s="24"/>
      <c r="H50" s="24"/>
      <c r="I50" s="24"/>
      <c r="K50" s="37">
        <v>207293</v>
      </c>
      <c r="L50" s="46">
        <v>544</v>
      </c>
      <c r="M50" s="44"/>
      <c r="N50" s="24"/>
      <c r="O50" s="24"/>
      <c r="P50" s="24"/>
      <c r="Q50" s="24"/>
      <c r="S50" s="37">
        <v>135574</v>
      </c>
      <c r="T50" s="46">
        <v>751</v>
      </c>
      <c r="U50" s="25"/>
      <c r="V50" s="25"/>
      <c r="W50" s="25"/>
      <c r="X50" s="25"/>
      <c r="Y50" s="25"/>
      <c r="AA50" s="37">
        <v>141519</v>
      </c>
      <c r="AB50" s="46">
        <v>44</v>
      </c>
      <c r="AC50" s="43"/>
      <c r="AD50" s="24"/>
      <c r="AE50" s="24"/>
      <c r="AF50" s="25"/>
      <c r="AG50" s="25"/>
      <c r="AI50" s="37">
        <v>154268</v>
      </c>
      <c r="AJ50" s="46">
        <v>2323</v>
      </c>
      <c r="AK50" s="24"/>
      <c r="AL50" s="24"/>
      <c r="AM50" s="24"/>
      <c r="AN50" s="25"/>
      <c r="AO50" s="25"/>
      <c r="AP50" s="9"/>
    </row>
    <row r="51" spans="1:42" s="8" customFormat="1" ht="12.75">
      <c r="A51" s="7"/>
      <c r="B51" s="8" t="s">
        <v>63</v>
      </c>
      <c r="C51" s="37">
        <v>211275.91</v>
      </c>
      <c r="D51" s="46">
        <v>16</v>
      </c>
      <c r="E51" s="26">
        <v>3.3300000000000003E-2</v>
      </c>
      <c r="F51" s="26">
        <v>2.81E-2</v>
      </c>
      <c r="G51" s="26">
        <v>1.6199999999999999E-2</v>
      </c>
      <c r="H51" s="42">
        <v>221.91</v>
      </c>
      <c r="I51" s="26">
        <v>0.19700000000000001</v>
      </c>
      <c r="K51" s="37">
        <v>229740</v>
      </c>
      <c r="L51" s="46">
        <v>226</v>
      </c>
      <c r="M51" s="26">
        <v>2.0400000000000001E-2</v>
      </c>
      <c r="N51" s="26">
        <v>2.1299999999999999E-2</v>
      </c>
      <c r="O51" s="26">
        <v>1.14E-2</v>
      </c>
      <c r="P51" s="42">
        <v>207</v>
      </c>
      <c r="Q51" s="26">
        <v>0.1449</v>
      </c>
      <c r="S51" s="37">
        <v>138343</v>
      </c>
      <c r="T51" s="46">
        <v>418</v>
      </c>
      <c r="U51" s="26">
        <v>2.81E-2</v>
      </c>
      <c r="V51" s="26">
        <v>2.7400000000000001E-2</v>
      </c>
      <c r="W51" s="26">
        <v>1.03E-2</v>
      </c>
      <c r="X51" s="42">
        <v>253</v>
      </c>
      <c r="Y51" s="26">
        <v>0.23119999999999999</v>
      </c>
      <c r="AA51" s="41">
        <v>144747</v>
      </c>
      <c r="AB51" s="49">
        <v>41</v>
      </c>
      <c r="AC51" s="32">
        <v>3.8600000000000002E-2</v>
      </c>
      <c r="AD51" s="26">
        <v>3.7999999999999999E-2</v>
      </c>
      <c r="AE51" s="26">
        <v>1.5599999999999999E-2</v>
      </c>
      <c r="AF51" s="42">
        <v>277</v>
      </c>
      <c r="AG51" s="26">
        <v>0.26690000000000003</v>
      </c>
      <c r="AI51" s="37">
        <v>162584</v>
      </c>
      <c r="AJ51" s="46">
        <v>986</v>
      </c>
      <c r="AK51" s="26">
        <v>3.0700000000000002E-2</v>
      </c>
      <c r="AL51" s="26">
        <v>2.7799999999999998E-2</v>
      </c>
      <c r="AM51" s="26">
        <v>1.35E-2</v>
      </c>
      <c r="AN51" s="42">
        <v>382</v>
      </c>
      <c r="AO51" s="26">
        <v>0.23569999999999999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40400</v>
      </c>
      <c r="D6" s="46">
        <v>2</v>
      </c>
      <c r="E6" s="37">
        <v>20200</v>
      </c>
      <c r="F6" s="37">
        <v>20200</v>
      </c>
      <c r="G6" s="37">
        <v>3676.96</v>
      </c>
      <c r="H6" s="37">
        <v>48.76</v>
      </c>
      <c r="I6" s="28">
        <v>8.5099999999999995E-2</v>
      </c>
      <c r="J6" s="16"/>
      <c r="K6" s="37">
        <v>992418</v>
      </c>
      <c r="L6" s="46">
        <v>28</v>
      </c>
      <c r="M6" s="37">
        <v>35444</v>
      </c>
      <c r="N6" s="37">
        <v>33477</v>
      </c>
      <c r="O6" s="37">
        <v>16879</v>
      </c>
      <c r="P6" s="37">
        <v>407</v>
      </c>
      <c r="Q6" s="28">
        <v>0.34639999999999999</v>
      </c>
      <c r="R6" s="16"/>
      <c r="S6" s="37">
        <v>460419</v>
      </c>
      <c r="T6" s="46">
        <v>16</v>
      </c>
      <c r="U6" s="37">
        <v>28776</v>
      </c>
      <c r="V6" s="37">
        <v>22588</v>
      </c>
      <c r="W6" s="37">
        <v>21937</v>
      </c>
      <c r="X6" s="37">
        <v>268</v>
      </c>
      <c r="Y6" s="28">
        <v>0.32369999999999999</v>
      </c>
      <c r="Z6" s="16"/>
      <c r="AA6" s="37">
        <v>1119351</v>
      </c>
      <c r="AB6" s="46">
        <v>25</v>
      </c>
      <c r="AC6" s="37">
        <v>44774</v>
      </c>
      <c r="AD6" s="37">
        <v>40058</v>
      </c>
      <c r="AE6" s="37">
        <v>37826</v>
      </c>
      <c r="AF6" s="37">
        <v>394</v>
      </c>
      <c r="AG6" s="28">
        <v>0.3992</v>
      </c>
      <c r="AH6" s="16"/>
      <c r="AI6" s="37">
        <v>147519</v>
      </c>
      <c r="AJ6" s="46">
        <v>3</v>
      </c>
      <c r="AK6" s="37">
        <v>49173</v>
      </c>
      <c r="AL6" s="37">
        <v>39127</v>
      </c>
      <c r="AM6" s="37">
        <v>18708</v>
      </c>
      <c r="AN6" s="37">
        <v>722</v>
      </c>
      <c r="AO6" s="28">
        <v>0.54649999999999999</v>
      </c>
      <c r="AP6" s="9"/>
    </row>
    <row r="7" spans="1:42" s="8" customFormat="1">
      <c r="A7" s="7"/>
      <c r="B7" s="8" t="s">
        <v>73</v>
      </c>
      <c r="C7" s="37">
        <v>0</v>
      </c>
      <c r="D7" s="46">
        <v>0</v>
      </c>
      <c r="E7" s="37">
        <v>0</v>
      </c>
      <c r="F7" s="37">
        <v>0</v>
      </c>
      <c r="G7" s="37">
        <v>0</v>
      </c>
      <c r="H7" s="37">
        <v>0</v>
      </c>
      <c r="I7" s="28">
        <v>0</v>
      </c>
      <c r="J7" s="16"/>
      <c r="K7" s="37">
        <v>357619</v>
      </c>
      <c r="L7" s="46">
        <v>16</v>
      </c>
      <c r="M7" s="37">
        <v>22351</v>
      </c>
      <c r="N7" s="37">
        <v>20918</v>
      </c>
      <c r="O7" s="37">
        <v>14963</v>
      </c>
      <c r="P7" s="37">
        <v>0</v>
      </c>
      <c r="Q7" s="28">
        <v>0</v>
      </c>
      <c r="R7" s="16"/>
      <c r="S7" s="37">
        <v>146322</v>
      </c>
      <c r="T7" s="46">
        <v>6</v>
      </c>
      <c r="U7" s="37">
        <v>24387</v>
      </c>
      <c r="V7" s="37">
        <v>25898</v>
      </c>
      <c r="W7" s="37">
        <v>20529</v>
      </c>
      <c r="X7" s="37">
        <v>0</v>
      </c>
      <c r="Y7" s="28">
        <v>0</v>
      </c>
      <c r="Z7" s="16"/>
      <c r="AA7" s="37">
        <v>13080</v>
      </c>
      <c r="AB7" s="46">
        <v>3</v>
      </c>
      <c r="AC7" s="37">
        <v>4360</v>
      </c>
      <c r="AD7" s="37">
        <v>2480</v>
      </c>
      <c r="AE7" s="37">
        <v>4598</v>
      </c>
      <c r="AF7" s="37">
        <v>0</v>
      </c>
      <c r="AG7" s="28">
        <v>0</v>
      </c>
      <c r="AH7" s="16"/>
      <c r="AI7" s="37">
        <v>13500</v>
      </c>
      <c r="AJ7" s="46">
        <v>1</v>
      </c>
      <c r="AK7" s="37">
        <v>13500</v>
      </c>
      <c r="AL7" s="37">
        <v>13500</v>
      </c>
      <c r="AM7" s="37">
        <v>0</v>
      </c>
      <c r="AN7" s="37">
        <v>0</v>
      </c>
      <c r="AO7" s="28">
        <v>0</v>
      </c>
      <c r="AP7" s="9"/>
    </row>
    <row r="8" spans="1:42" s="8" customFormat="1">
      <c r="A8" s="7"/>
      <c r="B8" s="8" t="s">
        <v>74</v>
      </c>
      <c r="C8" s="37">
        <v>0</v>
      </c>
      <c r="D8" s="46">
        <v>0</v>
      </c>
      <c r="E8" s="37">
        <v>0</v>
      </c>
      <c r="F8" s="37">
        <v>0</v>
      </c>
      <c r="G8" s="37">
        <v>0</v>
      </c>
      <c r="H8" s="37">
        <v>0</v>
      </c>
      <c r="I8" s="28">
        <v>0</v>
      </c>
      <c r="J8" s="16"/>
      <c r="K8" s="37">
        <v>95248</v>
      </c>
      <c r="L8" s="46">
        <v>2</v>
      </c>
      <c r="M8" s="37">
        <v>47624</v>
      </c>
      <c r="N8" s="37">
        <v>47624</v>
      </c>
      <c r="O8" s="37">
        <v>9660</v>
      </c>
      <c r="P8" s="37">
        <v>0</v>
      </c>
      <c r="Q8" s="28">
        <v>0</v>
      </c>
      <c r="R8" s="16"/>
      <c r="S8" s="37">
        <v>126907</v>
      </c>
      <c r="T8" s="46">
        <v>9</v>
      </c>
      <c r="U8" s="37">
        <v>14101</v>
      </c>
      <c r="V8" s="37">
        <v>13849</v>
      </c>
      <c r="W8" s="37">
        <v>8201</v>
      </c>
      <c r="X8" s="37">
        <v>109</v>
      </c>
      <c r="Y8" s="28">
        <v>0.40279999999999999</v>
      </c>
      <c r="Z8" s="16"/>
      <c r="AA8" s="37">
        <v>31160</v>
      </c>
      <c r="AB8" s="46">
        <v>2</v>
      </c>
      <c r="AC8" s="37">
        <v>15580</v>
      </c>
      <c r="AD8" s="37">
        <v>15580</v>
      </c>
      <c r="AE8" s="37">
        <v>4865</v>
      </c>
      <c r="AF8" s="37">
        <v>140</v>
      </c>
      <c r="AG8" s="28">
        <v>0.50149999999999995</v>
      </c>
      <c r="AH8" s="16"/>
      <c r="AI8" s="37">
        <v>9056</v>
      </c>
      <c r="AJ8" s="46">
        <v>1</v>
      </c>
      <c r="AK8" s="37">
        <v>9056</v>
      </c>
      <c r="AL8" s="37">
        <v>9056</v>
      </c>
      <c r="AM8" s="37">
        <v>0</v>
      </c>
      <c r="AN8" s="37">
        <v>141</v>
      </c>
      <c r="AO8" s="28">
        <v>0.68620000000000003</v>
      </c>
      <c r="AP8" s="9"/>
    </row>
    <row r="9" spans="1:42" s="8" customFormat="1">
      <c r="A9" s="7"/>
      <c r="B9" s="8" t="s">
        <v>75</v>
      </c>
      <c r="C9" s="37">
        <v>61639.14</v>
      </c>
      <c r="D9" s="46">
        <v>3</v>
      </c>
      <c r="E9" s="37">
        <v>20546.38</v>
      </c>
      <c r="F9" s="37">
        <v>19597.669999999998</v>
      </c>
      <c r="G9" s="37">
        <v>6073.48</v>
      </c>
      <c r="H9" s="38"/>
      <c r="I9" s="29"/>
      <c r="J9" s="16"/>
      <c r="K9" s="37">
        <v>9179968</v>
      </c>
      <c r="L9" s="46">
        <v>279</v>
      </c>
      <c r="M9" s="37">
        <v>32903</v>
      </c>
      <c r="N9" s="37">
        <v>23069</v>
      </c>
      <c r="O9" s="37">
        <v>46366</v>
      </c>
      <c r="P9" s="38"/>
      <c r="Q9" s="29"/>
      <c r="R9" s="16"/>
      <c r="S9" s="37">
        <v>670031</v>
      </c>
      <c r="T9" s="46">
        <v>11</v>
      </c>
      <c r="U9" s="37">
        <v>60912</v>
      </c>
      <c r="V9" s="37">
        <v>41317</v>
      </c>
      <c r="W9" s="37">
        <v>65821</v>
      </c>
      <c r="X9" s="38"/>
      <c r="Y9" s="29"/>
      <c r="Z9" s="16"/>
      <c r="AA9" s="37">
        <v>793176</v>
      </c>
      <c r="AB9" s="46">
        <v>21</v>
      </c>
      <c r="AC9" s="37">
        <v>37770</v>
      </c>
      <c r="AD9" s="37">
        <v>27974</v>
      </c>
      <c r="AE9" s="37">
        <v>36498</v>
      </c>
      <c r="AF9" s="38"/>
      <c r="AG9" s="29"/>
      <c r="AH9" s="16"/>
      <c r="AI9" s="37">
        <v>840012</v>
      </c>
      <c r="AJ9" s="46">
        <v>28</v>
      </c>
      <c r="AK9" s="37">
        <v>30000</v>
      </c>
      <c r="AL9" s="37">
        <v>27774</v>
      </c>
      <c r="AM9" s="37">
        <v>20208</v>
      </c>
      <c r="AN9" s="38"/>
      <c r="AO9" s="29"/>
      <c r="AP9" s="9"/>
    </row>
    <row r="10" spans="1:42" s="8" customFormat="1">
      <c r="A10" s="7"/>
      <c r="B10" s="8" t="s">
        <v>76</v>
      </c>
      <c r="C10" s="37">
        <v>181954.73</v>
      </c>
      <c r="D10" s="46">
        <v>5</v>
      </c>
      <c r="E10" s="37">
        <v>36390.949999999997</v>
      </c>
      <c r="F10" s="37">
        <v>43427.55</v>
      </c>
      <c r="G10" s="37">
        <v>16858.23</v>
      </c>
      <c r="H10" s="38"/>
      <c r="I10" s="29"/>
      <c r="J10" s="16"/>
      <c r="K10" s="37">
        <v>6437465</v>
      </c>
      <c r="L10" s="46">
        <v>151</v>
      </c>
      <c r="M10" s="37">
        <v>42632</v>
      </c>
      <c r="N10" s="37">
        <v>38467</v>
      </c>
      <c r="O10" s="37">
        <v>24115</v>
      </c>
      <c r="P10" s="38"/>
      <c r="Q10" s="29"/>
      <c r="R10" s="16"/>
      <c r="S10" s="37">
        <v>950625</v>
      </c>
      <c r="T10" s="46">
        <v>18</v>
      </c>
      <c r="U10" s="37">
        <v>52813</v>
      </c>
      <c r="V10" s="37">
        <v>47548</v>
      </c>
      <c r="W10" s="37">
        <v>35963</v>
      </c>
      <c r="X10" s="38"/>
      <c r="Y10" s="29"/>
      <c r="Z10" s="16"/>
      <c r="AA10" s="37">
        <v>6074440</v>
      </c>
      <c r="AB10" s="46">
        <v>136</v>
      </c>
      <c r="AC10" s="37">
        <v>44665</v>
      </c>
      <c r="AD10" s="37">
        <v>42869</v>
      </c>
      <c r="AE10" s="37">
        <v>24011</v>
      </c>
      <c r="AF10" s="38"/>
      <c r="AG10" s="29"/>
      <c r="AH10" s="16"/>
      <c r="AI10" s="37">
        <v>185819</v>
      </c>
      <c r="AJ10" s="46">
        <v>6</v>
      </c>
      <c r="AK10" s="37">
        <v>30970</v>
      </c>
      <c r="AL10" s="37">
        <v>16109</v>
      </c>
      <c r="AM10" s="37">
        <v>35950</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130297</v>
      </c>
      <c r="T11" s="46">
        <v>4</v>
      </c>
      <c r="U11" s="37">
        <v>32574</v>
      </c>
      <c r="V11" s="37">
        <v>30171</v>
      </c>
      <c r="W11" s="37">
        <v>9918</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335185</v>
      </c>
      <c r="L12" s="46">
        <v>59</v>
      </c>
      <c r="M12" s="37">
        <v>5681</v>
      </c>
      <c r="N12" s="37">
        <v>5000</v>
      </c>
      <c r="O12" s="37">
        <v>3707</v>
      </c>
      <c r="P12" s="38"/>
      <c r="Q12" s="29"/>
      <c r="R12" s="16"/>
      <c r="S12" s="37">
        <v>3000</v>
      </c>
      <c r="T12" s="46">
        <v>1</v>
      </c>
      <c r="U12" s="37">
        <v>3000</v>
      </c>
      <c r="V12" s="37">
        <v>3000</v>
      </c>
      <c r="W12" s="37">
        <v>0</v>
      </c>
      <c r="X12" s="38"/>
      <c r="Y12" s="29"/>
      <c r="Z12" s="16"/>
      <c r="AA12" s="37">
        <v>101500</v>
      </c>
      <c r="AB12" s="46">
        <v>9</v>
      </c>
      <c r="AC12" s="37">
        <v>11278</v>
      </c>
      <c r="AD12" s="37">
        <v>8500</v>
      </c>
      <c r="AE12" s="37">
        <v>9052</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7723</v>
      </c>
      <c r="T13" s="46">
        <v>1</v>
      </c>
      <c r="U13" s="37">
        <v>7723</v>
      </c>
      <c r="V13" s="37">
        <v>7723</v>
      </c>
      <c r="W13" s="37">
        <v>0</v>
      </c>
      <c r="X13" s="38"/>
      <c r="Y13" s="29"/>
      <c r="Z13" s="16"/>
      <c r="AA13" s="37">
        <v>0</v>
      </c>
      <c r="AB13" s="46">
        <v>0</v>
      </c>
      <c r="AC13" s="37">
        <v>0</v>
      </c>
      <c r="AD13" s="37">
        <v>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414538</v>
      </c>
      <c r="AJ15" s="46">
        <v>14</v>
      </c>
      <c r="AK15" s="37">
        <v>29610</v>
      </c>
      <c r="AL15" s="37">
        <v>23560</v>
      </c>
      <c r="AM15" s="37">
        <v>17100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1092130</v>
      </c>
      <c r="T16" s="46">
        <v>27</v>
      </c>
      <c r="U16" s="37">
        <v>40449</v>
      </c>
      <c r="V16" s="37">
        <v>32654</v>
      </c>
      <c r="W16" s="37">
        <v>36155</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C51*D51*E51*7.85</f>
        <v>167036.082444</v>
      </c>
      <c r="D19" s="47">
        <f>D51</f>
        <v>2</v>
      </c>
      <c r="E19" s="39">
        <f t="shared" ref="E19" si="0">C19/D19</f>
        <v>83518.041222</v>
      </c>
      <c r="F19" s="38"/>
      <c r="G19" s="38"/>
      <c r="H19" s="38"/>
      <c r="I19" s="29"/>
      <c r="J19" s="17"/>
      <c r="K19" s="39">
        <f>K51*L51*M51*7.85</f>
        <v>2063976.6367849996</v>
      </c>
      <c r="L19" s="47">
        <f>L51</f>
        <v>83</v>
      </c>
      <c r="M19" s="39">
        <f>K19/L19</f>
        <v>24867.188394999994</v>
      </c>
      <c r="N19" s="38"/>
      <c r="O19" s="38"/>
      <c r="P19" s="38"/>
      <c r="Q19" s="29"/>
      <c r="R19" s="17"/>
      <c r="S19" s="39">
        <f>S51*T51*U51*7.85</f>
        <v>1171745.1822699998</v>
      </c>
      <c r="T19" s="47">
        <f>T51</f>
        <v>37</v>
      </c>
      <c r="U19" s="39">
        <f t="shared" ref="U19" si="1">S19/T19</f>
        <v>31668.788709999993</v>
      </c>
      <c r="V19" s="38"/>
      <c r="W19" s="38"/>
      <c r="X19" s="38"/>
      <c r="Y19" s="29"/>
      <c r="Z19" s="17"/>
      <c r="AA19" s="39">
        <f>AA51*AB51*AC51*7.85</f>
        <v>261194.14272000003</v>
      </c>
      <c r="AB19" s="47">
        <f>AB51</f>
        <v>12</v>
      </c>
      <c r="AC19" s="39">
        <f>AA19/AB19</f>
        <v>21766.178560000004</v>
      </c>
      <c r="AD19" s="38"/>
      <c r="AE19" s="38"/>
      <c r="AF19" s="38"/>
      <c r="AG19" s="29"/>
      <c r="AH19" s="17"/>
      <c r="AI19" s="39">
        <f>AI51*AJ51*AK51*7.85</f>
        <v>878715.75076999993</v>
      </c>
      <c r="AJ19" s="47">
        <f>AJ51</f>
        <v>26</v>
      </c>
      <c r="AK19" s="39">
        <f>AI19/AJ19</f>
        <v>33796.759644999998</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92969.68</v>
      </c>
      <c r="D22" s="46">
        <v>4</v>
      </c>
      <c r="E22" s="37">
        <v>23242.42</v>
      </c>
      <c r="F22" s="37">
        <v>9624.33</v>
      </c>
      <c r="G22" s="37">
        <v>34854.269999999997</v>
      </c>
      <c r="H22" s="37">
        <v>731.64</v>
      </c>
      <c r="I22" s="28">
        <v>0.40949999999999998</v>
      </c>
      <c r="J22" s="16"/>
      <c r="K22" s="37">
        <v>2192231</v>
      </c>
      <c r="L22" s="46">
        <v>61</v>
      </c>
      <c r="M22" s="37">
        <v>35938</v>
      </c>
      <c r="N22" s="37">
        <v>31729</v>
      </c>
      <c r="O22" s="37">
        <v>24827</v>
      </c>
      <c r="P22" s="37">
        <v>358</v>
      </c>
      <c r="Q22" s="28">
        <v>0.36549999999999999</v>
      </c>
      <c r="R22" s="16"/>
      <c r="S22" s="37">
        <v>271782</v>
      </c>
      <c r="T22" s="46">
        <v>9</v>
      </c>
      <c r="U22" s="37">
        <v>30198</v>
      </c>
      <c r="V22" s="37">
        <v>31513</v>
      </c>
      <c r="W22" s="37">
        <v>20244</v>
      </c>
      <c r="X22" s="37">
        <v>0</v>
      </c>
      <c r="Y22" s="28">
        <v>0</v>
      </c>
      <c r="Z22" s="16"/>
      <c r="AA22" s="37">
        <v>1966183</v>
      </c>
      <c r="AB22" s="46">
        <v>46</v>
      </c>
      <c r="AC22" s="37">
        <v>42743</v>
      </c>
      <c r="AD22" s="37">
        <v>31614</v>
      </c>
      <c r="AE22" s="37">
        <v>44583</v>
      </c>
      <c r="AF22" s="37">
        <v>347</v>
      </c>
      <c r="AG22" s="28">
        <v>0.38030000000000003</v>
      </c>
      <c r="AH22" s="16"/>
      <c r="AI22" s="37">
        <v>421705</v>
      </c>
      <c r="AJ22" s="46">
        <v>8</v>
      </c>
      <c r="AK22" s="37">
        <v>52713</v>
      </c>
      <c r="AL22" s="37">
        <v>39127</v>
      </c>
      <c r="AM22" s="37">
        <v>23177</v>
      </c>
      <c r="AN22" s="37">
        <v>675</v>
      </c>
      <c r="AO22" s="28">
        <v>0.54930000000000001</v>
      </c>
      <c r="AP22" s="9"/>
    </row>
    <row r="23" spans="1:42" s="8" customFormat="1">
      <c r="A23" s="7"/>
      <c r="B23" s="18" t="s">
        <v>104</v>
      </c>
      <c r="C23" s="37">
        <v>92969.68</v>
      </c>
      <c r="D23" s="46">
        <v>2</v>
      </c>
      <c r="E23" s="37">
        <v>46484.84</v>
      </c>
      <c r="F23" s="37">
        <v>46484.84</v>
      </c>
      <c r="G23" s="37">
        <v>38517.79</v>
      </c>
      <c r="H23" s="37">
        <v>366.4</v>
      </c>
      <c r="I23" s="28">
        <v>0.4027</v>
      </c>
      <c r="J23" s="16"/>
      <c r="K23" s="37">
        <v>1740107</v>
      </c>
      <c r="L23" s="46">
        <v>52</v>
      </c>
      <c r="M23" s="37">
        <v>33464</v>
      </c>
      <c r="N23" s="37">
        <v>30908</v>
      </c>
      <c r="O23" s="37">
        <v>21595</v>
      </c>
      <c r="P23" s="37">
        <v>377</v>
      </c>
      <c r="Q23" s="28">
        <v>0.37919999999999998</v>
      </c>
      <c r="R23" s="16"/>
      <c r="S23" s="37">
        <v>366507</v>
      </c>
      <c r="T23" s="46">
        <v>14</v>
      </c>
      <c r="U23" s="37">
        <v>26179</v>
      </c>
      <c r="V23" s="37">
        <v>26397</v>
      </c>
      <c r="W23" s="37">
        <v>20364</v>
      </c>
      <c r="X23" s="37">
        <v>0</v>
      </c>
      <c r="Y23" s="28">
        <v>0</v>
      </c>
      <c r="Z23" s="16"/>
      <c r="AA23" s="37">
        <v>1969392</v>
      </c>
      <c r="AB23" s="46">
        <v>43</v>
      </c>
      <c r="AC23" s="37">
        <v>45800</v>
      </c>
      <c r="AD23" s="37">
        <v>40272</v>
      </c>
      <c r="AE23" s="37">
        <v>45562</v>
      </c>
      <c r="AF23" s="37">
        <v>372</v>
      </c>
      <c r="AG23" s="28">
        <v>0.39660000000000001</v>
      </c>
      <c r="AH23" s="16"/>
      <c r="AI23" s="37">
        <v>161549</v>
      </c>
      <c r="AJ23" s="46">
        <v>2</v>
      </c>
      <c r="AK23" s="37">
        <v>80775</v>
      </c>
      <c r="AL23" s="37">
        <v>80775</v>
      </c>
      <c r="AM23" s="37">
        <v>27431</v>
      </c>
      <c r="AN23" s="37">
        <v>987</v>
      </c>
      <c r="AO23" s="28">
        <v>0.61170000000000002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337753.68</v>
      </c>
      <c r="D50" s="46">
        <v>2</v>
      </c>
      <c r="E50" s="24"/>
      <c r="F50" s="24"/>
      <c r="G50" s="24"/>
      <c r="H50" s="24"/>
      <c r="I50" s="24"/>
      <c r="K50" s="37">
        <v>143906</v>
      </c>
      <c r="L50" s="46">
        <v>206</v>
      </c>
      <c r="M50" s="44"/>
      <c r="N50" s="24"/>
      <c r="O50" s="24"/>
      <c r="P50" s="24"/>
      <c r="Q50" s="24"/>
      <c r="S50" s="37">
        <v>117679</v>
      </c>
      <c r="T50" s="46">
        <v>74</v>
      </c>
      <c r="U50" s="25"/>
      <c r="V50" s="25"/>
      <c r="W50" s="25"/>
      <c r="X50" s="25"/>
      <c r="Y50" s="25"/>
      <c r="AA50" s="37">
        <v>108466</v>
      </c>
      <c r="AB50" s="46">
        <v>14</v>
      </c>
      <c r="AC50" s="43"/>
      <c r="AD50" s="24"/>
      <c r="AE50" s="24"/>
      <c r="AF50" s="25"/>
      <c r="AG50" s="25"/>
      <c r="AI50" s="37">
        <v>143920</v>
      </c>
      <c r="AJ50" s="46">
        <v>51</v>
      </c>
      <c r="AK50" s="24"/>
      <c r="AL50" s="24"/>
      <c r="AM50" s="24"/>
      <c r="AN50" s="25"/>
      <c r="AO50" s="25"/>
      <c r="AP50" s="9"/>
    </row>
    <row r="51" spans="1:42" s="8" customFormat="1" ht="12.75">
      <c r="A51" s="7"/>
      <c r="B51" s="8" t="s">
        <v>63</v>
      </c>
      <c r="C51" s="37">
        <v>337753.68</v>
      </c>
      <c r="D51" s="46">
        <v>2</v>
      </c>
      <c r="E51" s="26">
        <v>3.15E-2</v>
      </c>
      <c r="F51" s="26">
        <v>3.15E-2</v>
      </c>
      <c r="G51" s="26">
        <v>1.1299999999999999E-2</v>
      </c>
      <c r="H51" s="42">
        <v>101.18</v>
      </c>
      <c r="I51" s="26">
        <v>0.1162</v>
      </c>
      <c r="K51" s="37">
        <v>156049</v>
      </c>
      <c r="L51" s="46">
        <v>83</v>
      </c>
      <c r="M51" s="26">
        <v>2.0299999999999999E-2</v>
      </c>
      <c r="N51" s="26">
        <v>0.02</v>
      </c>
      <c r="O51" s="26">
        <v>6.1999999999999998E-3</v>
      </c>
      <c r="P51" s="42">
        <v>149</v>
      </c>
      <c r="Q51" s="26">
        <v>0.1482</v>
      </c>
      <c r="S51" s="37">
        <v>128479</v>
      </c>
      <c r="T51" s="46">
        <v>37</v>
      </c>
      <c r="U51" s="26">
        <v>3.1399999999999997E-2</v>
      </c>
      <c r="V51" s="26">
        <v>3.4000000000000002E-2</v>
      </c>
      <c r="W51" s="26">
        <v>8.3999999999999995E-3</v>
      </c>
      <c r="X51" s="42">
        <v>265</v>
      </c>
      <c r="Y51" s="26">
        <v>0.24829999999999999</v>
      </c>
      <c r="AA51" s="41">
        <v>108311</v>
      </c>
      <c r="AB51" s="49">
        <v>12</v>
      </c>
      <c r="AC51" s="32">
        <v>2.5600000000000001E-2</v>
      </c>
      <c r="AD51" s="26">
        <v>2.7799999999999998E-2</v>
      </c>
      <c r="AE51" s="26">
        <v>1.4500000000000001E-2</v>
      </c>
      <c r="AF51" s="42">
        <v>151</v>
      </c>
      <c r="AG51" s="26">
        <v>0.19550000000000001</v>
      </c>
      <c r="AI51" s="37">
        <v>148973</v>
      </c>
      <c r="AJ51" s="46">
        <v>26</v>
      </c>
      <c r="AK51" s="26">
        <v>2.8899999999999999E-2</v>
      </c>
      <c r="AL51" s="26">
        <v>2.5999999999999999E-2</v>
      </c>
      <c r="AM51" s="26">
        <v>1.4999999999999999E-2</v>
      </c>
      <c r="AN51" s="42">
        <v>414</v>
      </c>
      <c r="AO51" s="26">
        <v>0.23599999999999999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F27" sqref="F27"/>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40.xml><?xml version="1.0" encoding="utf-8"?>
<worksheet xmlns="http://schemas.openxmlformats.org/spreadsheetml/2006/main" xmlns:r="http://schemas.openxmlformats.org/officeDocument/2006/relationships">
  <sheetPr codeName="Sheet41">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585072.29</v>
      </c>
      <c r="D6" s="46">
        <v>5</v>
      </c>
      <c r="E6" s="37">
        <v>117014.46</v>
      </c>
      <c r="F6" s="37">
        <v>93800</v>
      </c>
      <c r="G6" s="37">
        <v>72971.34</v>
      </c>
      <c r="H6" s="37">
        <v>233.9</v>
      </c>
      <c r="I6" s="28">
        <v>0.19989999999999999</v>
      </c>
      <c r="J6" s="16"/>
      <c r="K6" s="37">
        <v>32210554</v>
      </c>
      <c r="L6" s="46">
        <v>237</v>
      </c>
      <c r="M6" s="37">
        <v>135910</v>
      </c>
      <c r="N6" s="37">
        <v>130660</v>
      </c>
      <c r="O6" s="37">
        <v>79720</v>
      </c>
      <c r="P6" s="37">
        <v>700</v>
      </c>
      <c r="Q6" s="28">
        <v>0.47720000000000001</v>
      </c>
      <c r="R6" s="16"/>
      <c r="S6" s="37">
        <v>1712578</v>
      </c>
      <c r="T6" s="46">
        <v>18</v>
      </c>
      <c r="U6" s="37">
        <v>95143</v>
      </c>
      <c r="V6" s="37">
        <v>99992</v>
      </c>
      <c r="W6" s="37">
        <v>54527</v>
      </c>
      <c r="X6" s="37">
        <v>504</v>
      </c>
      <c r="Y6" s="28">
        <v>0.36580000000000001</v>
      </c>
      <c r="Z6" s="16"/>
      <c r="AA6" s="37">
        <v>8278255</v>
      </c>
      <c r="AB6" s="46">
        <v>80</v>
      </c>
      <c r="AC6" s="37">
        <v>103478</v>
      </c>
      <c r="AD6" s="37">
        <v>92342</v>
      </c>
      <c r="AE6" s="37">
        <v>70855</v>
      </c>
      <c r="AF6" s="37">
        <v>704</v>
      </c>
      <c r="AG6" s="28">
        <v>0.46870000000000001</v>
      </c>
      <c r="AH6" s="16"/>
      <c r="AI6" s="37">
        <v>1514429</v>
      </c>
      <c r="AJ6" s="46">
        <v>23</v>
      </c>
      <c r="AK6" s="37">
        <v>65845</v>
      </c>
      <c r="AL6" s="37">
        <v>57644</v>
      </c>
      <c r="AM6" s="37">
        <v>39248</v>
      </c>
      <c r="AN6" s="37">
        <v>535</v>
      </c>
      <c r="AO6" s="28">
        <v>0.3508</v>
      </c>
      <c r="AP6" s="9"/>
    </row>
    <row r="7" spans="1:42" s="8" customFormat="1">
      <c r="A7" s="7"/>
      <c r="B7" s="8" t="s">
        <v>73</v>
      </c>
      <c r="C7" s="37">
        <v>0</v>
      </c>
      <c r="D7" s="46">
        <v>0</v>
      </c>
      <c r="E7" s="37">
        <v>0</v>
      </c>
      <c r="F7" s="37">
        <v>0</v>
      </c>
      <c r="G7" s="37">
        <v>0</v>
      </c>
      <c r="H7" s="37">
        <v>0</v>
      </c>
      <c r="I7" s="28">
        <v>0</v>
      </c>
      <c r="J7" s="16"/>
      <c r="K7" s="37">
        <v>6702818</v>
      </c>
      <c r="L7" s="46">
        <v>108</v>
      </c>
      <c r="M7" s="37">
        <v>62063</v>
      </c>
      <c r="N7" s="37">
        <v>59763</v>
      </c>
      <c r="O7" s="37">
        <v>37782</v>
      </c>
      <c r="P7" s="37">
        <v>0</v>
      </c>
      <c r="Q7" s="28">
        <v>0</v>
      </c>
      <c r="R7" s="16"/>
      <c r="S7" s="37">
        <v>1215376</v>
      </c>
      <c r="T7" s="46">
        <v>22</v>
      </c>
      <c r="U7" s="37">
        <v>55244</v>
      </c>
      <c r="V7" s="37">
        <v>51133</v>
      </c>
      <c r="W7" s="37">
        <v>36312</v>
      </c>
      <c r="X7" s="37">
        <v>0</v>
      </c>
      <c r="Y7" s="28">
        <v>0</v>
      </c>
      <c r="Z7" s="16"/>
      <c r="AA7" s="37">
        <v>3237855</v>
      </c>
      <c r="AB7" s="46">
        <v>53</v>
      </c>
      <c r="AC7" s="37">
        <v>61092</v>
      </c>
      <c r="AD7" s="37">
        <v>55000</v>
      </c>
      <c r="AE7" s="37">
        <v>42595</v>
      </c>
      <c r="AF7" s="37">
        <v>0</v>
      </c>
      <c r="AG7" s="28">
        <v>0</v>
      </c>
      <c r="AH7" s="16"/>
      <c r="AI7" s="37">
        <v>590108</v>
      </c>
      <c r="AJ7" s="46">
        <v>17</v>
      </c>
      <c r="AK7" s="37">
        <v>34712</v>
      </c>
      <c r="AL7" s="37">
        <v>21793</v>
      </c>
      <c r="AM7" s="37">
        <v>35569</v>
      </c>
      <c r="AN7" s="37">
        <v>0</v>
      </c>
      <c r="AO7" s="28">
        <v>0</v>
      </c>
      <c r="AP7" s="9"/>
    </row>
    <row r="8" spans="1:42" s="8" customFormat="1">
      <c r="A8" s="7"/>
      <c r="B8" s="8" t="s">
        <v>74</v>
      </c>
      <c r="C8" s="37">
        <v>0</v>
      </c>
      <c r="D8" s="46">
        <v>0</v>
      </c>
      <c r="E8" s="37">
        <v>0</v>
      </c>
      <c r="F8" s="37">
        <v>0</v>
      </c>
      <c r="G8" s="37">
        <v>0</v>
      </c>
      <c r="H8" s="37">
        <v>0</v>
      </c>
      <c r="I8" s="28">
        <v>0</v>
      </c>
      <c r="J8" s="16"/>
      <c r="K8" s="37">
        <v>314718</v>
      </c>
      <c r="L8" s="46">
        <v>7</v>
      </c>
      <c r="M8" s="37">
        <v>44960</v>
      </c>
      <c r="N8" s="37">
        <v>39613</v>
      </c>
      <c r="O8" s="37">
        <v>20832</v>
      </c>
      <c r="P8" s="37">
        <v>0</v>
      </c>
      <c r="Q8" s="28">
        <v>0</v>
      </c>
      <c r="R8" s="16"/>
      <c r="S8" s="37">
        <v>423268</v>
      </c>
      <c r="T8" s="46">
        <v>25</v>
      </c>
      <c r="U8" s="37">
        <v>16931</v>
      </c>
      <c r="V8" s="37">
        <v>16048</v>
      </c>
      <c r="W8" s="37">
        <v>7923</v>
      </c>
      <c r="X8" s="37">
        <v>120</v>
      </c>
      <c r="Y8" s="28">
        <v>0.3679</v>
      </c>
      <c r="Z8" s="16"/>
      <c r="AA8" s="37">
        <v>202751</v>
      </c>
      <c r="AB8" s="46">
        <v>5</v>
      </c>
      <c r="AC8" s="37">
        <v>40550</v>
      </c>
      <c r="AD8" s="37">
        <v>44718</v>
      </c>
      <c r="AE8" s="37">
        <v>19633</v>
      </c>
      <c r="AF8" s="37">
        <v>191</v>
      </c>
      <c r="AG8" s="28">
        <v>0.50019999999999998</v>
      </c>
      <c r="AH8" s="16"/>
      <c r="AI8" s="37">
        <v>22823</v>
      </c>
      <c r="AJ8" s="46">
        <v>2</v>
      </c>
      <c r="AK8" s="37">
        <v>11411</v>
      </c>
      <c r="AL8" s="37">
        <v>11411</v>
      </c>
      <c r="AM8" s="37">
        <v>12397</v>
      </c>
      <c r="AN8" s="37">
        <v>231</v>
      </c>
      <c r="AO8" s="28">
        <v>0.65400000000000003</v>
      </c>
      <c r="AP8" s="9"/>
    </row>
    <row r="9" spans="1:42" s="8" customFormat="1">
      <c r="A9" s="7"/>
      <c r="B9" s="8" t="s">
        <v>75</v>
      </c>
      <c r="C9" s="37">
        <v>437790.17</v>
      </c>
      <c r="D9" s="46">
        <v>6</v>
      </c>
      <c r="E9" s="37">
        <v>72965.03</v>
      </c>
      <c r="F9" s="37">
        <v>44686.61</v>
      </c>
      <c r="G9" s="37">
        <v>65869.08</v>
      </c>
      <c r="H9" s="38"/>
      <c r="I9" s="29"/>
      <c r="J9" s="16"/>
      <c r="K9" s="37">
        <v>20923919</v>
      </c>
      <c r="L9" s="46">
        <v>423</v>
      </c>
      <c r="M9" s="37">
        <v>49466</v>
      </c>
      <c r="N9" s="37">
        <v>37774</v>
      </c>
      <c r="O9" s="37">
        <v>41558</v>
      </c>
      <c r="P9" s="38"/>
      <c r="Q9" s="29"/>
      <c r="R9" s="16"/>
      <c r="S9" s="37">
        <v>3647925</v>
      </c>
      <c r="T9" s="46">
        <v>71</v>
      </c>
      <c r="U9" s="37">
        <v>51379</v>
      </c>
      <c r="V9" s="37">
        <v>48176</v>
      </c>
      <c r="W9" s="37">
        <v>29059</v>
      </c>
      <c r="X9" s="38"/>
      <c r="Y9" s="29"/>
      <c r="Z9" s="16"/>
      <c r="AA9" s="37">
        <v>2577396</v>
      </c>
      <c r="AB9" s="46">
        <v>58</v>
      </c>
      <c r="AC9" s="37">
        <v>44438</v>
      </c>
      <c r="AD9" s="37">
        <v>40868</v>
      </c>
      <c r="AE9" s="37">
        <v>24568</v>
      </c>
      <c r="AF9" s="38"/>
      <c r="AG9" s="29"/>
      <c r="AH9" s="16"/>
      <c r="AI9" s="37">
        <v>1118369</v>
      </c>
      <c r="AJ9" s="46">
        <v>21</v>
      </c>
      <c r="AK9" s="37">
        <v>53256</v>
      </c>
      <c r="AL9" s="37">
        <v>42139</v>
      </c>
      <c r="AM9" s="37">
        <v>33469</v>
      </c>
      <c r="AN9" s="38"/>
      <c r="AO9" s="29"/>
      <c r="AP9" s="9"/>
    </row>
    <row r="10" spans="1:42" s="8" customFormat="1">
      <c r="A10" s="7"/>
      <c r="B10" s="8" t="s">
        <v>76</v>
      </c>
      <c r="C10" s="37">
        <v>310329.86</v>
      </c>
      <c r="D10" s="46">
        <v>5</v>
      </c>
      <c r="E10" s="37">
        <v>62065.97</v>
      </c>
      <c r="F10" s="37">
        <v>51215.78</v>
      </c>
      <c r="G10" s="37">
        <v>35580.720000000001</v>
      </c>
      <c r="H10" s="38"/>
      <c r="I10" s="29"/>
      <c r="J10" s="16"/>
      <c r="K10" s="37">
        <v>29280909</v>
      </c>
      <c r="L10" s="46">
        <v>269</v>
      </c>
      <c r="M10" s="37">
        <v>108851</v>
      </c>
      <c r="N10" s="37">
        <v>104278</v>
      </c>
      <c r="O10" s="37">
        <v>55597</v>
      </c>
      <c r="P10" s="38"/>
      <c r="Q10" s="29"/>
      <c r="R10" s="16"/>
      <c r="S10" s="37">
        <v>1463911</v>
      </c>
      <c r="T10" s="46">
        <v>29</v>
      </c>
      <c r="U10" s="37">
        <v>50480</v>
      </c>
      <c r="V10" s="37">
        <v>43227</v>
      </c>
      <c r="W10" s="37">
        <v>30950</v>
      </c>
      <c r="X10" s="38"/>
      <c r="Y10" s="29"/>
      <c r="Z10" s="16"/>
      <c r="AA10" s="37">
        <v>14917056</v>
      </c>
      <c r="AB10" s="46">
        <v>128</v>
      </c>
      <c r="AC10" s="37">
        <v>116540</v>
      </c>
      <c r="AD10" s="37">
        <v>111164</v>
      </c>
      <c r="AE10" s="37">
        <v>58349</v>
      </c>
      <c r="AF10" s="38"/>
      <c r="AG10" s="29"/>
      <c r="AH10" s="16"/>
      <c r="AI10" s="37">
        <v>3200959</v>
      </c>
      <c r="AJ10" s="46">
        <v>34</v>
      </c>
      <c r="AK10" s="37">
        <v>94146</v>
      </c>
      <c r="AL10" s="37">
        <v>72073</v>
      </c>
      <c r="AM10" s="37">
        <v>71090</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343699</v>
      </c>
      <c r="L12" s="46">
        <v>60</v>
      </c>
      <c r="M12" s="37">
        <v>5728</v>
      </c>
      <c r="N12" s="37">
        <v>5004</v>
      </c>
      <c r="O12" s="37">
        <v>2505</v>
      </c>
      <c r="P12" s="38"/>
      <c r="Q12" s="29"/>
      <c r="R12" s="16"/>
      <c r="S12" s="37">
        <v>0</v>
      </c>
      <c r="T12" s="46">
        <v>0</v>
      </c>
      <c r="U12" s="37">
        <v>0</v>
      </c>
      <c r="V12" s="37">
        <v>0</v>
      </c>
      <c r="W12" s="37">
        <v>0</v>
      </c>
      <c r="X12" s="38"/>
      <c r="Y12" s="29"/>
      <c r="Z12" s="16"/>
      <c r="AA12" s="37">
        <v>662916</v>
      </c>
      <c r="AB12" s="46">
        <v>39</v>
      </c>
      <c r="AC12" s="37">
        <v>16998</v>
      </c>
      <c r="AD12" s="37">
        <v>18500</v>
      </c>
      <c r="AE12" s="37">
        <v>6146</v>
      </c>
      <c r="AF12" s="38"/>
      <c r="AG12" s="29"/>
      <c r="AH12" s="16"/>
      <c r="AI12" s="37">
        <v>21000</v>
      </c>
      <c r="AJ12" s="46">
        <v>7</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34700</v>
      </c>
      <c r="AB13" s="46">
        <v>7</v>
      </c>
      <c r="AC13" s="37">
        <v>4957</v>
      </c>
      <c r="AD13" s="37">
        <v>6000</v>
      </c>
      <c r="AE13" s="37">
        <v>2276</v>
      </c>
      <c r="AF13" s="38"/>
      <c r="AG13" s="29"/>
      <c r="AH13" s="16"/>
      <c r="AI13" s="37">
        <v>13017</v>
      </c>
      <c r="AJ13" s="46">
        <v>2</v>
      </c>
      <c r="AK13" s="37">
        <v>6509</v>
      </c>
      <c r="AL13" s="37">
        <v>6509</v>
      </c>
      <c r="AM13" s="37">
        <v>3945</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2866194.66</v>
      </c>
      <c r="D15" s="46">
        <v>25</v>
      </c>
      <c r="E15" s="37">
        <v>114647.79</v>
      </c>
      <c r="F15" s="37">
        <v>112265.99</v>
      </c>
      <c r="G15" s="37">
        <v>52913.63</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1230520</v>
      </c>
      <c r="AJ15" s="46">
        <v>18</v>
      </c>
      <c r="AK15" s="37">
        <v>68362</v>
      </c>
      <c r="AL15" s="37">
        <v>48707</v>
      </c>
      <c r="AM15" s="37">
        <v>49452</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25326</v>
      </c>
      <c r="T16" s="46">
        <v>1</v>
      </c>
      <c r="U16" s="37">
        <v>25326</v>
      </c>
      <c r="V16" s="37">
        <v>25326</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115000</v>
      </c>
      <c r="AB18" s="47">
        <v>1</v>
      </c>
      <c r="AC18" s="39">
        <v>115000</v>
      </c>
      <c r="AD18" s="39">
        <v>115000</v>
      </c>
      <c r="AE18" s="39">
        <v>0</v>
      </c>
      <c r="AF18" s="38"/>
      <c r="AG18" s="29"/>
      <c r="AH18" s="17"/>
      <c r="AI18" s="39">
        <v>140585</v>
      </c>
      <c r="AJ18" s="47">
        <v>1</v>
      </c>
      <c r="AK18" s="39">
        <v>140585</v>
      </c>
      <c r="AL18" s="39">
        <v>140585</v>
      </c>
      <c r="AM18" s="39">
        <v>0</v>
      </c>
      <c r="AN18" s="38"/>
      <c r="AO18" s="29"/>
      <c r="AP18" s="9"/>
    </row>
    <row r="19" spans="1:42" s="8" customFormat="1">
      <c r="A19" s="7"/>
      <c r="B19" s="8" t="s">
        <v>85</v>
      </c>
      <c r="C19" s="39">
        <f>C50*D50*E50*7.85</f>
        <v>202507.70599999998</v>
      </c>
      <c r="D19" s="47">
        <f>D50</f>
        <v>2</v>
      </c>
      <c r="E19" s="39">
        <f t="shared" ref="E19" si="0">C19/D19</f>
        <v>101253.85299999999</v>
      </c>
      <c r="F19" s="38"/>
      <c r="G19" s="38"/>
      <c r="H19" s="38"/>
      <c r="I19" s="29"/>
      <c r="J19" s="17"/>
      <c r="K19" s="39">
        <f>K50*L50*M50*7.85</f>
        <v>8154700.5759999994</v>
      </c>
      <c r="L19" s="47">
        <f>L50</f>
        <v>220</v>
      </c>
      <c r="M19" s="39">
        <f>K19/L19</f>
        <v>37066.820799999994</v>
      </c>
      <c r="N19" s="38"/>
      <c r="O19" s="38"/>
      <c r="P19" s="38"/>
      <c r="Q19" s="29"/>
      <c r="R19" s="17"/>
      <c r="S19" s="39">
        <f>S50*T50*U50*7.85</f>
        <v>841406.83439999982</v>
      </c>
      <c r="T19" s="47">
        <f>T50</f>
        <v>22</v>
      </c>
      <c r="U19" s="39">
        <f t="shared" ref="U19" si="1">S19/T19</f>
        <v>38245.765199999994</v>
      </c>
      <c r="V19" s="38"/>
      <c r="W19" s="38"/>
      <c r="X19" s="38"/>
      <c r="Y19" s="29"/>
      <c r="Z19" s="17"/>
      <c r="AA19" s="39">
        <f>AA50*AB50*AC50*7.85</f>
        <v>1269457.9214649999</v>
      </c>
      <c r="AB19" s="47">
        <f>AB50</f>
        <v>29</v>
      </c>
      <c r="AC19" s="39">
        <f>AA19/AB19</f>
        <v>43774.411085</v>
      </c>
      <c r="AD19" s="38"/>
      <c r="AE19" s="38"/>
      <c r="AF19" s="38"/>
      <c r="AG19" s="29"/>
      <c r="AH19" s="17"/>
      <c r="AI19" s="39">
        <f>AI50*AJ50*AK50*7.85</f>
        <v>2775953.1351199998</v>
      </c>
      <c r="AJ19" s="47">
        <f>AJ50</f>
        <v>44</v>
      </c>
      <c r="AK19" s="39">
        <f>AI19/AJ19</f>
        <v>63089.843979999998</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365469.06</v>
      </c>
      <c r="D22" s="46">
        <v>3</v>
      </c>
      <c r="E22" s="37">
        <v>121823.02</v>
      </c>
      <c r="F22" s="37">
        <v>121186.66</v>
      </c>
      <c r="G22" s="37">
        <v>1535.68</v>
      </c>
      <c r="H22" s="37">
        <v>409.22</v>
      </c>
      <c r="I22" s="28">
        <v>0.48899999999999999</v>
      </c>
      <c r="J22" s="16"/>
      <c r="K22" s="37">
        <v>43884785</v>
      </c>
      <c r="L22" s="46">
        <v>326</v>
      </c>
      <c r="M22" s="37">
        <v>134616</v>
      </c>
      <c r="N22" s="37">
        <v>129768</v>
      </c>
      <c r="O22" s="37">
        <v>75072</v>
      </c>
      <c r="P22" s="37">
        <v>680</v>
      </c>
      <c r="Q22" s="28">
        <v>0.47670000000000001</v>
      </c>
      <c r="R22" s="16"/>
      <c r="S22" s="37">
        <v>1558836</v>
      </c>
      <c r="T22" s="46">
        <v>18</v>
      </c>
      <c r="U22" s="37">
        <v>86602</v>
      </c>
      <c r="V22" s="37">
        <v>87691</v>
      </c>
      <c r="W22" s="37">
        <v>46458</v>
      </c>
      <c r="X22" s="37">
        <v>0</v>
      </c>
      <c r="Y22" s="28">
        <v>0</v>
      </c>
      <c r="Z22" s="16"/>
      <c r="AA22" s="37">
        <v>11444550</v>
      </c>
      <c r="AB22" s="46">
        <v>114</v>
      </c>
      <c r="AC22" s="37">
        <v>100391</v>
      </c>
      <c r="AD22" s="37">
        <v>92342</v>
      </c>
      <c r="AE22" s="37">
        <v>69395</v>
      </c>
      <c r="AF22" s="37">
        <v>653</v>
      </c>
      <c r="AG22" s="28">
        <v>0.44850000000000001</v>
      </c>
      <c r="AH22" s="16"/>
      <c r="AI22" s="37">
        <v>3358376</v>
      </c>
      <c r="AJ22" s="46">
        <v>42</v>
      </c>
      <c r="AK22" s="37">
        <v>79961</v>
      </c>
      <c r="AL22" s="37">
        <v>91571</v>
      </c>
      <c r="AM22" s="37">
        <v>35729</v>
      </c>
      <c r="AN22" s="37">
        <v>543</v>
      </c>
      <c r="AO22" s="28">
        <v>0.35149999999999998</v>
      </c>
      <c r="AP22" s="9"/>
    </row>
    <row r="23" spans="1:42" s="8" customFormat="1">
      <c r="A23" s="7"/>
      <c r="B23" s="18" t="s">
        <v>104</v>
      </c>
      <c r="C23" s="37">
        <v>365469.06</v>
      </c>
      <c r="D23" s="46">
        <v>3</v>
      </c>
      <c r="E23" s="37">
        <v>121823.02</v>
      </c>
      <c r="F23" s="37">
        <v>121186.66</v>
      </c>
      <c r="G23" s="37">
        <v>1535.68</v>
      </c>
      <c r="H23" s="37">
        <v>409.22</v>
      </c>
      <c r="I23" s="28">
        <v>0.48899999999999999</v>
      </c>
      <c r="J23" s="16"/>
      <c r="K23" s="37">
        <v>41026104</v>
      </c>
      <c r="L23" s="46">
        <v>300</v>
      </c>
      <c r="M23" s="37">
        <v>136754</v>
      </c>
      <c r="N23" s="37">
        <v>132291</v>
      </c>
      <c r="O23" s="37">
        <v>76986</v>
      </c>
      <c r="P23" s="37">
        <v>697</v>
      </c>
      <c r="Q23" s="28">
        <v>0.48830000000000001</v>
      </c>
      <c r="R23" s="16"/>
      <c r="S23" s="37">
        <v>1558496</v>
      </c>
      <c r="T23" s="46">
        <v>18</v>
      </c>
      <c r="U23" s="37">
        <v>86583</v>
      </c>
      <c r="V23" s="37">
        <v>87691</v>
      </c>
      <c r="W23" s="37">
        <v>46425</v>
      </c>
      <c r="X23" s="37">
        <v>0</v>
      </c>
      <c r="Y23" s="28">
        <v>0</v>
      </c>
      <c r="Z23" s="16"/>
      <c r="AA23" s="37">
        <v>10855346</v>
      </c>
      <c r="AB23" s="46">
        <v>111</v>
      </c>
      <c r="AC23" s="37">
        <v>97796</v>
      </c>
      <c r="AD23" s="37">
        <v>89945</v>
      </c>
      <c r="AE23" s="37">
        <v>70819</v>
      </c>
      <c r="AF23" s="37">
        <v>620</v>
      </c>
      <c r="AG23" s="28">
        <v>0.43759999999999999</v>
      </c>
      <c r="AH23" s="16"/>
      <c r="AI23" s="37">
        <v>1381693</v>
      </c>
      <c r="AJ23" s="46">
        <v>20</v>
      </c>
      <c r="AK23" s="37">
        <v>69085</v>
      </c>
      <c r="AL23" s="37">
        <v>70314</v>
      </c>
      <c r="AM23" s="37">
        <v>36571</v>
      </c>
      <c r="AN23" s="37">
        <v>550</v>
      </c>
      <c r="AO23" s="28">
        <v>0.35299999999999998</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383875.8</v>
      </c>
      <c r="D49" s="46">
        <v>4</v>
      </c>
      <c r="E49" s="24"/>
      <c r="F49" s="24"/>
      <c r="G49" s="24"/>
      <c r="H49" s="24"/>
      <c r="I49" s="24"/>
      <c r="K49" s="37">
        <v>228833</v>
      </c>
      <c r="L49" s="46">
        <v>427</v>
      </c>
      <c r="M49" s="44"/>
      <c r="N49" s="24"/>
      <c r="O49" s="24"/>
      <c r="P49" s="24"/>
      <c r="Q49" s="24"/>
      <c r="S49" s="37">
        <v>225740</v>
      </c>
      <c r="T49" s="46">
        <v>47</v>
      </c>
      <c r="U49" s="25"/>
      <c r="V49" s="25"/>
      <c r="W49" s="25"/>
      <c r="X49" s="25"/>
      <c r="Y49" s="25"/>
      <c r="AA49" s="37">
        <v>276520</v>
      </c>
      <c r="AB49" s="46">
        <v>31</v>
      </c>
      <c r="AC49" s="43"/>
      <c r="AD49" s="24"/>
      <c r="AE49" s="24"/>
      <c r="AF49" s="25"/>
      <c r="AG49" s="25"/>
      <c r="AI49" s="37">
        <v>245935</v>
      </c>
      <c r="AJ49" s="46">
        <v>107</v>
      </c>
      <c r="AK49" s="24"/>
      <c r="AL49" s="24"/>
      <c r="AM49" s="24"/>
      <c r="AN49" s="25"/>
      <c r="AO49" s="25"/>
      <c r="AP49" s="9"/>
    </row>
    <row r="50" spans="1:42" s="8" customFormat="1" ht="12.75">
      <c r="A50" s="7"/>
      <c r="B50" s="8" t="s">
        <v>63</v>
      </c>
      <c r="C50" s="37">
        <v>546550</v>
      </c>
      <c r="D50" s="46">
        <v>2</v>
      </c>
      <c r="E50" s="26">
        <v>2.3599999999999999E-2</v>
      </c>
      <c r="F50" s="26">
        <v>2.3599999999999999E-2</v>
      </c>
      <c r="G50" s="26">
        <v>1.6000000000000001E-3</v>
      </c>
      <c r="H50" s="42">
        <v>111.33</v>
      </c>
      <c r="I50" s="26">
        <v>4.2099999999999999E-2</v>
      </c>
      <c r="K50" s="37">
        <v>230336</v>
      </c>
      <c r="L50" s="46">
        <v>220</v>
      </c>
      <c r="M50" s="26">
        <v>2.0500000000000001E-2</v>
      </c>
      <c r="N50" s="26">
        <v>0.02</v>
      </c>
      <c r="O50" s="26">
        <v>5.5999999999999999E-3</v>
      </c>
      <c r="P50" s="42">
        <v>201</v>
      </c>
      <c r="Q50" s="26">
        <v>0.14330000000000001</v>
      </c>
      <c r="S50" s="37">
        <v>226608</v>
      </c>
      <c r="T50" s="46">
        <v>22</v>
      </c>
      <c r="U50" s="26">
        <v>2.1499999999999998E-2</v>
      </c>
      <c r="V50" s="26">
        <v>1.95E-2</v>
      </c>
      <c r="W50" s="26">
        <v>9.5999999999999992E-3</v>
      </c>
      <c r="X50" s="42">
        <v>323</v>
      </c>
      <c r="Y50" s="26">
        <v>0.18479999999999999</v>
      </c>
      <c r="AA50" s="41">
        <v>280219</v>
      </c>
      <c r="AB50" s="49">
        <v>29</v>
      </c>
      <c r="AC50" s="32">
        <v>1.9900000000000001E-2</v>
      </c>
      <c r="AD50" s="26">
        <v>1.7999999999999999E-2</v>
      </c>
      <c r="AE50" s="26">
        <v>7.4999999999999997E-3</v>
      </c>
      <c r="AF50" s="42">
        <v>288</v>
      </c>
      <c r="AG50" s="26">
        <v>0.15290000000000001</v>
      </c>
      <c r="AI50" s="37">
        <v>254333</v>
      </c>
      <c r="AJ50" s="46">
        <v>44</v>
      </c>
      <c r="AK50" s="26">
        <v>3.1600000000000003E-2</v>
      </c>
      <c r="AL50" s="26">
        <v>2.87E-2</v>
      </c>
      <c r="AM50" s="26">
        <v>1.43E-2</v>
      </c>
      <c r="AN50" s="42">
        <v>443</v>
      </c>
      <c r="AO50" s="26">
        <v>0.20300000000000001</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1.xml><?xml version="1.0" encoding="utf-8"?>
<worksheet xmlns="http://schemas.openxmlformats.org/spreadsheetml/2006/main" xmlns:r="http://schemas.openxmlformats.org/officeDocument/2006/relationships">
  <sheetPr codeName="Sheet42">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580669.96</v>
      </c>
      <c r="D6" s="46">
        <v>16</v>
      </c>
      <c r="E6" s="37">
        <v>36291.870000000003</v>
      </c>
      <c r="F6" s="37">
        <v>21778.26</v>
      </c>
      <c r="G6" s="37">
        <v>36419.81</v>
      </c>
      <c r="H6" s="37">
        <v>154.94999999999999</v>
      </c>
      <c r="I6" s="28">
        <v>0.27210000000000001</v>
      </c>
      <c r="J6" s="16"/>
      <c r="K6" s="37">
        <v>10856587</v>
      </c>
      <c r="L6" s="46">
        <v>133</v>
      </c>
      <c r="M6" s="37">
        <v>81628</v>
      </c>
      <c r="N6" s="37">
        <v>53537</v>
      </c>
      <c r="O6" s="37">
        <v>89651</v>
      </c>
      <c r="P6" s="37">
        <v>576</v>
      </c>
      <c r="Q6" s="28">
        <v>0.45269999999999999</v>
      </c>
      <c r="R6" s="16"/>
      <c r="S6" s="37">
        <v>3875506</v>
      </c>
      <c r="T6" s="46">
        <v>97</v>
      </c>
      <c r="U6" s="37">
        <v>39954</v>
      </c>
      <c r="V6" s="37">
        <v>28159</v>
      </c>
      <c r="W6" s="37">
        <v>35863</v>
      </c>
      <c r="X6" s="37">
        <v>288</v>
      </c>
      <c r="Y6" s="28">
        <v>0.32450000000000001</v>
      </c>
      <c r="Z6" s="16"/>
      <c r="AA6" s="37">
        <v>9909975</v>
      </c>
      <c r="AB6" s="46">
        <v>129</v>
      </c>
      <c r="AC6" s="37">
        <v>76822</v>
      </c>
      <c r="AD6" s="37">
        <v>35096</v>
      </c>
      <c r="AE6" s="37">
        <v>147098</v>
      </c>
      <c r="AF6" s="37">
        <v>547</v>
      </c>
      <c r="AG6" s="28">
        <v>0.39560000000000001</v>
      </c>
      <c r="AH6" s="16"/>
      <c r="AI6" s="37">
        <v>3819813</v>
      </c>
      <c r="AJ6" s="46">
        <v>80</v>
      </c>
      <c r="AK6" s="37">
        <v>47748</v>
      </c>
      <c r="AL6" s="37">
        <v>35756</v>
      </c>
      <c r="AM6" s="37">
        <v>38804</v>
      </c>
      <c r="AN6" s="37">
        <v>666</v>
      </c>
      <c r="AO6" s="28">
        <v>0.36480000000000001</v>
      </c>
      <c r="AP6" s="9"/>
    </row>
    <row r="7" spans="1:42" s="8" customFormat="1">
      <c r="A7" s="7"/>
      <c r="B7" s="8" t="s">
        <v>73</v>
      </c>
      <c r="C7" s="37">
        <v>0</v>
      </c>
      <c r="D7" s="46">
        <v>0</v>
      </c>
      <c r="E7" s="37">
        <v>0</v>
      </c>
      <c r="F7" s="37">
        <v>0</v>
      </c>
      <c r="G7" s="37">
        <v>0</v>
      </c>
      <c r="H7" s="37">
        <v>0</v>
      </c>
      <c r="I7" s="28">
        <v>0</v>
      </c>
      <c r="J7" s="16"/>
      <c r="K7" s="37">
        <v>946780</v>
      </c>
      <c r="L7" s="46">
        <v>28</v>
      </c>
      <c r="M7" s="37">
        <v>33814</v>
      </c>
      <c r="N7" s="37">
        <v>22276</v>
      </c>
      <c r="O7" s="37">
        <v>38221</v>
      </c>
      <c r="P7" s="37">
        <v>0</v>
      </c>
      <c r="Q7" s="28">
        <v>0</v>
      </c>
      <c r="R7" s="16"/>
      <c r="S7" s="37">
        <v>1302741</v>
      </c>
      <c r="T7" s="46">
        <v>48</v>
      </c>
      <c r="U7" s="37">
        <v>27140</v>
      </c>
      <c r="V7" s="37">
        <v>17343</v>
      </c>
      <c r="W7" s="37">
        <v>33234</v>
      </c>
      <c r="X7" s="37">
        <v>0</v>
      </c>
      <c r="Y7" s="28">
        <v>0</v>
      </c>
      <c r="Z7" s="16"/>
      <c r="AA7" s="37">
        <v>287854</v>
      </c>
      <c r="AB7" s="46">
        <v>9</v>
      </c>
      <c r="AC7" s="37">
        <v>31984</v>
      </c>
      <c r="AD7" s="37">
        <v>22350</v>
      </c>
      <c r="AE7" s="37">
        <v>25013</v>
      </c>
      <c r="AF7" s="37">
        <v>0</v>
      </c>
      <c r="AG7" s="28">
        <v>0</v>
      </c>
      <c r="AH7" s="16"/>
      <c r="AI7" s="37">
        <v>634768</v>
      </c>
      <c r="AJ7" s="46">
        <v>25</v>
      </c>
      <c r="AK7" s="37">
        <v>25391</v>
      </c>
      <c r="AL7" s="37">
        <v>17400</v>
      </c>
      <c r="AM7" s="37">
        <v>19984</v>
      </c>
      <c r="AN7" s="37">
        <v>0</v>
      </c>
      <c r="AO7" s="28">
        <v>0</v>
      </c>
      <c r="AP7" s="9"/>
    </row>
    <row r="8" spans="1:42" s="8" customFormat="1">
      <c r="A8" s="7"/>
      <c r="B8" s="8" t="s">
        <v>74</v>
      </c>
      <c r="C8" s="37">
        <v>114600</v>
      </c>
      <c r="D8" s="46">
        <v>3</v>
      </c>
      <c r="E8" s="37">
        <v>38200</v>
      </c>
      <c r="F8" s="37">
        <v>28800</v>
      </c>
      <c r="G8" s="37">
        <v>17154.59</v>
      </c>
      <c r="H8" s="37">
        <v>303.24</v>
      </c>
      <c r="I8" s="28">
        <v>0.75370000000000004</v>
      </c>
      <c r="J8" s="16"/>
      <c r="K8" s="37">
        <v>733287</v>
      </c>
      <c r="L8" s="46">
        <v>13</v>
      </c>
      <c r="M8" s="37">
        <v>56407</v>
      </c>
      <c r="N8" s="37">
        <v>44085</v>
      </c>
      <c r="O8" s="37">
        <v>63069</v>
      </c>
      <c r="P8" s="37">
        <v>159</v>
      </c>
      <c r="Q8" s="28">
        <v>0.59619999999999995</v>
      </c>
      <c r="R8" s="16"/>
      <c r="S8" s="37">
        <v>404731</v>
      </c>
      <c r="T8" s="46">
        <v>30</v>
      </c>
      <c r="U8" s="37">
        <v>13134</v>
      </c>
      <c r="V8" s="37">
        <v>12147</v>
      </c>
      <c r="W8" s="37">
        <v>9154</v>
      </c>
      <c r="X8" s="37">
        <v>138</v>
      </c>
      <c r="Y8" s="28">
        <v>0.45040000000000002</v>
      </c>
      <c r="Z8" s="16"/>
      <c r="AA8" s="37">
        <v>89772</v>
      </c>
      <c r="AB8" s="46">
        <v>4</v>
      </c>
      <c r="AC8" s="37">
        <v>22443</v>
      </c>
      <c r="AD8" s="37">
        <v>24324</v>
      </c>
      <c r="AE8" s="37">
        <v>6447</v>
      </c>
      <c r="AF8" s="37">
        <v>124</v>
      </c>
      <c r="AG8" s="28">
        <v>0.47560000000000002</v>
      </c>
      <c r="AH8" s="16"/>
      <c r="AI8" s="37">
        <v>181679</v>
      </c>
      <c r="AJ8" s="46">
        <v>12</v>
      </c>
      <c r="AK8" s="37">
        <v>15140</v>
      </c>
      <c r="AL8" s="37">
        <v>3379</v>
      </c>
      <c r="AM8" s="37">
        <v>28616</v>
      </c>
      <c r="AN8" s="37">
        <v>261</v>
      </c>
      <c r="AO8" s="28">
        <v>0.42209999999999998</v>
      </c>
      <c r="AP8" s="9"/>
    </row>
    <row r="9" spans="1:42" s="8" customFormat="1">
      <c r="A9" s="7"/>
      <c r="B9" s="8" t="s">
        <v>75</v>
      </c>
      <c r="C9" s="37">
        <v>1212769.17</v>
      </c>
      <c r="D9" s="46">
        <v>29</v>
      </c>
      <c r="E9" s="37">
        <v>41819.629999999997</v>
      </c>
      <c r="F9" s="37">
        <v>36451.47</v>
      </c>
      <c r="G9" s="37">
        <v>22271.360000000001</v>
      </c>
      <c r="H9" s="38"/>
      <c r="I9" s="29"/>
      <c r="J9" s="16"/>
      <c r="K9" s="37">
        <v>71682391</v>
      </c>
      <c r="L9" s="46">
        <v>1512</v>
      </c>
      <c r="M9" s="37">
        <v>47409</v>
      </c>
      <c r="N9" s="37">
        <v>30948</v>
      </c>
      <c r="O9" s="37">
        <v>62422</v>
      </c>
      <c r="P9" s="38"/>
      <c r="Q9" s="29"/>
      <c r="R9" s="16"/>
      <c r="S9" s="37">
        <v>6591505</v>
      </c>
      <c r="T9" s="46">
        <v>150</v>
      </c>
      <c r="U9" s="37">
        <v>43943</v>
      </c>
      <c r="V9" s="37">
        <v>31835</v>
      </c>
      <c r="W9" s="37">
        <v>53052</v>
      </c>
      <c r="X9" s="38"/>
      <c r="Y9" s="29"/>
      <c r="Z9" s="16"/>
      <c r="AA9" s="37">
        <v>3250335</v>
      </c>
      <c r="AB9" s="46">
        <v>65</v>
      </c>
      <c r="AC9" s="37">
        <v>50005</v>
      </c>
      <c r="AD9" s="37">
        <v>33855</v>
      </c>
      <c r="AE9" s="37">
        <v>57947</v>
      </c>
      <c r="AF9" s="38"/>
      <c r="AG9" s="29"/>
      <c r="AH9" s="16"/>
      <c r="AI9" s="37">
        <v>17541859</v>
      </c>
      <c r="AJ9" s="46">
        <v>358</v>
      </c>
      <c r="AK9" s="37">
        <v>49000</v>
      </c>
      <c r="AL9" s="37">
        <v>24488</v>
      </c>
      <c r="AM9" s="37">
        <v>72879</v>
      </c>
      <c r="AN9" s="38"/>
      <c r="AO9" s="29"/>
      <c r="AP9" s="9"/>
    </row>
    <row r="10" spans="1:42" s="8" customFormat="1">
      <c r="A10" s="7"/>
      <c r="B10" s="8" t="s">
        <v>76</v>
      </c>
      <c r="C10" s="37">
        <v>1680524.5</v>
      </c>
      <c r="D10" s="46">
        <v>23</v>
      </c>
      <c r="E10" s="37">
        <v>73066.28</v>
      </c>
      <c r="F10" s="37">
        <v>51947.77</v>
      </c>
      <c r="G10" s="37">
        <v>59888.77</v>
      </c>
      <c r="H10" s="38"/>
      <c r="I10" s="29"/>
      <c r="J10" s="16"/>
      <c r="K10" s="37">
        <v>70146743</v>
      </c>
      <c r="L10" s="46">
        <v>872</v>
      </c>
      <c r="M10" s="37">
        <v>80444</v>
      </c>
      <c r="N10" s="37">
        <v>56016</v>
      </c>
      <c r="O10" s="37">
        <v>87573</v>
      </c>
      <c r="P10" s="38"/>
      <c r="Q10" s="29"/>
      <c r="R10" s="16"/>
      <c r="S10" s="37">
        <v>4229564</v>
      </c>
      <c r="T10" s="46">
        <v>46</v>
      </c>
      <c r="U10" s="37">
        <v>93415</v>
      </c>
      <c r="V10" s="37">
        <v>64016</v>
      </c>
      <c r="W10" s="37">
        <v>111200</v>
      </c>
      <c r="X10" s="38"/>
      <c r="Y10" s="29"/>
      <c r="Z10" s="16"/>
      <c r="AA10" s="37">
        <v>24457541</v>
      </c>
      <c r="AB10" s="46">
        <v>304</v>
      </c>
      <c r="AC10" s="37">
        <v>80452</v>
      </c>
      <c r="AD10" s="37">
        <v>53999</v>
      </c>
      <c r="AE10" s="37">
        <v>126868</v>
      </c>
      <c r="AF10" s="38"/>
      <c r="AG10" s="29"/>
      <c r="AH10" s="16"/>
      <c r="AI10" s="37">
        <v>24013861</v>
      </c>
      <c r="AJ10" s="46">
        <v>275</v>
      </c>
      <c r="AK10" s="37">
        <v>87323</v>
      </c>
      <c r="AL10" s="37">
        <v>57810</v>
      </c>
      <c r="AM10" s="37">
        <v>91033</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548323</v>
      </c>
      <c r="AJ11" s="46">
        <v>5</v>
      </c>
      <c r="AK11" s="37">
        <v>109665</v>
      </c>
      <c r="AL11" s="37">
        <v>106756</v>
      </c>
      <c r="AM11" s="37">
        <v>78594</v>
      </c>
      <c r="AN11" s="38"/>
      <c r="AO11" s="29"/>
      <c r="AP11" s="9"/>
    </row>
    <row r="12" spans="1:42" s="8" customFormat="1">
      <c r="A12" s="7"/>
      <c r="B12" s="8" t="s">
        <v>78</v>
      </c>
      <c r="C12" s="37">
        <v>0</v>
      </c>
      <c r="D12" s="46">
        <v>0</v>
      </c>
      <c r="E12" s="37">
        <v>0</v>
      </c>
      <c r="F12" s="37">
        <v>0</v>
      </c>
      <c r="G12" s="37">
        <v>0</v>
      </c>
      <c r="H12" s="38"/>
      <c r="I12" s="29"/>
      <c r="J12" s="16"/>
      <c r="K12" s="37">
        <v>1550514</v>
      </c>
      <c r="L12" s="46">
        <v>225</v>
      </c>
      <c r="M12" s="37">
        <v>6891</v>
      </c>
      <c r="N12" s="37">
        <v>5410</v>
      </c>
      <c r="O12" s="37">
        <v>5341</v>
      </c>
      <c r="P12" s="38"/>
      <c r="Q12" s="29"/>
      <c r="R12" s="16"/>
      <c r="S12" s="37">
        <v>3000</v>
      </c>
      <c r="T12" s="46">
        <v>1</v>
      </c>
      <c r="U12" s="37">
        <v>3000</v>
      </c>
      <c r="V12" s="37">
        <v>3000</v>
      </c>
      <c r="W12" s="37">
        <v>0</v>
      </c>
      <c r="X12" s="38"/>
      <c r="Y12" s="29"/>
      <c r="Z12" s="16"/>
      <c r="AA12" s="37">
        <v>986979</v>
      </c>
      <c r="AB12" s="46">
        <v>54</v>
      </c>
      <c r="AC12" s="37">
        <v>18277</v>
      </c>
      <c r="AD12" s="37">
        <v>18500</v>
      </c>
      <c r="AE12" s="37">
        <v>11406</v>
      </c>
      <c r="AF12" s="38"/>
      <c r="AG12" s="29"/>
      <c r="AH12" s="16"/>
      <c r="AI12" s="37">
        <v>68591</v>
      </c>
      <c r="AJ12" s="46">
        <v>23</v>
      </c>
      <c r="AK12" s="37">
        <v>2982</v>
      </c>
      <c r="AL12" s="37">
        <v>3000</v>
      </c>
      <c r="AM12" s="37">
        <v>85</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74703</v>
      </c>
      <c r="T13" s="46">
        <v>3</v>
      </c>
      <c r="U13" s="37">
        <v>24901</v>
      </c>
      <c r="V13" s="37">
        <v>18000</v>
      </c>
      <c r="W13" s="37">
        <v>22458</v>
      </c>
      <c r="X13" s="38"/>
      <c r="Y13" s="29"/>
      <c r="Z13" s="16"/>
      <c r="AA13" s="37">
        <v>155400</v>
      </c>
      <c r="AB13" s="46">
        <v>11</v>
      </c>
      <c r="AC13" s="37">
        <v>14127</v>
      </c>
      <c r="AD13" s="37">
        <v>8000</v>
      </c>
      <c r="AE13" s="37">
        <v>14805</v>
      </c>
      <c r="AF13" s="38"/>
      <c r="AG13" s="29"/>
      <c r="AH13" s="16"/>
      <c r="AI13" s="37">
        <v>25080</v>
      </c>
      <c r="AJ13" s="46">
        <v>3</v>
      </c>
      <c r="AK13" s="37">
        <v>8360</v>
      </c>
      <c r="AL13" s="37">
        <v>8300</v>
      </c>
      <c r="AM13" s="37">
        <v>5210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8381660.5300000003</v>
      </c>
      <c r="D15" s="46">
        <v>146</v>
      </c>
      <c r="E15" s="37">
        <v>57408.63</v>
      </c>
      <c r="F15" s="37">
        <v>40332.720000000001</v>
      </c>
      <c r="G15" s="37">
        <v>102948.1</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13746622</v>
      </c>
      <c r="AJ15" s="46">
        <v>277</v>
      </c>
      <c r="AK15" s="37">
        <v>49627</v>
      </c>
      <c r="AL15" s="37">
        <v>28783</v>
      </c>
      <c r="AM15" s="37">
        <v>70174</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3967906</v>
      </c>
      <c r="T16" s="46">
        <v>103</v>
      </c>
      <c r="U16" s="37">
        <v>38523</v>
      </c>
      <c r="V16" s="37">
        <v>37875</v>
      </c>
      <c r="W16" s="37">
        <v>21932</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38034</v>
      </c>
      <c r="AJ18" s="47">
        <v>1</v>
      </c>
      <c r="AK18" s="39">
        <v>38034</v>
      </c>
      <c r="AL18" s="39">
        <v>38034</v>
      </c>
      <c r="AM18" s="39">
        <v>0</v>
      </c>
      <c r="AN18" s="38"/>
      <c r="AO18" s="29"/>
      <c r="AP18" s="9"/>
    </row>
    <row r="19" spans="1:42" s="8" customFormat="1">
      <c r="A19" s="7"/>
      <c r="B19" s="8" t="s">
        <v>85</v>
      </c>
      <c r="C19" s="39">
        <f>C50*D50*E50*7.85</f>
        <v>2332020.0379706998</v>
      </c>
      <c r="D19" s="47">
        <f>D50</f>
        <v>33</v>
      </c>
      <c r="E19" s="39">
        <f t="shared" ref="E19" si="0">C19/D19</f>
        <v>70667.273877899992</v>
      </c>
      <c r="F19" s="38"/>
      <c r="G19" s="38"/>
      <c r="H19" s="38"/>
      <c r="I19" s="29"/>
      <c r="J19" s="17"/>
      <c r="K19" s="39">
        <f>K50*L50*M50*7.85</f>
        <v>16388182.456749998</v>
      </c>
      <c r="L19" s="47">
        <f>L50</f>
        <v>530</v>
      </c>
      <c r="M19" s="39">
        <f>K19/L19</f>
        <v>30921.098974999997</v>
      </c>
      <c r="N19" s="38"/>
      <c r="O19" s="38"/>
      <c r="P19" s="38"/>
      <c r="Q19" s="29"/>
      <c r="R19" s="17"/>
      <c r="S19" s="39">
        <f>S50*T50*U50*7.85</f>
        <v>3840271.6655600001</v>
      </c>
      <c r="T19" s="47">
        <f>T50</f>
        <v>121</v>
      </c>
      <c r="U19" s="39">
        <f t="shared" ref="U19" si="1">S19/T19</f>
        <v>31737.782360000001</v>
      </c>
      <c r="V19" s="38"/>
      <c r="W19" s="38"/>
      <c r="X19" s="38"/>
      <c r="Y19" s="29"/>
      <c r="Z19" s="17"/>
      <c r="AA19" s="39">
        <f>AA50*AB50*AC50*7.85</f>
        <v>2193070.3083299994</v>
      </c>
      <c r="AB19" s="47">
        <f>AB50</f>
        <v>57</v>
      </c>
      <c r="AC19" s="39">
        <f>AA19/AB19</f>
        <v>38474.917689999987</v>
      </c>
      <c r="AD19" s="38"/>
      <c r="AE19" s="38"/>
      <c r="AF19" s="38"/>
      <c r="AG19" s="29"/>
      <c r="AH19" s="17"/>
      <c r="AI19" s="39">
        <f>AI50*AJ50*AK50*7.85</f>
        <v>21164872.013999999</v>
      </c>
      <c r="AJ19" s="47">
        <f>AJ50</f>
        <v>631</v>
      </c>
      <c r="AK19" s="39">
        <f>AI19/AJ19</f>
        <v>33541.793999999994</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913624.47</v>
      </c>
      <c r="D22" s="46">
        <v>6</v>
      </c>
      <c r="E22" s="37">
        <v>152270.75</v>
      </c>
      <c r="F22" s="37">
        <v>148740.13</v>
      </c>
      <c r="G22" s="37">
        <v>106264.07</v>
      </c>
      <c r="H22" s="37">
        <v>747.06</v>
      </c>
      <c r="I22" s="28">
        <v>0.49259999999999998</v>
      </c>
      <c r="J22" s="16"/>
      <c r="K22" s="37">
        <v>19788136</v>
      </c>
      <c r="L22" s="46">
        <v>237</v>
      </c>
      <c r="M22" s="37">
        <v>83494</v>
      </c>
      <c r="N22" s="37">
        <v>50332</v>
      </c>
      <c r="O22" s="37">
        <v>112219</v>
      </c>
      <c r="P22" s="37">
        <v>569</v>
      </c>
      <c r="Q22" s="28">
        <v>0.43580000000000002</v>
      </c>
      <c r="R22" s="16"/>
      <c r="S22" s="37">
        <v>3333467</v>
      </c>
      <c r="T22" s="46">
        <v>79</v>
      </c>
      <c r="U22" s="37">
        <v>42196</v>
      </c>
      <c r="V22" s="37">
        <v>27620</v>
      </c>
      <c r="W22" s="37">
        <v>50752</v>
      </c>
      <c r="X22" s="37">
        <v>0</v>
      </c>
      <c r="Y22" s="28">
        <v>0</v>
      </c>
      <c r="Z22" s="16"/>
      <c r="AA22" s="37">
        <v>14444584</v>
      </c>
      <c r="AB22" s="46">
        <v>233</v>
      </c>
      <c r="AC22" s="37">
        <v>61994</v>
      </c>
      <c r="AD22" s="37">
        <v>33617</v>
      </c>
      <c r="AE22" s="37">
        <v>114435</v>
      </c>
      <c r="AF22" s="37">
        <v>398</v>
      </c>
      <c r="AG22" s="28">
        <v>0.36680000000000001</v>
      </c>
      <c r="AH22" s="16"/>
      <c r="AI22" s="37">
        <v>9322806</v>
      </c>
      <c r="AJ22" s="46">
        <v>190</v>
      </c>
      <c r="AK22" s="37">
        <v>49067</v>
      </c>
      <c r="AL22" s="37">
        <v>35621</v>
      </c>
      <c r="AM22" s="37">
        <v>42136</v>
      </c>
      <c r="AN22" s="37">
        <v>613</v>
      </c>
      <c r="AO22" s="28">
        <v>0.35570000000000002</v>
      </c>
      <c r="AP22" s="9"/>
    </row>
    <row r="23" spans="1:42" s="8" customFormat="1">
      <c r="A23" s="7"/>
      <c r="B23" s="18" t="s">
        <v>104</v>
      </c>
      <c r="C23" s="37">
        <v>913624.47</v>
      </c>
      <c r="D23" s="46">
        <v>6</v>
      </c>
      <c r="E23" s="37">
        <v>152270.75</v>
      </c>
      <c r="F23" s="37">
        <v>148740.13</v>
      </c>
      <c r="G23" s="37">
        <v>106264.07</v>
      </c>
      <c r="H23" s="37">
        <v>747.06</v>
      </c>
      <c r="I23" s="28">
        <v>0.49259999999999998</v>
      </c>
      <c r="J23" s="16"/>
      <c r="K23" s="37">
        <v>16203066</v>
      </c>
      <c r="L23" s="46">
        <v>207</v>
      </c>
      <c r="M23" s="37">
        <v>78276</v>
      </c>
      <c r="N23" s="37">
        <v>44891</v>
      </c>
      <c r="O23" s="37">
        <v>110863</v>
      </c>
      <c r="P23" s="37">
        <v>576</v>
      </c>
      <c r="Q23" s="28">
        <v>0.46239999999999998</v>
      </c>
      <c r="R23" s="16"/>
      <c r="S23" s="37">
        <v>3715545</v>
      </c>
      <c r="T23" s="46">
        <v>90</v>
      </c>
      <c r="U23" s="37">
        <v>41284</v>
      </c>
      <c r="V23" s="37">
        <v>27714</v>
      </c>
      <c r="W23" s="37">
        <v>49377</v>
      </c>
      <c r="X23" s="37">
        <v>0</v>
      </c>
      <c r="Y23" s="28">
        <v>0</v>
      </c>
      <c r="Z23" s="16"/>
      <c r="AA23" s="37">
        <v>13673018</v>
      </c>
      <c r="AB23" s="46">
        <v>213</v>
      </c>
      <c r="AC23" s="37">
        <v>64193</v>
      </c>
      <c r="AD23" s="37">
        <v>32335</v>
      </c>
      <c r="AE23" s="37">
        <v>119077</v>
      </c>
      <c r="AF23" s="37">
        <v>400</v>
      </c>
      <c r="AG23" s="28">
        <v>0.3735</v>
      </c>
      <c r="AH23" s="16"/>
      <c r="AI23" s="37">
        <v>4522811</v>
      </c>
      <c r="AJ23" s="46">
        <v>88</v>
      </c>
      <c r="AK23" s="37">
        <v>51396</v>
      </c>
      <c r="AL23" s="37">
        <v>36094</v>
      </c>
      <c r="AM23" s="37">
        <v>41526</v>
      </c>
      <c r="AN23" s="37">
        <v>688</v>
      </c>
      <c r="AO23" s="28">
        <v>0.34539999999999998</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314494.14</v>
      </c>
      <c r="D49" s="46">
        <v>46</v>
      </c>
      <c r="E49" s="24"/>
      <c r="F49" s="24"/>
      <c r="G49" s="24"/>
      <c r="H49" s="24"/>
      <c r="I49" s="24"/>
      <c r="K49" s="37">
        <v>180224</v>
      </c>
      <c r="L49" s="46">
        <v>1322</v>
      </c>
      <c r="M49" s="44"/>
      <c r="N49" s="24"/>
      <c r="O49" s="24"/>
      <c r="P49" s="24"/>
      <c r="Q49" s="24"/>
      <c r="S49" s="37">
        <v>126954</v>
      </c>
      <c r="T49" s="46">
        <v>216</v>
      </c>
      <c r="U49" s="25"/>
      <c r="V49" s="25"/>
      <c r="W49" s="25"/>
      <c r="X49" s="25"/>
      <c r="Y49" s="25"/>
      <c r="AA49" s="37">
        <v>243201</v>
      </c>
      <c r="AB49" s="46">
        <v>62</v>
      </c>
      <c r="AC49" s="43"/>
      <c r="AD49" s="24"/>
      <c r="AE49" s="24"/>
      <c r="AF49" s="25"/>
      <c r="AG49" s="25"/>
      <c r="AI49" s="37">
        <v>162385</v>
      </c>
      <c r="AJ49" s="46">
        <v>1463</v>
      </c>
      <c r="AK49" s="24"/>
      <c r="AL49" s="24"/>
      <c r="AM49" s="24"/>
      <c r="AN49" s="25"/>
      <c r="AO49" s="25"/>
      <c r="AP49" s="9"/>
    </row>
    <row r="50" spans="1:42" s="8" customFormat="1" ht="12.75">
      <c r="A50" s="7"/>
      <c r="B50" s="8" t="s">
        <v>63</v>
      </c>
      <c r="C50" s="37">
        <v>338428.59</v>
      </c>
      <c r="D50" s="46">
        <v>33</v>
      </c>
      <c r="E50" s="26">
        <v>2.6599999999999999E-2</v>
      </c>
      <c r="F50" s="26">
        <v>2.4799999999999999E-2</v>
      </c>
      <c r="G50" s="26">
        <v>1.2699999999999999E-2</v>
      </c>
      <c r="H50" s="42">
        <v>240.33</v>
      </c>
      <c r="I50" s="26">
        <v>0.17860000000000001</v>
      </c>
      <c r="K50" s="37">
        <v>183209</v>
      </c>
      <c r="L50" s="46">
        <v>530</v>
      </c>
      <c r="M50" s="26">
        <v>2.1499999999999998E-2</v>
      </c>
      <c r="N50" s="26">
        <v>2.1299999999999999E-2</v>
      </c>
      <c r="O50" s="26">
        <v>7.0000000000000001E-3</v>
      </c>
      <c r="P50" s="42">
        <v>167</v>
      </c>
      <c r="Q50" s="26">
        <v>0.14269999999999999</v>
      </c>
      <c r="S50" s="37">
        <v>121778</v>
      </c>
      <c r="T50" s="46">
        <v>121</v>
      </c>
      <c r="U50" s="26">
        <v>3.32E-2</v>
      </c>
      <c r="V50" s="26">
        <v>3.2000000000000001E-2</v>
      </c>
      <c r="W50" s="26">
        <v>1.06E-2</v>
      </c>
      <c r="X50" s="42">
        <v>259</v>
      </c>
      <c r="Y50" s="26">
        <v>0.25009999999999999</v>
      </c>
      <c r="AA50" s="41">
        <v>229031</v>
      </c>
      <c r="AB50" s="49">
        <v>57</v>
      </c>
      <c r="AC50" s="32">
        <v>2.1399999999999999E-2</v>
      </c>
      <c r="AD50" s="26">
        <v>0.02</v>
      </c>
      <c r="AE50" s="26">
        <v>1.2699999999999999E-2</v>
      </c>
      <c r="AF50" s="42">
        <v>191</v>
      </c>
      <c r="AG50" s="26">
        <v>0.14549999999999999</v>
      </c>
      <c r="AI50" s="37">
        <v>155376</v>
      </c>
      <c r="AJ50" s="46">
        <v>631</v>
      </c>
      <c r="AK50" s="26">
        <v>2.75E-2</v>
      </c>
      <c r="AL50" s="26">
        <v>2.2499999999999999E-2</v>
      </c>
      <c r="AM50" s="26">
        <v>1.5900000000000001E-2</v>
      </c>
      <c r="AN50" s="42">
        <v>311</v>
      </c>
      <c r="AO50" s="26">
        <v>0.21029999999999999</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2.xml><?xml version="1.0" encoding="utf-8"?>
<worksheet xmlns="http://schemas.openxmlformats.org/spreadsheetml/2006/main" xmlns:r="http://schemas.openxmlformats.org/officeDocument/2006/relationships">
  <sheetPr codeName="Sheet43">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0</v>
      </c>
      <c r="D6" s="46">
        <v>0</v>
      </c>
      <c r="E6" s="37">
        <v>0</v>
      </c>
      <c r="F6" s="37">
        <v>0</v>
      </c>
      <c r="G6" s="37">
        <v>0</v>
      </c>
      <c r="H6" s="37">
        <v>0</v>
      </c>
      <c r="I6" s="28">
        <v>0</v>
      </c>
      <c r="J6" s="16"/>
      <c r="K6" s="37">
        <v>337627</v>
      </c>
      <c r="L6" s="46">
        <v>2</v>
      </c>
      <c r="M6" s="37">
        <v>168813</v>
      </c>
      <c r="N6" s="37">
        <v>168813</v>
      </c>
      <c r="O6" s="37">
        <v>174022</v>
      </c>
      <c r="P6" s="37">
        <v>162</v>
      </c>
      <c r="Q6" s="28">
        <v>0.12540000000000001</v>
      </c>
      <c r="R6" s="16"/>
      <c r="S6" s="37">
        <v>14966</v>
      </c>
      <c r="T6" s="46">
        <v>1</v>
      </c>
      <c r="U6" s="37">
        <v>14966</v>
      </c>
      <c r="V6" s="37">
        <v>14966</v>
      </c>
      <c r="W6" s="37">
        <v>0</v>
      </c>
      <c r="X6" s="37">
        <v>715</v>
      </c>
      <c r="Y6" s="28">
        <v>0.2432</v>
      </c>
      <c r="Z6" s="16"/>
      <c r="AA6" s="37">
        <v>116445</v>
      </c>
      <c r="AB6" s="46">
        <v>3</v>
      </c>
      <c r="AC6" s="37">
        <v>38815</v>
      </c>
      <c r="AD6" s="37">
        <v>36842</v>
      </c>
      <c r="AE6" s="37">
        <v>34528</v>
      </c>
      <c r="AF6" s="37">
        <v>350</v>
      </c>
      <c r="AG6" s="28">
        <v>0.51380000000000003</v>
      </c>
      <c r="AH6" s="16"/>
      <c r="AI6" s="37">
        <v>251493</v>
      </c>
      <c r="AJ6" s="46">
        <v>6</v>
      </c>
      <c r="AK6" s="37">
        <v>41915</v>
      </c>
      <c r="AL6" s="37">
        <v>38730</v>
      </c>
      <c r="AM6" s="37">
        <v>35742</v>
      </c>
      <c r="AN6" s="37">
        <v>313</v>
      </c>
      <c r="AO6" s="28">
        <v>0.2233</v>
      </c>
      <c r="AP6" s="9"/>
    </row>
    <row r="7" spans="1:42" s="8" customFormat="1">
      <c r="A7" s="7"/>
      <c r="B7" s="8" t="s">
        <v>73</v>
      </c>
      <c r="C7" s="37">
        <v>0</v>
      </c>
      <c r="D7" s="46">
        <v>0</v>
      </c>
      <c r="E7" s="37">
        <v>0</v>
      </c>
      <c r="F7" s="37">
        <v>0</v>
      </c>
      <c r="G7" s="37">
        <v>0</v>
      </c>
      <c r="H7" s="37">
        <v>0</v>
      </c>
      <c r="I7" s="28">
        <v>0</v>
      </c>
      <c r="J7" s="16"/>
      <c r="K7" s="37">
        <v>0</v>
      </c>
      <c r="L7" s="46">
        <v>0</v>
      </c>
      <c r="M7" s="37">
        <v>0</v>
      </c>
      <c r="N7" s="37">
        <v>0</v>
      </c>
      <c r="O7" s="37">
        <v>0</v>
      </c>
      <c r="P7" s="37">
        <v>0</v>
      </c>
      <c r="Q7" s="28">
        <v>0</v>
      </c>
      <c r="R7" s="16"/>
      <c r="S7" s="37">
        <v>0</v>
      </c>
      <c r="T7" s="46">
        <v>0</v>
      </c>
      <c r="U7" s="37">
        <v>0</v>
      </c>
      <c r="V7" s="37">
        <v>0</v>
      </c>
      <c r="W7" s="37">
        <v>0</v>
      </c>
      <c r="X7" s="37">
        <v>0</v>
      </c>
      <c r="Y7" s="28">
        <v>0</v>
      </c>
      <c r="Z7" s="16"/>
      <c r="AA7" s="37">
        <v>0</v>
      </c>
      <c r="AB7" s="46">
        <v>0</v>
      </c>
      <c r="AC7" s="37">
        <v>0</v>
      </c>
      <c r="AD7" s="37">
        <v>0</v>
      </c>
      <c r="AE7" s="37">
        <v>0</v>
      </c>
      <c r="AF7" s="37">
        <v>0</v>
      </c>
      <c r="AG7" s="28">
        <v>0</v>
      </c>
      <c r="AH7" s="16"/>
      <c r="AI7" s="37">
        <v>14515</v>
      </c>
      <c r="AJ7" s="46">
        <v>2</v>
      </c>
      <c r="AK7" s="37">
        <v>7257</v>
      </c>
      <c r="AL7" s="37">
        <v>7257</v>
      </c>
      <c r="AM7" s="37">
        <v>3520</v>
      </c>
      <c r="AN7" s="37">
        <v>0</v>
      </c>
      <c r="AO7" s="28">
        <v>0</v>
      </c>
      <c r="AP7" s="9"/>
    </row>
    <row r="8" spans="1:42" s="8" customFormat="1">
      <c r="A8" s="7"/>
      <c r="B8" s="8" t="s">
        <v>74</v>
      </c>
      <c r="C8" s="37">
        <v>0</v>
      </c>
      <c r="D8" s="46">
        <v>0</v>
      </c>
      <c r="E8" s="37">
        <v>0</v>
      </c>
      <c r="F8" s="37">
        <v>0</v>
      </c>
      <c r="G8" s="37">
        <v>0</v>
      </c>
      <c r="H8" s="37">
        <v>0</v>
      </c>
      <c r="I8" s="28">
        <v>0</v>
      </c>
      <c r="J8" s="16"/>
      <c r="K8" s="37">
        <v>0</v>
      </c>
      <c r="L8" s="46">
        <v>0</v>
      </c>
      <c r="M8" s="37">
        <v>0</v>
      </c>
      <c r="N8" s="37">
        <v>0</v>
      </c>
      <c r="O8" s="37">
        <v>0</v>
      </c>
      <c r="P8" s="37">
        <v>0</v>
      </c>
      <c r="Q8" s="28">
        <v>0</v>
      </c>
      <c r="R8" s="16"/>
      <c r="S8" s="37">
        <v>13670</v>
      </c>
      <c r="T8" s="46">
        <v>1</v>
      </c>
      <c r="U8" s="37">
        <v>13670</v>
      </c>
      <c r="V8" s="37">
        <v>13670</v>
      </c>
      <c r="W8" s="37">
        <v>0</v>
      </c>
      <c r="X8" s="37">
        <v>164</v>
      </c>
      <c r="Y8" s="28">
        <v>0.55230000000000001</v>
      </c>
      <c r="Z8" s="16"/>
      <c r="AA8" s="37">
        <v>0</v>
      </c>
      <c r="AB8" s="46">
        <v>0</v>
      </c>
      <c r="AC8" s="37">
        <v>0</v>
      </c>
      <c r="AD8" s="37">
        <v>0</v>
      </c>
      <c r="AE8" s="37">
        <v>0</v>
      </c>
      <c r="AF8" s="37">
        <v>0</v>
      </c>
      <c r="AG8" s="28">
        <v>0</v>
      </c>
      <c r="AH8" s="16"/>
      <c r="AI8" s="37">
        <v>665</v>
      </c>
      <c r="AJ8" s="46">
        <v>1</v>
      </c>
      <c r="AK8" s="37">
        <v>665</v>
      </c>
      <c r="AL8" s="37">
        <v>665</v>
      </c>
      <c r="AM8" s="37">
        <v>0</v>
      </c>
      <c r="AN8" s="37">
        <v>38</v>
      </c>
      <c r="AO8" s="28">
        <v>0.34839999999999999</v>
      </c>
      <c r="AP8" s="9"/>
    </row>
    <row r="9" spans="1:42" s="8" customFormat="1">
      <c r="A9" s="7"/>
      <c r="B9" s="8" t="s">
        <v>75</v>
      </c>
      <c r="C9" s="37">
        <v>0</v>
      </c>
      <c r="D9" s="46">
        <v>0</v>
      </c>
      <c r="E9" s="37">
        <v>0</v>
      </c>
      <c r="F9" s="37">
        <v>0</v>
      </c>
      <c r="G9" s="37">
        <v>0</v>
      </c>
      <c r="H9" s="38"/>
      <c r="I9" s="29"/>
      <c r="J9" s="16"/>
      <c r="K9" s="37">
        <v>620613</v>
      </c>
      <c r="L9" s="46">
        <v>21</v>
      </c>
      <c r="M9" s="37">
        <v>29553</v>
      </c>
      <c r="N9" s="37">
        <v>24522</v>
      </c>
      <c r="O9" s="37">
        <v>14742</v>
      </c>
      <c r="P9" s="38"/>
      <c r="Q9" s="29"/>
      <c r="R9" s="16"/>
      <c r="S9" s="37">
        <v>35867</v>
      </c>
      <c r="T9" s="46">
        <v>1</v>
      </c>
      <c r="U9" s="37">
        <v>35867</v>
      </c>
      <c r="V9" s="37">
        <v>35867</v>
      </c>
      <c r="W9" s="37">
        <v>0</v>
      </c>
      <c r="X9" s="38"/>
      <c r="Y9" s="29"/>
      <c r="Z9" s="16"/>
      <c r="AA9" s="37">
        <v>2792</v>
      </c>
      <c r="AB9" s="46">
        <v>1</v>
      </c>
      <c r="AC9" s="37">
        <v>2792</v>
      </c>
      <c r="AD9" s="37">
        <v>2792</v>
      </c>
      <c r="AE9" s="37">
        <v>0</v>
      </c>
      <c r="AF9" s="38"/>
      <c r="AG9" s="29"/>
      <c r="AH9" s="16"/>
      <c r="AI9" s="37">
        <v>157805</v>
      </c>
      <c r="AJ9" s="46">
        <v>7</v>
      </c>
      <c r="AK9" s="37">
        <v>22544</v>
      </c>
      <c r="AL9" s="37">
        <v>22361</v>
      </c>
      <c r="AM9" s="37">
        <v>14034</v>
      </c>
      <c r="AN9" s="38"/>
      <c r="AO9" s="29"/>
      <c r="AP9" s="9"/>
    </row>
    <row r="10" spans="1:42" s="8" customFormat="1">
      <c r="A10" s="7"/>
      <c r="B10" s="8" t="s">
        <v>76</v>
      </c>
      <c r="C10" s="37">
        <v>72170.679999999993</v>
      </c>
      <c r="D10" s="46">
        <v>2</v>
      </c>
      <c r="E10" s="37">
        <v>36085.339999999997</v>
      </c>
      <c r="F10" s="37">
        <v>36085.339999999997</v>
      </c>
      <c r="G10" s="37">
        <v>2573.58</v>
      </c>
      <c r="H10" s="38"/>
      <c r="I10" s="29"/>
      <c r="J10" s="16"/>
      <c r="K10" s="37">
        <v>984998</v>
      </c>
      <c r="L10" s="46">
        <v>23</v>
      </c>
      <c r="M10" s="37">
        <v>42826</v>
      </c>
      <c r="N10" s="37">
        <v>46981</v>
      </c>
      <c r="O10" s="37">
        <v>29906</v>
      </c>
      <c r="P10" s="38"/>
      <c r="Q10" s="29"/>
      <c r="R10" s="16"/>
      <c r="S10" s="37">
        <v>32077</v>
      </c>
      <c r="T10" s="46">
        <v>1</v>
      </c>
      <c r="U10" s="37">
        <v>32077</v>
      </c>
      <c r="V10" s="37">
        <v>32077</v>
      </c>
      <c r="W10" s="37">
        <v>0</v>
      </c>
      <c r="X10" s="38"/>
      <c r="Y10" s="29"/>
      <c r="Z10" s="16"/>
      <c r="AA10" s="37">
        <v>332651</v>
      </c>
      <c r="AB10" s="46">
        <v>8</v>
      </c>
      <c r="AC10" s="37">
        <v>41581</v>
      </c>
      <c r="AD10" s="37">
        <v>29451</v>
      </c>
      <c r="AE10" s="37">
        <v>38955</v>
      </c>
      <c r="AF10" s="38"/>
      <c r="AG10" s="29"/>
      <c r="AH10" s="16"/>
      <c r="AI10" s="37">
        <v>993923</v>
      </c>
      <c r="AJ10" s="46">
        <v>16</v>
      </c>
      <c r="AK10" s="37">
        <v>62120</v>
      </c>
      <c r="AL10" s="37">
        <v>44459</v>
      </c>
      <c r="AM10" s="37">
        <v>50817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99916</v>
      </c>
      <c r="L12" s="46">
        <v>9</v>
      </c>
      <c r="M12" s="37">
        <v>11102</v>
      </c>
      <c r="N12" s="37">
        <v>8819</v>
      </c>
      <c r="O12" s="37">
        <v>4804</v>
      </c>
      <c r="P12" s="38"/>
      <c r="Q12" s="29"/>
      <c r="R12" s="16"/>
      <c r="S12" s="37">
        <v>3100</v>
      </c>
      <c r="T12" s="46">
        <v>1</v>
      </c>
      <c r="U12" s="37">
        <v>3100</v>
      </c>
      <c r="V12" s="37">
        <v>3100</v>
      </c>
      <c r="W12" s="37">
        <v>0</v>
      </c>
      <c r="X12" s="38"/>
      <c r="Y12" s="29"/>
      <c r="Z12" s="16"/>
      <c r="AA12" s="37">
        <v>0</v>
      </c>
      <c r="AB12" s="46">
        <v>0</v>
      </c>
      <c r="AC12" s="37">
        <v>0</v>
      </c>
      <c r="AD12" s="37">
        <v>0</v>
      </c>
      <c r="AE12" s="37">
        <v>0</v>
      </c>
      <c r="AF12" s="38"/>
      <c r="AG12" s="29"/>
      <c r="AH12" s="16"/>
      <c r="AI12" s="37">
        <v>3000</v>
      </c>
      <c r="AJ12" s="46">
        <v>1</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4754</v>
      </c>
      <c r="AB13" s="46">
        <v>1</v>
      </c>
      <c r="AC13" s="37">
        <v>4754</v>
      </c>
      <c r="AD13" s="37">
        <v>4754</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31110</v>
      </c>
      <c r="T16" s="46">
        <v>1</v>
      </c>
      <c r="U16" s="37">
        <v>31110</v>
      </c>
      <c r="V16" s="37">
        <v>31110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131914</v>
      </c>
      <c r="AJ18" s="47">
        <v>3</v>
      </c>
      <c r="AK18" s="39">
        <v>43971</v>
      </c>
      <c r="AL18" s="39">
        <v>32450</v>
      </c>
      <c r="AM18" s="39">
        <v>20857</v>
      </c>
      <c r="AN18" s="38"/>
      <c r="AO18" s="29"/>
      <c r="AP18" s="9"/>
    </row>
    <row r="19" spans="1:42" s="8" customFormat="1">
      <c r="A19" s="7"/>
      <c r="B19" s="8" t="s">
        <v>85</v>
      </c>
      <c r="C19" s="39">
        <f>C50*D50*E50*7.85</f>
        <v>10496.9558655</v>
      </c>
      <c r="D19" s="47">
        <f>D50</f>
        <v>1</v>
      </c>
      <c r="E19" s="39">
        <f t="shared" ref="E19" si="0">C19/D19</f>
        <v>10496.9558655</v>
      </c>
      <c r="F19" s="38"/>
      <c r="G19" s="38"/>
      <c r="H19" s="38"/>
      <c r="I19" s="29"/>
      <c r="J19" s="17"/>
      <c r="K19" s="39">
        <f>K50*L50*M50*7.85</f>
        <v>56874.408660000001</v>
      </c>
      <c r="L19" s="47">
        <f>L50</f>
        <v>3</v>
      </c>
      <c r="M19" s="39">
        <f>K19/L19</f>
        <v>18958.13622</v>
      </c>
      <c r="N19" s="38"/>
      <c r="O19" s="38"/>
      <c r="P19" s="38"/>
      <c r="Q19" s="29"/>
      <c r="R19" s="17"/>
      <c r="S19" s="39">
        <f>S50*T50*U50*7.85</f>
        <v>0</v>
      </c>
      <c r="T19" s="47">
        <f>T50</f>
        <v>0</v>
      </c>
      <c r="U19" s="39">
        <v>0</v>
      </c>
      <c r="V19" s="38"/>
      <c r="W19" s="38"/>
      <c r="X19" s="38"/>
      <c r="Y19" s="29"/>
      <c r="Z19" s="17"/>
      <c r="AA19" s="39">
        <f>AA50*AB50*AC50*7.85</f>
        <v>0</v>
      </c>
      <c r="AB19" s="47">
        <f>AB50</f>
        <v>0</v>
      </c>
      <c r="AC19" s="39">
        <v>0</v>
      </c>
      <c r="AD19" s="38"/>
      <c r="AE19" s="38"/>
      <c r="AF19" s="38"/>
      <c r="AG19" s="29"/>
      <c r="AH19" s="17"/>
      <c r="AI19" s="39">
        <f>AI50*AJ50*AK50*7.85</f>
        <v>1747632.3826499998</v>
      </c>
      <c r="AJ19" s="47">
        <f>AJ50</f>
        <v>33</v>
      </c>
      <c r="AK19" s="39">
        <f>AI19/AJ19</f>
        <v>52958.557049999996</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337627</v>
      </c>
      <c r="L22" s="46">
        <v>3</v>
      </c>
      <c r="M22" s="37">
        <v>112542</v>
      </c>
      <c r="N22" s="37">
        <v>45761</v>
      </c>
      <c r="O22" s="37">
        <v>156975</v>
      </c>
      <c r="P22" s="37">
        <v>360</v>
      </c>
      <c r="Q22" s="28">
        <v>0.28260000000000002</v>
      </c>
      <c r="R22" s="16"/>
      <c r="S22" s="37">
        <v>0</v>
      </c>
      <c r="T22" s="46">
        <v>0</v>
      </c>
      <c r="U22" s="37">
        <v>0</v>
      </c>
      <c r="V22" s="37">
        <v>0</v>
      </c>
      <c r="W22" s="37">
        <v>0</v>
      </c>
      <c r="X22" s="37">
        <v>0</v>
      </c>
      <c r="Y22" s="28">
        <v>0</v>
      </c>
      <c r="Z22" s="16"/>
      <c r="AA22" s="37">
        <v>364503</v>
      </c>
      <c r="AB22" s="46">
        <v>8</v>
      </c>
      <c r="AC22" s="37">
        <v>45563</v>
      </c>
      <c r="AD22" s="37">
        <v>15410</v>
      </c>
      <c r="AE22" s="37">
        <v>75781</v>
      </c>
      <c r="AF22" s="37">
        <v>368</v>
      </c>
      <c r="AG22" s="28">
        <v>0.3493</v>
      </c>
      <c r="AH22" s="16"/>
      <c r="AI22" s="37">
        <v>425829</v>
      </c>
      <c r="AJ22" s="46">
        <v>10</v>
      </c>
      <c r="AK22" s="37">
        <v>42583</v>
      </c>
      <c r="AL22" s="37">
        <v>38516</v>
      </c>
      <c r="AM22" s="37">
        <v>33393</v>
      </c>
      <c r="AN22" s="37">
        <v>283</v>
      </c>
      <c r="AO22" s="28">
        <v>0.20519999999999999</v>
      </c>
      <c r="AP22" s="9"/>
    </row>
    <row r="23" spans="1:42" s="8" customFormat="1">
      <c r="A23" s="7"/>
      <c r="B23" s="18" t="s">
        <v>104</v>
      </c>
      <c r="C23" s="37">
        <v>0</v>
      </c>
      <c r="D23" s="46">
        <v>0</v>
      </c>
      <c r="E23" s="37">
        <v>0</v>
      </c>
      <c r="F23" s="37">
        <v>0</v>
      </c>
      <c r="G23" s="37">
        <v>0</v>
      </c>
      <c r="H23" s="37">
        <v>0</v>
      </c>
      <c r="I23" s="28">
        <v>0</v>
      </c>
      <c r="J23" s="16"/>
      <c r="K23" s="37">
        <v>337627</v>
      </c>
      <c r="L23" s="46">
        <v>3</v>
      </c>
      <c r="M23" s="37">
        <v>112542</v>
      </c>
      <c r="N23" s="37">
        <v>45761</v>
      </c>
      <c r="O23" s="37">
        <v>156975</v>
      </c>
      <c r="P23" s="37">
        <v>360</v>
      </c>
      <c r="Q23" s="28">
        <v>0.28260000000000002</v>
      </c>
      <c r="R23" s="16"/>
      <c r="S23" s="37">
        <v>0</v>
      </c>
      <c r="T23" s="46">
        <v>0</v>
      </c>
      <c r="U23" s="37">
        <v>0</v>
      </c>
      <c r="V23" s="37">
        <v>0</v>
      </c>
      <c r="W23" s="37">
        <v>0</v>
      </c>
      <c r="X23" s="37">
        <v>0</v>
      </c>
      <c r="Y23" s="28">
        <v>0</v>
      </c>
      <c r="Z23" s="16"/>
      <c r="AA23" s="37">
        <v>262195</v>
      </c>
      <c r="AB23" s="46">
        <v>5</v>
      </c>
      <c r="AC23" s="37">
        <v>52439</v>
      </c>
      <c r="AD23" s="37">
        <v>11593</v>
      </c>
      <c r="AE23" s="37">
        <v>98965</v>
      </c>
      <c r="AF23" s="37">
        <v>576</v>
      </c>
      <c r="AG23" s="28">
        <v>0.46710000000000002</v>
      </c>
      <c r="AH23" s="16"/>
      <c r="AI23" s="37">
        <v>253298</v>
      </c>
      <c r="AJ23" s="46">
        <v>6</v>
      </c>
      <c r="AK23" s="37">
        <v>42216</v>
      </c>
      <c r="AL23" s="37">
        <v>38516</v>
      </c>
      <c r="AM23" s="37">
        <v>35282</v>
      </c>
      <c r="AN23" s="37">
        <v>312</v>
      </c>
      <c r="AO23" s="28">
        <v>0.22220000000000001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30154.36</v>
      </c>
      <c r="D49" s="46">
        <v>2</v>
      </c>
      <c r="E49" s="24"/>
      <c r="F49" s="24"/>
      <c r="G49" s="24"/>
      <c r="H49" s="24"/>
      <c r="I49" s="24"/>
      <c r="K49" s="37">
        <v>217572</v>
      </c>
      <c r="L49" s="46">
        <v>3</v>
      </c>
      <c r="M49" s="44"/>
      <c r="N49" s="24"/>
      <c r="O49" s="24"/>
      <c r="P49" s="24"/>
      <c r="Q49" s="24"/>
      <c r="S49" s="37">
        <v>0</v>
      </c>
      <c r="T49" s="46">
        <v>0</v>
      </c>
      <c r="U49" s="25"/>
      <c r="V49" s="25"/>
      <c r="W49" s="25"/>
      <c r="X49" s="25"/>
      <c r="Y49" s="25"/>
      <c r="AA49" s="37">
        <v>0</v>
      </c>
      <c r="AB49" s="46">
        <v>0</v>
      </c>
      <c r="AC49" s="43"/>
      <c r="AD49" s="24"/>
      <c r="AE49" s="24"/>
      <c r="AF49" s="25"/>
      <c r="AG49" s="25"/>
      <c r="AI49" s="37">
        <v>136680</v>
      </c>
      <c r="AJ49" s="46">
        <v>63</v>
      </c>
      <c r="AK49" s="24"/>
      <c r="AL49" s="24"/>
      <c r="AM49" s="24"/>
      <c r="AN49" s="25"/>
      <c r="AO49" s="25"/>
      <c r="AP49" s="9"/>
    </row>
    <row r="50" spans="1:42" s="8" customFormat="1" ht="12.75">
      <c r="A50" s="7"/>
      <c r="B50" s="8" t="s">
        <v>63</v>
      </c>
      <c r="C50" s="37">
        <v>22857.98</v>
      </c>
      <c r="D50" s="46">
        <v>1</v>
      </c>
      <c r="E50" s="26">
        <v>5.8500000000000003E-2</v>
      </c>
      <c r="F50" s="26">
        <v>5.8500000000000003E-2</v>
      </c>
      <c r="G50" s="26">
        <v>0</v>
      </c>
      <c r="H50" s="42">
        <v>100.18</v>
      </c>
      <c r="I50" s="26">
        <v>0.44969999999999999</v>
      </c>
      <c r="K50" s="37">
        <v>217572</v>
      </c>
      <c r="L50" s="46">
        <v>3</v>
      </c>
      <c r="M50" s="26">
        <v>1.11E-2</v>
      </c>
      <c r="N50" s="26">
        <v>5.0000000000000001E-3</v>
      </c>
      <c r="O50" s="26">
        <v>4.2200000000000001E-2</v>
      </c>
      <c r="P50" s="42">
        <v>88</v>
      </c>
      <c r="Q50" s="26">
        <v>6.8900000000000003E-2</v>
      </c>
      <c r="S50" s="37">
        <v>0</v>
      </c>
      <c r="T50" s="46">
        <v>0</v>
      </c>
      <c r="U50" s="26">
        <v>0</v>
      </c>
      <c r="V50" s="26">
        <v>0</v>
      </c>
      <c r="W50" s="26">
        <v>0</v>
      </c>
      <c r="X50" s="42">
        <v>0</v>
      </c>
      <c r="Y50" s="26">
        <v>0</v>
      </c>
      <c r="AA50" s="41">
        <v>0</v>
      </c>
      <c r="AB50" s="49">
        <v>0</v>
      </c>
      <c r="AC50" s="32">
        <v>0</v>
      </c>
      <c r="AD50" s="26">
        <v>0</v>
      </c>
      <c r="AE50" s="26">
        <v>0</v>
      </c>
      <c r="AF50" s="42">
        <v>0</v>
      </c>
      <c r="AG50" s="26">
        <v>0</v>
      </c>
      <c r="AI50" s="37">
        <v>145082</v>
      </c>
      <c r="AJ50" s="46">
        <v>33</v>
      </c>
      <c r="AK50" s="26">
        <v>4.65E-2</v>
      </c>
      <c r="AL50" s="26">
        <v>4.8800000000000003E-2</v>
      </c>
      <c r="AM50" s="26">
        <v>1.01E-2</v>
      </c>
      <c r="AN50" s="42">
        <v>520</v>
      </c>
      <c r="AO50" s="26">
        <v>0.31890000000000002</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3.xml><?xml version="1.0" encoding="utf-8"?>
<worksheet xmlns="http://schemas.openxmlformats.org/spreadsheetml/2006/main" xmlns:r="http://schemas.openxmlformats.org/officeDocument/2006/relationships">
  <sheetPr codeName="Sheet44">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718042.49</v>
      </c>
      <c r="D6" s="46">
        <v>14</v>
      </c>
      <c r="E6" s="37">
        <v>51288.75</v>
      </c>
      <c r="F6" s="37">
        <v>38340.910000000003</v>
      </c>
      <c r="G6" s="37">
        <v>60603.56</v>
      </c>
      <c r="H6" s="37">
        <v>135.97</v>
      </c>
      <c r="I6" s="28">
        <v>0.28220000000000001</v>
      </c>
      <c r="J6" s="16"/>
      <c r="K6" s="37">
        <v>15315997</v>
      </c>
      <c r="L6" s="46">
        <v>224</v>
      </c>
      <c r="M6" s="37">
        <v>68375</v>
      </c>
      <c r="N6" s="37">
        <v>49763</v>
      </c>
      <c r="O6" s="37">
        <v>63960</v>
      </c>
      <c r="P6" s="37">
        <v>474</v>
      </c>
      <c r="Q6" s="28">
        <v>0.3886</v>
      </c>
      <c r="R6" s="16"/>
      <c r="S6" s="37">
        <v>3669784</v>
      </c>
      <c r="T6" s="46">
        <v>93</v>
      </c>
      <c r="U6" s="37">
        <v>39460</v>
      </c>
      <c r="V6" s="37">
        <v>33120</v>
      </c>
      <c r="W6" s="37">
        <v>31148</v>
      </c>
      <c r="X6" s="37">
        <v>313</v>
      </c>
      <c r="Y6" s="28">
        <v>0.35320000000000001</v>
      </c>
      <c r="Z6" s="16"/>
      <c r="AA6" s="37">
        <v>8347684</v>
      </c>
      <c r="AB6" s="46">
        <v>195</v>
      </c>
      <c r="AC6" s="37">
        <v>42809</v>
      </c>
      <c r="AD6" s="37">
        <v>32557</v>
      </c>
      <c r="AE6" s="37">
        <v>36223</v>
      </c>
      <c r="AF6" s="37">
        <v>390</v>
      </c>
      <c r="AG6" s="28">
        <v>0.4073</v>
      </c>
      <c r="AH6" s="16"/>
      <c r="AI6" s="37">
        <v>3594474</v>
      </c>
      <c r="AJ6" s="46">
        <v>82</v>
      </c>
      <c r="AK6" s="37">
        <v>43835</v>
      </c>
      <c r="AL6" s="37">
        <v>33481</v>
      </c>
      <c r="AM6" s="37">
        <v>37311</v>
      </c>
      <c r="AN6" s="37">
        <v>579</v>
      </c>
      <c r="AO6" s="28">
        <v>0.4078</v>
      </c>
      <c r="AP6" s="9"/>
    </row>
    <row r="7" spans="1:42" s="8" customFormat="1">
      <c r="A7" s="7"/>
      <c r="B7" s="8" t="s">
        <v>73</v>
      </c>
      <c r="C7" s="37">
        <v>10182.51</v>
      </c>
      <c r="D7" s="46">
        <v>2</v>
      </c>
      <c r="E7" s="37">
        <v>5091.26</v>
      </c>
      <c r="F7" s="37">
        <v>5091.26</v>
      </c>
      <c r="G7" s="37">
        <v>6336.93</v>
      </c>
      <c r="H7" s="37">
        <v>101.87</v>
      </c>
      <c r="I7" s="28">
        <v>0.19950000000000001</v>
      </c>
      <c r="J7" s="16"/>
      <c r="K7" s="37">
        <v>679444</v>
      </c>
      <c r="L7" s="46">
        <v>23</v>
      </c>
      <c r="M7" s="37">
        <v>29541</v>
      </c>
      <c r="N7" s="37">
        <v>24392</v>
      </c>
      <c r="O7" s="37">
        <v>19913</v>
      </c>
      <c r="P7" s="37">
        <v>0</v>
      </c>
      <c r="Q7" s="28">
        <v>0</v>
      </c>
      <c r="R7" s="16"/>
      <c r="S7" s="37">
        <v>1070247</v>
      </c>
      <c r="T7" s="46">
        <v>60</v>
      </c>
      <c r="U7" s="37">
        <v>17837</v>
      </c>
      <c r="V7" s="37">
        <v>12330</v>
      </c>
      <c r="W7" s="37">
        <v>15390</v>
      </c>
      <c r="X7" s="37">
        <v>0</v>
      </c>
      <c r="Y7" s="28">
        <v>0</v>
      </c>
      <c r="Z7" s="16"/>
      <c r="AA7" s="37">
        <v>437068</v>
      </c>
      <c r="AB7" s="46">
        <v>15</v>
      </c>
      <c r="AC7" s="37">
        <v>29138</v>
      </c>
      <c r="AD7" s="37">
        <v>8727</v>
      </c>
      <c r="AE7" s="37">
        <v>36346</v>
      </c>
      <c r="AF7" s="37">
        <v>0</v>
      </c>
      <c r="AG7" s="28">
        <v>0</v>
      </c>
      <c r="AH7" s="16"/>
      <c r="AI7" s="37">
        <v>230549</v>
      </c>
      <c r="AJ7" s="46">
        <v>13</v>
      </c>
      <c r="AK7" s="37">
        <v>17735</v>
      </c>
      <c r="AL7" s="37">
        <v>16745</v>
      </c>
      <c r="AM7" s="37">
        <v>9594</v>
      </c>
      <c r="AN7" s="37">
        <v>0</v>
      </c>
      <c r="AO7" s="28">
        <v>0</v>
      </c>
      <c r="AP7" s="9"/>
    </row>
    <row r="8" spans="1:42" s="8" customFormat="1">
      <c r="A8" s="7"/>
      <c r="B8" s="8" t="s">
        <v>74</v>
      </c>
      <c r="C8" s="37">
        <v>8200</v>
      </c>
      <c r="D8" s="46">
        <v>1</v>
      </c>
      <c r="E8" s="37">
        <v>8200</v>
      </c>
      <c r="F8" s="37">
        <v>8200</v>
      </c>
      <c r="G8" s="37">
        <v>0</v>
      </c>
      <c r="H8" s="37">
        <v>62.52</v>
      </c>
      <c r="I8" s="28">
        <v>0.48120000000000002</v>
      </c>
      <c r="J8" s="16"/>
      <c r="K8" s="37">
        <v>515171</v>
      </c>
      <c r="L8" s="46">
        <v>11</v>
      </c>
      <c r="M8" s="37">
        <v>46834</v>
      </c>
      <c r="N8" s="37">
        <v>40411</v>
      </c>
      <c r="O8" s="37">
        <v>32985</v>
      </c>
      <c r="P8" s="37">
        <v>0</v>
      </c>
      <c r="Q8" s="28">
        <v>0</v>
      </c>
      <c r="R8" s="16"/>
      <c r="S8" s="37">
        <v>617868</v>
      </c>
      <c r="T8" s="46">
        <v>44</v>
      </c>
      <c r="U8" s="37">
        <v>14042</v>
      </c>
      <c r="V8" s="37">
        <v>12319</v>
      </c>
      <c r="W8" s="37">
        <v>11171</v>
      </c>
      <c r="X8" s="37">
        <v>119</v>
      </c>
      <c r="Y8" s="28">
        <v>0.40560000000000002</v>
      </c>
      <c r="Z8" s="16"/>
      <c r="AA8" s="37">
        <v>163412</v>
      </c>
      <c r="AB8" s="46">
        <v>4</v>
      </c>
      <c r="AC8" s="37">
        <v>40853</v>
      </c>
      <c r="AD8" s="37">
        <v>40680</v>
      </c>
      <c r="AE8" s="37">
        <v>30875</v>
      </c>
      <c r="AF8" s="37">
        <v>180</v>
      </c>
      <c r="AG8" s="28">
        <v>0.50129999999999997</v>
      </c>
      <c r="AH8" s="16"/>
      <c r="AI8" s="37">
        <v>115190</v>
      </c>
      <c r="AJ8" s="46">
        <v>3</v>
      </c>
      <c r="AK8" s="37">
        <v>38397</v>
      </c>
      <c r="AL8" s="37">
        <v>40000</v>
      </c>
      <c r="AM8" s="37">
        <v>27068</v>
      </c>
      <c r="AN8" s="37">
        <v>332</v>
      </c>
      <c r="AO8" s="28">
        <v>0.56769999999999998</v>
      </c>
      <c r="AP8" s="9"/>
    </row>
    <row r="9" spans="1:42" s="8" customFormat="1">
      <c r="A9" s="7"/>
      <c r="B9" s="8" t="s">
        <v>75</v>
      </c>
      <c r="C9" s="37">
        <v>610431.51</v>
      </c>
      <c r="D9" s="46">
        <v>16</v>
      </c>
      <c r="E9" s="37">
        <v>38151.97</v>
      </c>
      <c r="F9" s="37">
        <v>35654.29</v>
      </c>
      <c r="G9" s="37">
        <v>22120.07</v>
      </c>
      <c r="H9" s="38"/>
      <c r="I9" s="29"/>
      <c r="J9" s="16"/>
      <c r="K9" s="37">
        <v>35950106</v>
      </c>
      <c r="L9" s="46">
        <v>974</v>
      </c>
      <c r="M9" s="37">
        <v>36910</v>
      </c>
      <c r="N9" s="37">
        <v>27521</v>
      </c>
      <c r="O9" s="37">
        <v>36786</v>
      </c>
      <c r="P9" s="38"/>
      <c r="Q9" s="29"/>
      <c r="R9" s="16"/>
      <c r="S9" s="37">
        <v>2838438</v>
      </c>
      <c r="T9" s="46">
        <v>78</v>
      </c>
      <c r="U9" s="37">
        <v>36390</v>
      </c>
      <c r="V9" s="37">
        <v>31390</v>
      </c>
      <c r="W9" s="37">
        <v>25410</v>
      </c>
      <c r="X9" s="38"/>
      <c r="Y9" s="29"/>
      <c r="Z9" s="16"/>
      <c r="AA9" s="37">
        <v>857204</v>
      </c>
      <c r="AB9" s="46">
        <v>33</v>
      </c>
      <c r="AC9" s="37">
        <v>25976</v>
      </c>
      <c r="AD9" s="37">
        <v>20903</v>
      </c>
      <c r="AE9" s="37">
        <v>20528</v>
      </c>
      <c r="AF9" s="38"/>
      <c r="AG9" s="29"/>
      <c r="AH9" s="16"/>
      <c r="AI9" s="37">
        <v>2921912</v>
      </c>
      <c r="AJ9" s="46">
        <v>103</v>
      </c>
      <c r="AK9" s="37">
        <v>28368</v>
      </c>
      <c r="AL9" s="37">
        <v>18625</v>
      </c>
      <c r="AM9" s="37">
        <v>30461</v>
      </c>
      <c r="AN9" s="38"/>
      <c r="AO9" s="29"/>
      <c r="AP9" s="9"/>
    </row>
    <row r="10" spans="1:42" s="8" customFormat="1">
      <c r="A10" s="7"/>
      <c r="B10" s="8" t="s">
        <v>76</v>
      </c>
      <c r="C10" s="37">
        <v>1689147.77</v>
      </c>
      <c r="D10" s="46">
        <v>38</v>
      </c>
      <c r="E10" s="37">
        <v>44451.26</v>
      </c>
      <c r="F10" s="37">
        <v>37768.81</v>
      </c>
      <c r="G10" s="37">
        <v>25640.69</v>
      </c>
      <c r="H10" s="38"/>
      <c r="I10" s="29"/>
      <c r="J10" s="16"/>
      <c r="K10" s="37">
        <v>33742638</v>
      </c>
      <c r="L10" s="46">
        <v>619</v>
      </c>
      <c r="M10" s="37">
        <v>54512</v>
      </c>
      <c r="N10" s="37">
        <v>42889</v>
      </c>
      <c r="O10" s="37">
        <v>55756</v>
      </c>
      <c r="P10" s="38"/>
      <c r="Q10" s="29"/>
      <c r="R10" s="16"/>
      <c r="S10" s="37">
        <v>1584438</v>
      </c>
      <c r="T10" s="46">
        <v>33</v>
      </c>
      <c r="U10" s="37">
        <v>47904</v>
      </c>
      <c r="V10" s="37">
        <v>42317</v>
      </c>
      <c r="W10" s="37">
        <v>33023</v>
      </c>
      <c r="X10" s="38"/>
      <c r="Y10" s="29"/>
      <c r="Z10" s="16"/>
      <c r="AA10" s="37">
        <v>14620658</v>
      </c>
      <c r="AB10" s="46">
        <v>276</v>
      </c>
      <c r="AC10" s="37">
        <v>52973</v>
      </c>
      <c r="AD10" s="37">
        <v>42462</v>
      </c>
      <c r="AE10" s="37">
        <v>52445</v>
      </c>
      <c r="AF10" s="38"/>
      <c r="AG10" s="29"/>
      <c r="AH10" s="16"/>
      <c r="AI10" s="37">
        <v>3366673</v>
      </c>
      <c r="AJ10" s="46">
        <v>60</v>
      </c>
      <c r="AK10" s="37">
        <v>56111</v>
      </c>
      <c r="AL10" s="37">
        <v>46843</v>
      </c>
      <c r="AM10" s="37">
        <v>47554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94922</v>
      </c>
      <c r="T11" s="46">
        <v>2</v>
      </c>
      <c r="U11" s="37">
        <v>47461</v>
      </c>
      <c r="V11" s="37">
        <v>47461</v>
      </c>
      <c r="W11" s="37">
        <v>13849</v>
      </c>
      <c r="X11" s="38"/>
      <c r="Y11" s="29"/>
      <c r="Z11" s="16"/>
      <c r="AA11" s="37">
        <v>0</v>
      </c>
      <c r="AB11" s="46">
        <v>0</v>
      </c>
      <c r="AC11" s="37">
        <v>0</v>
      </c>
      <c r="AD11" s="37">
        <v>0</v>
      </c>
      <c r="AE11" s="37">
        <v>0</v>
      </c>
      <c r="AF11" s="38"/>
      <c r="AG11" s="29"/>
      <c r="AH11" s="16"/>
      <c r="AI11" s="37">
        <v>140042</v>
      </c>
      <c r="AJ11" s="46">
        <v>1</v>
      </c>
      <c r="AK11" s="37">
        <v>140042</v>
      </c>
      <c r="AL11" s="37">
        <v>140042</v>
      </c>
      <c r="AM11" s="37">
        <v>0</v>
      </c>
      <c r="AN11" s="38"/>
      <c r="AO11" s="29"/>
      <c r="AP11" s="9"/>
    </row>
    <row r="12" spans="1:42" s="8" customFormat="1">
      <c r="A12" s="7"/>
      <c r="B12" s="8" t="s">
        <v>78</v>
      </c>
      <c r="C12" s="37">
        <v>0</v>
      </c>
      <c r="D12" s="46">
        <v>0</v>
      </c>
      <c r="E12" s="37">
        <v>0</v>
      </c>
      <c r="F12" s="37">
        <v>0</v>
      </c>
      <c r="G12" s="37">
        <v>0</v>
      </c>
      <c r="H12" s="38"/>
      <c r="I12" s="29"/>
      <c r="J12" s="16"/>
      <c r="K12" s="37">
        <v>984720</v>
      </c>
      <c r="L12" s="46">
        <v>173</v>
      </c>
      <c r="M12" s="37">
        <v>5692</v>
      </c>
      <c r="N12" s="37">
        <v>5000</v>
      </c>
      <c r="O12" s="37">
        <v>3360</v>
      </c>
      <c r="P12" s="38"/>
      <c r="Q12" s="29"/>
      <c r="R12" s="16"/>
      <c r="S12" s="37">
        <v>9529</v>
      </c>
      <c r="T12" s="46">
        <v>1</v>
      </c>
      <c r="U12" s="37">
        <v>9529</v>
      </c>
      <c r="V12" s="37">
        <v>9529</v>
      </c>
      <c r="W12" s="37">
        <v>0</v>
      </c>
      <c r="X12" s="38"/>
      <c r="Y12" s="29"/>
      <c r="Z12" s="16"/>
      <c r="AA12" s="37">
        <v>683905</v>
      </c>
      <c r="AB12" s="46">
        <v>67</v>
      </c>
      <c r="AC12" s="37">
        <v>10208</v>
      </c>
      <c r="AD12" s="37">
        <v>8500</v>
      </c>
      <c r="AE12" s="37">
        <v>5395</v>
      </c>
      <c r="AF12" s="38"/>
      <c r="AG12" s="29"/>
      <c r="AH12" s="16"/>
      <c r="AI12" s="37">
        <v>12000</v>
      </c>
      <c r="AJ12" s="46">
        <v>4</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4378</v>
      </c>
      <c r="T13" s="46">
        <v>2</v>
      </c>
      <c r="U13" s="37">
        <v>2189</v>
      </c>
      <c r="V13" s="37">
        <v>2189</v>
      </c>
      <c r="W13" s="37">
        <v>1147</v>
      </c>
      <c r="X13" s="38"/>
      <c r="Y13" s="29"/>
      <c r="Z13" s="16"/>
      <c r="AA13" s="37">
        <v>49877</v>
      </c>
      <c r="AB13" s="46">
        <v>6</v>
      </c>
      <c r="AC13" s="37">
        <v>8313</v>
      </c>
      <c r="AD13" s="37">
        <v>7250</v>
      </c>
      <c r="AE13" s="37">
        <v>6163</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5199570</v>
      </c>
      <c r="AJ15" s="46">
        <v>141</v>
      </c>
      <c r="AK15" s="37">
        <v>36876</v>
      </c>
      <c r="AL15" s="37">
        <v>22496</v>
      </c>
      <c r="AM15" s="37">
        <v>41831</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5686540</v>
      </c>
      <c r="T16" s="46">
        <v>116</v>
      </c>
      <c r="U16" s="37">
        <v>49022</v>
      </c>
      <c r="V16" s="37">
        <v>49129</v>
      </c>
      <c r="W16" s="37">
        <v>21667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753650</v>
      </c>
      <c r="AB18" s="47">
        <v>9</v>
      </c>
      <c r="AC18" s="39">
        <v>83739</v>
      </c>
      <c r="AD18" s="39">
        <v>85000</v>
      </c>
      <c r="AE18" s="39">
        <v>45357</v>
      </c>
      <c r="AF18" s="38"/>
      <c r="AG18" s="29"/>
      <c r="AH18" s="17"/>
      <c r="AI18" s="39">
        <v>302020</v>
      </c>
      <c r="AJ18" s="47">
        <v>6</v>
      </c>
      <c r="AK18" s="39">
        <v>50337</v>
      </c>
      <c r="AL18" s="39">
        <v>47088</v>
      </c>
      <c r="AM18" s="39">
        <v>17239</v>
      </c>
      <c r="AN18" s="38"/>
      <c r="AO18" s="29"/>
      <c r="AP18" s="9"/>
    </row>
    <row r="19" spans="1:42" s="8" customFormat="1">
      <c r="A19" s="7"/>
      <c r="B19" s="8" t="s">
        <v>85</v>
      </c>
      <c r="C19" s="39">
        <f>C50*D50*E50*7.85</f>
        <v>446835.30849749997</v>
      </c>
      <c r="D19" s="47">
        <f>D50</f>
        <v>5</v>
      </c>
      <c r="E19" s="39">
        <f t="shared" ref="E19" si="0">C19/D19</f>
        <v>89367.061699499987</v>
      </c>
      <c r="F19" s="38"/>
      <c r="G19" s="38"/>
      <c r="H19" s="38"/>
      <c r="I19" s="29"/>
      <c r="J19" s="17"/>
      <c r="K19" s="39">
        <f>K50*L50*M50*7.85</f>
        <v>5277717.4007999999</v>
      </c>
      <c r="L19" s="47">
        <f>L50</f>
        <v>174</v>
      </c>
      <c r="M19" s="39">
        <f>K19/L19</f>
        <v>30331.709200000001</v>
      </c>
      <c r="N19" s="38"/>
      <c r="O19" s="38"/>
      <c r="P19" s="38"/>
      <c r="Q19" s="29"/>
      <c r="R19" s="17"/>
      <c r="S19" s="39">
        <f>S50*T50*U50*7.85</f>
        <v>9061241.8999199979</v>
      </c>
      <c r="T19" s="47">
        <f>T50</f>
        <v>337</v>
      </c>
      <c r="U19" s="39">
        <f t="shared" ref="U19" si="1">S19/T19</f>
        <v>26887.958159999995</v>
      </c>
      <c r="V19" s="38"/>
      <c r="W19" s="38"/>
      <c r="X19" s="38"/>
      <c r="Y19" s="29"/>
      <c r="Z19" s="17"/>
      <c r="AA19" s="39">
        <f>AA50*AB50*AC50*7.85</f>
        <v>1622571.7325999998</v>
      </c>
      <c r="AB19" s="47">
        <f>AB50</f>
        <v>65</v>
      </c>
      <c r="AC19" s="39">
        <f>AA19/AB19</f>
        <v>24962.642039999995</v>
      </c>
      <c r="AD19" s="38"/>
      <c r="AE19" s="38"/>
      <c r="AF19" s="38"/>
      <c r="AG19" s="29"/>
      <c r="AH19" s="17"/>
      <c r="AI19" s="39">
        <f>AI50*AJ50*AK50*7.85</f>
        <v>16354390.883599998</v>
      </c>
      <c r="AJ19" s="47">
        <f>AJ50</f>
        <v>368</v>
      </c>
      <c r="AK19" s="39">
        <f>AI19/AJ19</f>
        <v>44441.279574999993</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204423.19</v>
      </c>
      <c r="D22" s="46">
        <v>4</v>
      </c>
      <c r="E22" s="37">
        <v>51105.8</v>
      </c>
      <c r="F22" s="37">
        <v>51309.36</v>
      </c>
      <c r="G22" s="37">
        <v>20785.97</v>
      </c>
      <c r="H22" s="37">
        <v>296.3</v>
      </c>
      <c r="I22" s="28">
        <v>0.54459999999999997</v>
      </c>
      <c r="J22" s="16"/>
      <c r="K22" s="37">
        <v>24829297</v>
      </c>
      <c r="L22" s="46">
        <v>361</v>
      </c>
      <c r="M22" s="37">
        <v>68779</v>
      </c>
      <c r="N22" s="37">
        <v>51469</v>
      </c>
      <c r="O22" s="37">
        <v>61869</v>
      </c>
      <c r="P22" s="37">
        <v>437</v>
      </c>
      <c r="Q22" s="28">
        <v>0.37080000000000002</v>
      </c>
      <c r="R22" s="16"/>
      <c r="S22" s="37">
        <v>3090160</v>
      </c>
      <c r="T22" s="46">
        <v>84</v>
      </c>
      <c r="U22" s="37">
        <v>36788</v>
      </c>
      <c r="V22" s="37">
        <v>28415</v>
      </c>
      <c r="W22" s="37">
        <v>30396</v>
      </c>
      <c r="X22" s="37">
        <v>0</v>
      </c>
      <c r="Y22" s="28">
        <v>0</v>
      </c>
      <c r="Z22" s="16"/>
      <c r="AA22" s="37">
        <v>13222251</v>
      </c>
      <c r="AB22" s="46">
        <v>322</v>
      </c>
      <c r="AC22" s="37">
        <v>41063</v>
      </c>
      <c r="AD22" s="37">
        <v>32883</v>
      </c>
      <c r="AE22" s="37">
        <v>36627</v>
      </c>
      <c r="AF22" s="37">
        <v>332</v>
      </c>
      <c r="AG22" s="28">
        <v>0.3901</v>
      </c>
      <c r="AH22" s="16"/>
      <c r="AI22" s="37">
        <v>8941318</v>
      </c>
      <c r="AJ22" s="46">
        <v>202</v>
      </c>
      <c r="AK22" s="37">
        <v>44264</v>
      </c>
      <c r="AL22" s="37">
        <v>34687</v>
      </c>
      <c r="AM22" s="37">
        <v>36744</v>
      </c>
      <c r="AN22" s="37">
        <v>545</v>
      </c>
      <c r="AO22" s="28">
        <v>0.38750000000000001</v>
      </c>
      <c r="AP22" s="9"/>
    </row>
    <row r="23" spans="1:42" s="8" customFormat="1">
      <c r="A23" s="7"/>
      <c r="B23" s="18" t="s">
        <v>104</v>
      </c>
      <c r="C23" s="37">
        <v>204423.19</v>
      </c>
      <c r="D23" s="46">
        <v>4</v>
      </c>
      <c r="E23" s="37">
        <v>51105.8</v>
      </c>
      <c r="F23" s="37">
        <v>51309.36</v>
      </c>
      <c r="G23" s="37">
        <v>20785.97</v>
      </c>
      <c r="H23" s="37">
        <v>296.3</v>
      </c>
      <c r="I23" s="28">
        <v>0.54459999999999997</v>
      </c>
      <c r="J23" s="16"/>
      <c r="K23" s="37">
        <v>21111462</v>
      </c>
      <c r="L23" s="46">
        <v>304</v>
      </c>
      <c r="M23" s="37">
        <v>69446</v>
      </c>
      <c r="N23" s="37">
        <v>52168</v>
      </c>
      <c r="O23" s="37">
        <v>64110</v>
      </c>
      <c r="P23" s="37">
        <v>455</v>
      </c>
      <c r="Q23" s="28">
        <v>0.3795</v>
      </c>
      <c r="R23" s="16"/>
      <c r="S23" s="37">
        <v>3641361</v>
      </c>
      <c r="T23" s="46">
        <v>95</v>
      </c>
      <c r="U23" s="37">
        <v>38330</v>
      </c>
      <c r="V23" s="37">
        <v>29319</v>
      </c>
      <c r="W23" s="37">
        <v>31339</v>
      </c>
      <c r="X23" s="37">
        <v>0</v>
      </c>
      <c r="Y23" s="28">
        <v>0</v>
      </c>
      <c r="Z23" s="16"/>
      <c r="AA23" s="37">
        <v>12880320</v>
      </c>
      <c r="AB23" s="46">
        <v>318</v>
      </c>
      <c r="AC23" s="37">
        <v>40504</v>
      </c>
      <c r="AD23" s="37">
        <v>32288</v>
      </c>
      <c r="AE23" s="37">
        <v>36517</v>
      </c>
      <c r="AF23" s="37">
        <v>327</v>
      </c>
      <c r="AG23" s="28">
        <v>0.38490000000000002</v>
      </c>
      <c r="AH23" s="16"/>
      <c r="AI23" s="37">
        <v>3877025</v>
      </c>
      <c r="AJ23" s="46">
        <v>87</v>
      </c>
      <c r="AK23" s="37">
        <v>44564</v>
      </c>
      <c r="AL23" s="37">
        <v>34140</v>
      </c>
      <c r="AM23" s="37">
        <v>37629</v>
      </c>
      <c r="AN23" s="37">
        <v>514</v>
      </c>
      <c r="AO23" s="28">
        <v>0.38040000000000002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261190.88</v>
      </c>
      <c r="D49" s="46">
        <v>10</v>
      </c>
      <c r="E49" s="24"/>
      <c r="F49" s="24"/>
      <c r="G49" s="24"/>
      <c r="H49" s="24"/>
      <c r="I49" s="24"/>
      <c r="K49" s="37">
        <v>162721</v>
      </c>
      <c r="L49" s="46">
        <v>499</v>
      </c>
      <c r="M49" s="44"/>
      <c r="N49" s="24"/>
      <c r="O49" s="24"/>
      <c r="P49" s="24"/>
      <c r="Q49" s="24"/>
      <c r="S49" s="37">
        <v>116351</v>
      </c>
      <c r="T49" s="46">
        <v>617</v>
      </c>
      <c r="U49" s="25"/>
      <c r="V49" s="25"/>
      <c r="W49" s="25"/>
      <c r="X49" s="25"/>
      <c r="Y49" s="25"/>
      <c r="AA49" s="37">
        <v>98166</v>
      </c>
      <c r="AB49" s="46">
        <v>69</v>
      </c>
      <c r="AC49" s="43"/>
      <c r="AD49" s="24"/>
      <c r="AE49" s="24"/>
      <c r="AF49" s="25"/>
      <c r="AG49" s="25"/>
      <c r="AI49" s="37">
        <v>143087</v>
      </c>
      <c r="AJ49" s="46">
        <v>778</v>
      </c>
      <c r="AK49" s="24"/>
      <c r="AL49" s="24"/>
      <c r="AM49" s="24"/>
      <c r="AN49" s="25"/>
      <c r="AO49" s="25"/>
      <c r="AP49" s="9"/>
    </row>
    <row r="50" spans="1:42" s="8" customFormat="1" ht="12.75">
      <c r="A50" s="7"/>
      <c r="B50" s="8" t="s">
        <v>63</v>
      </c>
      <c r="C50" s="37">
        <v>291906.13</v>
      </c>
      <c r="D50" s="46">
        <v>5</v>
      </c>
      <c r="E50" s="26">
        <v>3.9E-2</v>
      </c>
      <c r="F50" s="26">
        <v>2.98E-2</v>
      </c>
      <c r="G50" s="26">
        <v>1.6400000000000001E-2</v>
      </c>
      <c r="H50" s="42">
        <v>485.51</v>
      </c>
      <c r="I50" s="26">
        <v>0.28720000000000001</v>
      </c>
      <c r="K50" s="37">
        <v>185765</v>
      </c>
      <c r="L50" s="46">
        <v>174</v>
      </c>
      <c r="M50" s="26">
        <v>2.0799999999999999E-2</v>
      </c>
      <c r="N50" s="26">
        <v>0.02</v>
      </c>
      <c r="O50" s="26">
        <v>6.8999999999999999E-3</v>
      </c>
      <c r="P50" s="42">
        <v>184</v>
      </c>
      <c r="Q50" s="26">
        <v>0.1527</v>
      </c>
      <c r="S50" s="37">
        <v>116504</v>
      </c>
      <c r="T50" s="46">
        <v>337</v>
      </c>
      <c r="U50" s="26">
        <v>2.9399999999999999E-2</v>
      </c>
      <c r="V50" s="26">
        <v>2.75E-2</v>
      </c>
      <c r="W50" s="26">
        <v>9.7000000000000003E-3</v>
      </c>
      <c r="X50" s="42">
        <v>218</v>
      </c>
      <c r="Y50" s="26">
        <v>0.23</v>
      </c>
      <c r="AA50" s="41">
        <v>99064</v>
      </c>
      <c r="AB50" s="49">
        <v>65</v>
      </c>
      <c r="AC50" s="32">
        <v>3.2099999999999997E-2</v>
      </c>
      <c r="AD50" s="26">
        <v>2.9899999999999999E-2</v>
      </c>
      <c r="AE50" s="26">
        <v>1.7899999999999999E-2</v>
      </c>
      <c r="AF50" s="42">
        <v>161</v>
      </c>
      <c r="AG50" s="26">
        <v>0.2258</v>
      </c>
      <c r="AI50" s="37">
        <v>147047</v>
      </c>
      <c r="AJ50" s="46">
        <v>368</v>
      </c>
      <c r="AK50" s="26">
        <v>3.85E-2</v>
      </c>
      <c r="AL50" s="26">
        <v>4.3799999999999999E-2</v>
      </c>
      <c r="AM50" s="26">
        <v>1.44E-2</v>
      </c>
      <c r="AN50" s="42">
        <v>389</v>
      </c>
      <c r="AO50" s="26">
        <v>0.27200000000000002</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4.xml><?xml version="1.0" encoding="utf-8"?>
<worksheet xmlns="http://schemas.openxmlformats.org/spreadsheetml/2006/main" xmlns:r="http://schemas.openxmlformats.org/officeDocument/2006/relationships">
  <sheetPr codeName="Sheet45">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563605.75</v>
      </c>
      <c r="D6" s="46">
        <v>7</v>
      </c>
      <c r="E6" s="37">
        <v>80515.11</v>
      </c>
      <c r="F6" s="37">
        <v>45347.67</v>
      </c>
      <c r="G6" s="37">
        <v>84622.92</v>
      </c>
      <c r="H6" s="37">
        <v>318.27999999999997</v>
      </c>
      <c r="I6" s="28">
        <v>0.26219999999999999</v>
      </c>
      <c r="J6" s="16"/>
      <c r="K6" s="37">
        <v>39237883</v>
      </c>
      <c r="L6" s="46">
        <v>664</v>
      </c>
      <c r="M6" s="37">
        <v>59093</v>
      </c>
      <c r="N6" s="37">
        <v>47392</v>
      </c>
      <c r="O6" s="37">
        <v>54063</v>
      </c>
      <c r="P6" s="37">
        <v>435</v>
      </c>
      <c r="Q6" s="28">
        <v>0.39639999999999997</v>
      </c>
      <c r="R6" s="16"/>
      <c r="S6" s="37">
        <v>3632050</v>
      </c>
      <c r="T6" s="46">
        <v>110</v>
      </c>
      <c r="U6" s="37">
        <v>33019</v>
      </c>
      <c r="V6" s="37">
        <v>23000</v>
      </c>
      <c r="W6" s="37">
        <v>40947</v>
      </c>
      <c r="X6" s="37">
        <v>262</v>
      </c>
      <c r="Y6" s="28">
        <v>0.27700000000000002</v>
      </c>
      <c r="Z6" s="16"/>
      <c r="AA6" s="37">
        <v>16454661</v>
      </c>
      <c r="AB6" s="46">
        <v>413</v>
      </c>
      <c r="AC6" s="37">
        <v>39842</v>
      </c>
      <c r="AD6" s="37">
        <v>26768</v>
      </c>
      <c r="AE6" s="37">
        <v>48587</v>
      </c>
      <c r="AF6" s="37">
        <v>395</v>
      </c>
      <c r="AG6" s="28">
        <v>0.39560000000000001</v>
      </c>
      <c r="AH6" s="16"/>
      <c r="AI6" s="37">
        <v>1456304</v>
      </c>
      <c r="AJ6" s="46">
        <v>37</v>
      </c>
      <c r="AK6" s="37">
        <v>39360</v>
      </c>
      <c r="AL6" s="37">
        <v>26000</v>
      </c>
      <c r="AM6" s="37">
        <v>50171</v>
      </c>
      <c r="AN6" s="37">
        <v>747</v>
      </c>
      <c r="AO6" s="28">
        <v>0.3846</v>
      </c>
      <c r="AP6" s="9"/>
    </row>
    <row r="7" spans="1:42" s="8" customFormat="1">
      <c r="A7" s="7"/>
      <c r="B7" s="8" t="s">
        <v>73</v>
      </c>
      <c r="C7" s="37">
        <v>0</v>
      </c>
      <c r="D7" s="46">
        <v>0</v>
      </c>
      <c r="E7" s="37">
        <v>0</v>
      </c>
      <c r="F7" s="37">
        <v>0</v>
      </c>
      <c r="G7" s="37">
        <v>0</v>
      </c>
      <c r="H7" s="37">
        <v>0</v>
      </c>
      <c r="I7" s="28">
        <v>0</v>
      </c>
      <c r="J7" s="16"/>
      <c r="K7" s="37">
        <v>3798423</v>
      </c>
      <c r="L7" s="46">
        <v>133</v>
      </c>
      <c r="M7" s="37">
        <v>28560</v>
      </c>
      <c r="N7" s="37">
        <v>16674</v>
      </c>
      <c r="O7" s="37">
        <v>54138</v>
      </c>
      <c r="P7" s="37">
        <v>0</v>
      </c>
      <c r="Q7" s="28">
        <v>0</v>
      </c>
      <c r="R7" s="16"/>
      <c r="S7" s="37">
        <v>1376748</v>
      </c>
      <c r="T7" s="46">
        <v>64</v>
      </c>
      <c r="U7" s="37">
        <v>21512</v>
      </c>
      <c r="V7" s="37">
        <v>15167</v>
      </c>
      <c r="W7" s="37">
        <v>20325</v>
      </c>
      <c r="X7" s="37">
        <v>0</v>
      </c>
      <c r="Y7" s="28">
        <v>0</v>
      </c>
      <c r="Z7" s="16"/>
      <c r="AA7" s="37">
        <v>585780</v>
      </c>
      <c r="AB7" s="46">
        <v>26</v>
      </c>
      <c r="AC7" s="37">
        <v>22530</v>
      </c>
      <c r="AD7" s="37">
        <v>15641</v>
      </c>
      <c r="AE7" s="37">
        <v>26908</v>
      </c>
      <c r="AF7" s="37">
        <v>0</v>
      </c>
      <c r="AG7" s="28">
        <v>0</v>
      </c>
      <c r="AH7" s="16"/>
      <c r="AI7" s="37">
        <v>182429</v>
      </c>
      <c r="AJ7" s="46">
        <v>18</v>
      </c>
      <c r="AK7" s="37">
        <v>10135</v>
      </c>
      <c r="AL7" s="37">
        <v>7400</v>
      </c>
      <c r="AM7" s="37">
        <v>7457</v>
      </c>
      <c r="AN7" s="37">
        <v>0</v>
      </c>
      <c r="AO7" s="28">
        <v>0</v>
      </c>
      <c r="AP7" s="9"/>
    </row>
    <row r="8" spans="1:42" s="8" customFormat="1">
      <c r="A8" s="7"/>
      <c r="B8" s="8" t="s">
        <v>74</v>
      </c>
      <c r="C8" s="37">
        <v>0</v>
      </c>
      <c r="D8" s="46">
        <v>0</v>
      </c>
      <c r="E8" s="37">
        <v>0</v>
      </c>
      <c r="F8" s="37">
        <v>0</v>
      </c>
      <c r="G8" s="37">
        <v>0</v>
      </c>
      <c r="H8" s="37">
        <v>0</v>
      </c>
      <c r="I8" s="28">
        <v>0</v>
      </c>
      <c r="J8" s="16"/>
      <c r="K8" s="37">
        <v>454856</v>
      </c>
      <c r="L8" s="46">
        <v>15</v>
      </c>
      <c r="M8" s="37">
        <v>30324</v>
      </c>
      <c r="N8" s="37">
        <v>24303</v>
      </c>
      <c r="O8" s="37">
        <v>20833</v>
      </c>
      <c r="P8" s="37">
        <v>0</v>
      </c>
      <c r="Q8" s="28">
        <v>0</v>
      </c>
      <c r="R8" s="16"/>
      <c r="S8" s="37">
        <v>693672</v>
      </c>
      <c r="T8" s="46">
        <v>68</v>
      </c>
      <c r="U8" s="37">
        <v>10201</v>
      </c>
      <c r="V8" s="37">
        <v>7818</v>
      </c>
      <c r="W8" s="37">
        <v>8304</v>
      </c>
      <c r="X8" s="37">
        <v>123</v>
      </c>
      <c r="Y8" s="28">
        <v>0.41120000000000001</v>
      </c>
      <c r="Z8" s="16"/>
      <c r="AA8" s="37">
        <v>18449</v>
      </c>
      <c r="AB8" s="46">
        <v>2</v>
      </c>
      <c r="AC8" s="37">
        <v>9224</v>
      </c>
      <c r="AD8" s="37">
        <v>9224</v>
      </c>
      <c r="AE8" s="37">
        <v>3749</v>
      </c>
      <c r="AF8" s="37">
        <v>134</v>
      </c>
      <c r="AG8" s="28">
        <v>0.58330000000000004</v>
      </c>
      <c r="AH8" s="16"/>
      <c r="AI8" s="37">
        <v>53160</v>
      </c>
      <c r="AJ8" s="46">
        <v>5</v>
      </c>
      <c r="AK8" s="37">
        <v>10632</v>
      </c>
      <c r="AL8" s="37">
        <v>7623</v>
      </c>
      <c r="AM8" s="37">
        <v>9636</v>
      </c>
      <c r="AN8" s="37">
        <v>553</v>
      </c>
      <c r="AO8" s="28">
        <v>0.66739999999999999</v>
      </c>
      <c r="AP8" s="9"/>
    </row>
    <row r="9" spans="1:42" s="8" customFormat="1">
      <c r="A9" s="7"/>
      <c r="B9" s="8" t="s">
        <v>75</v>
      </c>
      <c r="C9" s="37">
        <v>573308.25</v>
      </c>
      <c r="D9" s="46">
        <v>19</v>
      </c>
      <c r="E9" s="37">
        <v>30174.12</v>
      </c>
      <c r="F9" s="37">
        <v>28661.51</v>
      </c>
      <c r="G9" s="37">
        <v>7963.07</v>
      </c>
      <c r="H9" s="38"/>
      <c r="I9" s="29"/>
      <c r="J9" s="16"/>
      <c r="K9" s="37">
        <v>57029179</v>
      </c>
      <c r="L9" s="46">
        <v>1956</v>
      </c>
      <c r="M9" s="37">
        <v>29156</v>
      </c>
      <c r="N9" s="37">
        <v>23323</v>
      </c>
      <c r="O9" s="37">
        <v>38930</v>
      </c>
      <c r="P9" s="38"/>
      <c r="Q9" s="29"/>
      <c r="R9" s="16"/>
      <c r="S9" s="37">
        <v>8066587</v>
      </c>
      <c r="T9" s="46">
        <v>244</v>
      </c>
      <c r="U9" s="37">
        <v>33060</v>
      </c>
      <c r="V9" s="37">
        <v>26348</v>
      </c>
      <c r="W9" s="37">
        <v>32384</v>
      </c>
      <c r="X9" s="38"/>
      <c r="Y9" s="29"/>
      <c r="Z9" s="16"/>
      <c r="AA9" s="37">
        <v>8426156</v>
      </c>
      <c r="AB9" s="46">
        <v>312</v>
      </c>
      <c r="AC9" s="37">
        <v>27007</v>
      </c>
      <c r="AD9" s="37">
        <v>20970</v>
      </c>
      <c r="AE9" s="37">
        <v>25480</v>
      </c>
      <c r="AF9" s="38"/>
      <c r="AG9" s="29"/>
      <c r="AH9" s="16"/>
      <c r="AI9" s="37">
        <v>5229205</v>
      </c>
      <c r="AJ9" s="46">
        <v>156</v>
      </c>
      <c r="AK9" s="37">
        <v>33521</v>
      </c>
      <c r="AL9" s="37">
        <v>20119</v>
      </c>
      <c r="AM9" s="37">
        <v>52006</v>
      </c>
      <c r="AN9" s="38"/>
      <c r="AO9" s="29"/>
      <c r="AP9" s="9"/>
    </row>
    <row r="10" spans="1:42" s="8" customFormat="1">
      <c r="A10" s="7"/>
      <c r="B10" s="8" t="s">
        <v>76</v>
      </c>
      <c r="C10" s="37">
        <v>0</v>
      </c>
      <c r="D10" s="46">
        <v>0</v>
      </c>
      <c r="E10" s="37">
        <v>0</v>
      </c>
      <c r="F10" s="37">
        <v>0</v>
      </c>
      <c r="G10" s="37">
        <v>0</v>
      </c>
      <c r="H10" s="38"/>
      <c r="I10" s="29"/>
      <c r="J10" s="16"/>
      <c r="K10" s="37">
        <v>65913362</v>
      </c>
      <c r="L10" s="46">
        <v>1624</v>
      </c>
      <c r="M10" s="37">
        <v>40587</v>
      </c>
      <c r="N10" s="37">
        <v>33772</v>
      </c>
      <c r="O10" s="37">
        <v>38548</v>
      </c>
      <c r="P10" s="38"/>
      <c r="Q10" s="29"/>
      <c r="R10" s="16"/>
      <c r="S10" s="37">
        <v>3733309</v>
      </c>
      <c r="T10" s="46">
        <v>85</v>
      </c>
      <c r="U10" s="37">
        <v>43921</v>
      </c>
      <c r="V10" s="37">
        <v>32726</v>
      </c>
      <c r="W10" s="37">
        <v>56108</v>
      </c>
      <c r="X10" s="38"/>
      <c r="Y10" s="29"/>
      <c r="Z10" s="16"/>
      <c r="AA10" s="37">
        <v>43128373</v>
      </c>
      <c r="AB10" s="46">
        <v>1008</v>
      </c>
      <c r="AC10" s="37">
        <v>42786</v>
      </c>
      <c r="AD10" s="37">
        <v>35903</v>
      </c>
      <c r="AE10" s="37">
        <v>36679</v>
      </c>
      <c r="AF10" s="38"/>
      <c r="AG10" s="29"/>
      <c r="AH10" s="16"/>
      <c r="AI10" s="37">
        <v>4736909</v>
      </c>
      <c r="AJ10" s="46">
        <v>143</v>
      </c>
      <c r="AK10" s="37">
        <v>33125</v>
      </c>
      <c r="AL10" s="37">
        <v>23617</v>
      </c>
      <c r="AM10" s="37">
        <v>34766</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11219</v>
      </c>
      <c r="AJ11" s="46">
        <v>1</v>
      </c>
      <c r="AK11" s="37">
        <v>11219</v>
      </c>
      <c r="AL11" s="37">
        <v>11219</v>
      </c>
      <c r="AM11" s="37">
        <v>0</v>
      </c>
      <c r="AN11" s="38"/>
      <c r="AO11" s="29"/>
      <c r="AP11" s="9"/>
    </row>
    <row r="12" spans="1:42" s="8" customFormat="1">
      <c r="A12" s="7"/>
      <c r="B12" s="8" t="s">
        <v>78</v>
      </c>
      <c r="C12" s="37">
        <v>0</v>
      </c>
      <c r="D12" s="46">
        <v>0</v>
      </c>
      <c r="E12" s="37">
        <v>0</v>
      </c>
      <c r="F12" s="37">
        <v>0</v>
      </c>
      <c r="G12" s="37">
        <v>0</v>
      </c>
      <c r="H12" s="38"/>
      <c r="I12" s="29"/>
      <c r="J12" s="16"/>
      <c r="K12" s="37">
        <v>3575122</v>
      </c>
      <c r="L12" s="46">
        <v>600</v>
      </c>
      <c r="M12" s="37">
        <v>5959</v>
      </c>
      <c r="N12" s="37">
        <v>5000</v>
      </c>
      <c r="O12" s="37">
        <v>3519</v>
      </c>
      <c r="P12" s="38"/>
      <c r="Q12" s="29"/>
      <c r="R12" s="16"/>
      <c r="S12" s="37">
        <v>9489</v>
      </c>
      <c r="T12" s="46">
        <v>3</v>
      </c>
      <c r="U12" s="37">
        <v>3163</v>
      </c>
      <c r="V12" s="37">
        <v>3000</v>
      </c>
      <c r="W12" s="37">
        <v>282</v>
      </c>
      <c r="X12" s="38"/>
      <c r="Y12" s="29"/>
      <c r="Z12" s="16"/>
      <c r="AA12" s="37">
        <v>1726075</v>
      </c>
      <c r="AB12" s="46">
        <v>168</v>
      </c>
      <c r="AC12" s="37">
        <v>10274</v>
      </c>
      <c r="AD12" s="37">
        <v>8500</v>
      </c>
      <c r="AE12" s="37">
        <v>6374</v>
      </c>
      <c r="AF12" s="38"/>
      <c r="AG12" s="29"/>
      <c r="AH12" s="16"/>
      <c r="AI12" s="37">
        <v>97662</v>
      </c>
      <c r="AJ12" s="46">
        <v>32</v>
      </c>
      <c r="AK12" s="37">
        <v>3052</v>
      </c>
      <c r="AL12" s="37">
        <v>3000</v>
      </c>
      <c r="AM12" s="37">
        <v>360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11450</v>
      </c>
      <c r="T13" s="46">
        <v>2</v>
      </c>
      <c r="U13" s="37">
        <v>5725</v>
      </c>
      <c r="V13" s="37">
        <v>5725</v>
      </c>
      <c r="W13" s="37">
        <v>2227</v>
      </c>
      <c r="X13" s="38"/>
      <c r="Y13" s="29"/>
      <c r="Z13" s="16"/>
      <c r="AA13" s="37">
        <v>67236</v>
      </c>
      <c r="AB13" s="46">
        <v>14</v>
      </c>
      <c r="AC13" s="37">
        <v>4803</v>
      </c>
      <c r="AD13" s="37">
        <v>5500</v>
      </c>
      <c r="AE13" s="37">
        <v>1974</v>
      </c>
      <c r="AF13" s="38"/>
      <c r="AG13" s="29"/>
      <c r="AH13" s="16"/>
      <c r="AI13" s="37">
        <v>5258</v>
      </c>
      <c r="AJ13" s="46">
        <v>1</v>
      </c>
      <c r="AK13" s="37">
        <v>5258</v>
      </c>
      <c r="AL13" s="37">
        <v>5258</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3510044</v>
      </c>
      <c r="T16" s="46">
        <v>146</v>
      </c>
      <c r="U16" s="37">
        <v>24041</v>
      </c>
      <c r="V16" s="37">
        <v>21718</v>
      </c>
      <c r="W16" s="37">
        <v>20017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1685417</v>
      </c>
      <c r="AB18" s="47">
        <v>22</v>
      </c>
      <c r="AC18" s="39">
        <v>76610</v>
      </c>
      <c r="AD18" s="39">
        <v>55500</v>
      </c>
      <c r="AE18" s="39">
        <v>53869</v>
      </c>
      <c r="AF18" s="38"/>
      <c r="AG18" s="29"/>
      <c r="AH18" s="17"/>
      <c r="AI18" s="39">
        <v>312390</v>
      </c>
      <c r="AJ18" s="47">
        <v>6</v>
      </c>
      <c r="AK18" s="39">
        <v>52065</v>
      </c>
      <c r="AL18" s="39">
        <v>44966</v>
      </c>
      <c r="AM18" s="39">
        <v>35472</v>
      </c>
      <c r="AN18" s="38"/>
      <c r="AO18" s="29"/>
      <c r="AP18" s="9"/>
    </row>
    <row r="19" spans="1:42" s="8" customFormat="1">
      <c r="A19" s="7"/>
      <c r="B19" s="8" t="s">
        <v>85</v>
      </c>
      <c r="C19" s="39">
        <f>C51*D51*E51*7.85</f>
        <v>553123.45559499995</v>
      </c>
      <c r="D19" s="47">
        <f>D51</f>
        <v>10</v>
      </c>
      <c r="E19" s="39">
        <f t="shared" ref="E19" si="0">C19/D19</f>
        <v>55312.345559499998</v>
      </c>
      <c r="F19" s="38"/>
      <c r="G19" s="38"/>
      <c r="H19" s="38"/>
      <c r="I19" s="29"/>
      <c r="J19" s="17"/>
      <c r="K19" s="39">
        <f>K51*L51*M51*7.85</f>
        <v>21604772.210559998</v>
      </c>
      <c r="L19" s="47">
        <f>L51</f>
        <v>944</v>
      </c>
      <c r="M19" s="39">
        <f>K19/L19</f>
        <v>22886.411239999998</v>
      </c>
      <c r="N19" s="38"/>
      <c r="O19" s="38"/>
      <c r="P19" s="38"/>
      <c r="Q19" s="29"/>
      <c r="R19" s="17"/>
      <c r="S19" s="39">
        <f>S51*T51*U51*7.85</f>
        <v>6616421.5467999997</v>
      </c>
      <c r="T19" s="47">
        <f>T51</f>
        <v>292</v>
      </c>
      <c r="U19" s="39">
        <f t="shared" ref="U19" si="1">S19/T19</f>
        <v>22658.977899999998</v>
      </c>
      <c r="V19" s="38"/>
      <c r="W19" s="38"/>
      <c r="X19" s="38"/>
      <c r="Y19" s="29"/>
      <c r="Z19" s="17"/>
      <c r="AA19" s="39">
        <f>AA51*AB51*AC51*7.85</f>
        <v>132372.66599999997</v>
      </c>
      <c r="AB19" s="47">
        <f>AB51</f>
        <v>4</v>
      </c>
      <c r="AC19" s="39">
        <f>AA19/AB19</f>
        <v>33093.166499999992</v>
      </c>
      <c r="AD19" s="38"/>
      <c r="AE19" s="38"/>
      <c r="AF19" s="38"/>
      <c r="AG19" s="29"/>
      <c r="AH19" s="17"/>
      <c r="AI19" s="39">
        <f>AI51*AJ51*AK51*7.85</f>
        <v>6175435.7187900003</v>
      </c>
      <c r="AJ19" s="47">
        <f>AJ51</f>
        <v>201</v>
      </c>
      <c r="AK19" s="39">
        <f>AI19/AJ19</f>
        <v>30723.560790000003</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121492.03</v>
      </c>
      <c r="D22" s="46">
        <v>2</v>
      </c>
      <c r="E22" s="37">
        <v>60746.01</v>
      </c>
      <c r="F22" s="37">
        <v>60746.01</v>
      </c>
      <c r="G22" s="37">
        <v>17638.96</v>
      </c>
      <c r="H22" s="37">
        <v>493.44</v>
      </c>
      <c r="I22" s="28">
        <v>0.41170000000000001</v>
      </c>
      <c r="J22" s="16"/>
      <c r="K22" s="37">
        <v>58141563</v>
      </c>
      <c r="L22" s="46">
        <v>978</v>
      </c>
      <c r="M22" s="37">
        <v>59449</v>
      </c>
      <c r="N22" s="37">
        <v>46113</v>
      </c>
      <c r="O22" s="37">
        <v>55963</v>
      </c>
      <c r="P22" s="37">
        <v>423</v>
      </c>
      <c r="Q22" s="28">
        <v>0.3881</v>
      </c>
      <c r="R22" s="16"/>
      <c r="S22" s="37">
        <v>3506231</v>
      </c>
      <c r="T22" s="46">
        <v>105</v>
      </c>
      <c r="U22" s="37">
        <v>33393</v>
      </c>
      <c r="V22" s="37">
        <v>22492</v>
      </c>
      <c r="W22" s="37">
        <v>41459</v>
      </c>
      <c r="X22" s="37">
        <v>0</v>
      </c>
      <c r="Y22" s="28">
        <v>0</v>
      </c>
      <c r="Z22" s="16"/>
      <c r="AA22" s="37">
        <v>25823525</v>
      </c>
      <c r="AB22" s="46">
        <v>702</v>
      </c>
      <c r="AC22" s="37">
        <v>36786</v>
      </c>
      <c r="AD22" s="37">
        <v>23211</v>
      </c>
      <c r="AE22" s="37">
        <v>50207</v>
      </c>
      <c r="AF22" s="37">
        <v>331</v>
      </c>
      <c r="AG22" s="28">
        <v>0.36349999999999999</v>
      </c>
      <c r="AH22" s="16"/>
      <c r="AI22" s="37">
        <v>2353543</v>
      </c>
      <c r="AJ22" s="46">
        <v>59</v>
      </c>
      <c r="AK22" s="37">
        <v>39891</v>
      </c>
      <c r="AL22" s="37">
        <v>28482</v>
      </c>
      <c r="AM22" s="37">
        <v>49576</v>
      </c>
      <c r="AN22" s="37">
        <v>669</v>
      </c>
      <c r="AO22" s="28">
        <v>0.38529999999999998</v>
      </c>
      <c r="AP22" s="9"/>
    </row>
    <row r="23" spans="1:42" s="8" customFormat="1">
      <c r="A23" s="7"/>
      <c r="B23" s="18" t="s">
        <v>104</v>
      </c>
      <c r="C23" s="37">
        <v>121492.03</v>
      </c>
      <c r="D23" s="46">
        <v>2</v>
      </c>
      <c r="E23" s="37">
        <v>60746.01</v>
      </c>
      <c r="F23" s="37">
        <v>60746.01</v>
      </c>
      <c r="G23" s="37">
        <v>17638.96</v>
      </c>
      <c r="H23" s="37">
        <v>493.44</v>
      </c>
      <c r="I23" s="28">
        <v>0.41170000000000001</v>
      </c>
      <c r="J23" s="16"/>
      <c r="K23" s="37">
        <v>51590422</v>
      </c>
      <c r="L23" s="46">
        <v>878</v>
      </c>
      <c r="M23" s="37">
        <v>58759</v>
      </c>
      <c r="N23" s="37">
        <v>45743</v>
      </c>
      <c r="O23" s="37">
        <v>55241</v>
      </c>
      <c r="P23" s="37">
        <v>428</v>
      </c>
      <c r="Q23" s="28">
        <v>0.39779999999999999</v>
      </c>
      <c r="R23" s="16"/>
      <c r="S23" s="37">
        <v>4148549</v>
      </c>
      <c r="T23" s="46">
        <v>125</v>
      </c>
      <c r="U23" s="37">
        <v>33188</v>
      </c>
      <c r="V23" s="37">
        <v>22492</v>
      </c>
      <c r="W23" s="37">
        <v>39490</v>
      </c>
      <c r="X23" s="37">
        <v>0</v>
      </c>
      <c r="Y23" s="28">
        <v>0</v>
      </c>
      <c r="Z23" s="16"/>
      <c r="AA23" s="37">
        <v>23180659</v>
      </c>
      <c r="AB23" s="46">
        <v>640</v>
      </c>
      <c r="AC23" s="37">
        <v>36220</v>
      </c>
      <c r="AD23" s="37">
        <v>23197</v>
      </c>
      <c r="AE23" s="37">
        <v>46446</v>
      </c>
      <c r="AF23" s="37">
        <v>326</v>
      </c>
      <c r="AG23" s="28">
        <v>0.36399999999999999</v>
      </c>
      <c r="AH23" s="16"/>
      <c r="AI23" s="37">
        <v>1880650</v>
      </c>
      <c r="AJ23" s="46">
        <v>50</v>
      </c>
      <c r="AK23" s="37">
        <v>37613</v>
      </c>
      <c r="AL23" s="37">
        <v>27644</v>
      </c>
      <c r="AM23" s="37">
        <v>43898</v>
      </c>
      <c r="AN23" s="37">
        <v>672</v>
      </c>
      <c r="AO23" s="28">
        <v>0.4214</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298702.46999999997</v>
      </c>
      <c r="D50" s="46">
        <v>17</v>
      </c>
      <c r="E50" s="24"/>
      <c r="F50" s="24"/>
      <c r="G50" s="24"/>
      <c r="H50" s="24"/>
      <c r="I50" s="24"/>
      <c r="K50" s="37">
        <v>129188</v>
      </c>
      <c r="L50" s="46">
        <v>3424</v>
      </c>
      <c r="M50" s="44"/>
      <c r="N50" s="24"/>
      <c r="O50" s="24"/>
      <c r="P50" s="24"/>
      <c r="Q50" s="24"/>
      <c r="S50" s="37">
        <v>103430</v>
      </c>
      <c r="T50" s="46">
        <v>1043</v>
      </c>
      <c r="U50" s="25"/>
      <c r="V50" s="25"/>
      <c r="W50" s="25"/>
      <c r="X50" s="25"/>
      <c r="Y50" s="25"/>
      <c r="AA50" s="37">
        <v>187364</v>
      </c>
      <c r="AB50" s="46">
        <v>4</v>
      </c>
      <c r="AC50" s="43"/>
      <c r="AD50" s="24"/>
      <c r="AE50" s="24"/>
      <c r="AF50" s="25"/>
      <c r="AG50" s="25"/>
      <c r="AI50" s="37">
        <v>134726</v>
      </c>
      <c r="AJ50" s="46">
        <v>826</v>
      </c>
      <c r="AK50" s="24"/>
      <c r="AL50" s="24"/>
      <c r="AM50" s="24"/>
      <c r="AN50" s="25"/>
      <c r="AO50" s="25"/>
      <c r="AP50" s="9"/>
    </row>
    <row r="51" spans="1:42" s="8" customFormat="1" ht="12.75">
      <c r="A51" s="7"/>
      <c r="B51" s="8" t="s">
        <v>63</v>
      </c>
      <c r="C51" s="37">
        <v>265892.78000000003</v>
      </c>
      <c r="D51" s="46">
        <v>10</v>
      </c>
      <c r="E51" s="26">
        <v>2.6499999999999999E-2</v>
      </c>
      <c r="F51" s="26">
        <v>2.7300000000000001E-2</v>
      </c>
      <c r="G51" s="26">
        <v>8.2000000000000007E-3</v>
      </c>
      <c r="H51" s="42">
        <v>428.57</v>
      </c>
      <c r="I51" s="26">
        <v>0.21360000000000001</v>
      </c>
      <c r="K51" s="37">
        <v>139496</v>
      </c>
      <c r="L51" s="46">
        <v>944</v>
      </c>
      <c r="M51" s="26">
        <v>2.0899999999999998E-2</v>
      </c>
      <c r="N51" s="26">
        <v>0.02</v>
      </c>
      <c r="O51" s="26">
        <v>7.1999999999999998E-3</v>
      </c>
      <c r="P51" s="42">
        <v>143</v>
      </c>
      <c r="Q51" s="26">
        <v>0.15640000000000001</v>
      </c>
      <c r="S51" s="37">
        <v>107705</v>
      </c>
      <c r="T51" s="46">
        <v>292</v>
      </c>
      <c r="U51" s="26">
        <v>2.6800000000000001E-2</v>
      </c>
      <c r="V51" s="26">
        <v>2.5999999999999999E-2</v>
      </c>
      <c r="W51" s="26">
        <v>1.34E-2</v>
      </c>
      <c r="X51" s="42">
        <v>189</v>
      </c>
      <c r="Y51" s="26">
        <v>0.21129999999999999</v>
      </c>
      <c r="AA51" s="41">
        <v>187364</v>
      </c>
      <c r="AB51" s="49">
        <v>4</v>
      </c>
      <c r="AC51" s="32">
        <v>2.2499999999999999E-2</v>
      </c>
      <c r="AD51" s="26">
        <v>2.3300000000000001E-2</v>
      </c>
      <c r="AE51" s="26">
        <v>4.7000000000000002E-3</v>
      </c>
      <c r="AF51" s="42">
        <v>248</v>
      </c>
      <c r="AG51" s="26">
        <v>0.1633</v>
      </c>
      <c r="AI51" s="37">
        <v>129597</v>
      </c>
      <c r="AJ51" s="46">
        <v>201</v>
      </c>
      <c r="AK51" s="26">
        <v>3.0200000000000001E-2</v>
      </c>
      <c r="AL51" s="26">
        <v>2.63E-2</v>
      </c>
      <c r="AM51" s="26">
        <v>1.84E-2</v>
      </c>
      <c r="AN51" s="42">
        <v>358</v>
      </c>
      <c r="AO51" s="26">
        <v>0.23630000000000001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45.xml><?xml version="1.0" encoding="utf-8"?>
<worksheet xmlns="http://schemas.openxmlformats.org/spreadsheetml/2006/main" xmlns:r="http://schemas.openxmlformats.org/officeDocument/2006/relationships">
  <sheetPr codeName="Sheet46">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1249204.42</v>
      </c>
      <c r="D6" s="46">
        <v>9</v>
      </c>
      <c r="E6" s="37">
        <v>138800.49</v>
      </c>
      <c r="F6" s="37">
        <v>120100</v>
      </c>
      <c r="G6" s="37">
        <v>116217.91</v>
      </c>
      <c r="H6" s="37">
        <v>293.23</v>
      </c>
      <c r="I6" s="28">
        <v>0.1174</v>
      </c>
      <c r="J6" s="16"/>
      <c r="K6" s="37">
        <v>13815077</v>
      </c>
      <c r="L6" s="46">
        <v>111</v>
      </c>
      <c r="M6" s="37">
        <v>124460</v>
      </c>
      <c r="N6" s="37">
        <v>88787</v>
      </c>
      <c r="O6" s="37">
        <v>108909</v>
      </c>
      <c r="P6" s="37">
        <v>743</v>
      </c>
      <c r="Q6" s="28">
        <v>0.36380000000000001</v>
      </c>
      <c r="R6" s="16"/>
      <c r="S6" s="37">
        <v>2565135</v>
      </c>
      <c r="T6" s="46">
        <v>34</v>
      </c>
      <c r="U6" s="37">
        <v>75445</v>
      </c>
      <c r="V6" s="37">
        <v>52342</v>
      </c>
      <c r="W6" s="37">
        <v>93816</v>
      </c>
      <c r="X6" s="37">
        <v>606</v>
      </c>
      <c r="Y6" s="28">
        <v>0.33989999999999998</v>
      </c>
      <c r="Z6" s="16"/>
      <c r="AA6" s="37">
        <v>5077247</v>
      </c>
      <c r="AB6" s="46">
        <v>42</v>
      </c>
      <c r="AC6" s="37">
        <v>120887</v>
      </c>
      <c r="AD6" s="37">
        <v>72697</v>
      </c>
      <c r="AE6" s="37">
        <v>155459</v>
      </c>
      <c r="AF6" s="37">
        <v>885</v>
      </c>
      <c r="AG6" s="28">
        <v>0.37780000000000002</v>
      </c>
      <c r="AH6" s="16"/>
      <c r="AI6" s="37">
        <v>5089296</v>
      </c>
      <c r="AJ6" s="46">
        <v>99</v>
      </c>
      <c r="AK6" s="37">
        <v>51407</v>
      </c>
      <c r="AL6" s="37">
        <v>44067</v>
      </c>
      <c r="AM6" s="37">
        <v>39362</v>
      </c>
      <c r="AN6" s="37">
        <v>668</v>
      </c>
      <c r="AO6" s="28">
        <v>0.36299999999999999</v>
      </c>
      <c r="AP6" s="9"/>
    </row>
    <row r="7" spans="1:42" s="8" customFormat="1">
      <c r="A7" s="7"/>
      <c r="B7" s="8" t="s">
        <v>73</v>
      </c>
      <c r="C7" s="37">
        <v>4408.7299999999996</v>
      </c>
      <c r="D7" s="46">
        <v>1</v>
      </c>
      <c r="E7" s="37">
        <v>4408.7299999999996</v>
      </c>
      <c r="F7" s="37">
        <v>4408.7299999999996</v>
      </c>
      <c r="G7" s="37">
        <v>0</v>
      </c>
      <c r="H7" s="37">
        <v>0.12</v>
      </c>
      <c r="I7" s="28">
        <v>1E-4</v>
      </c>
      <c r="J7" s="16"/>
      <c r="K7" s="37">
        <v>455004</v>
      </c>
      <c r="L7" s="46">
        <v>7</v>
      </c>
      <c r="M7" s="37">
        <v>65001</v>
      </c>
      <c r="N7" s="37">
        <v>41899</v>
      </c>
      <c r="O7" s="37">
        <v>42265</v>
      </c>
      <c r="P7" s="37">
        <v>0</v>
      </c>
      <c r="Q7" s="28">
        <v>0</v>
      </c>
      <c r="R7" s="16"/>
      <c r="S7" s="37">
        <v>2546185</v>
      </c>
      <c r="T7" s="46">
        <v>52</v>
      </c>
      <c r="U7" s="37">
        <v>48965</v>
      </c>
      <c r="V7" s="37">
        <v>29946</v>
      </c>
      <c r="W7" s="37">
        <v>62403</v>
      </c>
      <c r="X7" s="37">
        <v>0</v>
      </c>
      <c r="Y7" s="28">
        <v>0</v>
      </c>
      <c r="Z7" s="16"/>
      <c r="AA7" s="37">
        <v>636947</v>
      </c>
      <c r="AB7" s="46">
        <v>16</v>
      </c>
      <c r="AC7" s="37">
        <v>39809</v>
      </c>
      <c r="AD7" s="37">
        <v>29350</v>
      </c>
      <c r="AE7" s="37">
        <v>38253</v>
      </c>
      <c r="AF7" s="37">
        <v>0</v>
      </c>
      <c r="AG7" s="28">
        <v>0</v>
      </c>
      <c r="AH7" s="16"/>
      <c r="AI7" s="37">
        <v>1565116</v>
      </c>
      <c r="AJ7" s="46">
        <v>35</v>
      </c>
      <c r="AK7" s="37">
        <v>44718</v>
      </c>
      <c r="AL7" s="37">
        <v>19160</v>
      </c>
      <c r="AM7" s="37">
        <v>57084</v>
      </c>
      <c r="AN7" s="37">
        <v>0</v>
      </c>
      <c r="AO7" s="28">
        <v>0</v>
      </c>
      <c r="AP7" s="9"/>
    </row>
    <row r="8" spans="1:42" s="8" customFormat="1">
      <c r="A8" s="7"/>
      <c r="B8" s="8" t="s">
        <v>74</v>
      </c>
      <c r="C8" s="37">
        <v>9400</v>
      </c>
      <c r="D8" s="46">
        <v>1</v>
      </c>
      <c r="E8" s="37">
        <v>9400</v>
      </c>
      <c r="F8" s="37">
        <v>9400</v>
      </c>
      <c r="G8" s="37">
        <v>0</v>
      </c>
      <c r="H8" s="37">
        <v>151.86000000000001</v>
      </c>
      <c r="I8" s="28">
        <v>0.67820000000000003</v>
      </c>
      <c r="J8" s="16"/>
      <c r="K8" s="37">
        <v>240637</v>
      </c>
      <c r="L8" s="46">
        <v>5</v>
      </c>
      <c r="M8" s="37">
        <v>48127</v>
      </c>
      <c r="N8" s="37">
        <v>49632</v>
      </c>
      <c r="O8" s="37">
        <v>16689</v>
      </c>
      <c r="P8" s="37">
        <v>0</v>
      </c>
      <c r="Q8" s="28">
        <v>0</v>
      </c>
      <c r="R8" s="16"/>
      <c r="S8" s="37">
        <v>1084957</v>
      </c>
      <c r="T8" s="46">
        <v>43</v>
      </c>
      <c r="U8" s="37">
        <v>25232</v>
      </c>
      <c r="V8" s="37">
        <v>23395</v>
      </c>
      <c r="W8" s="37">
        <v>17870</v>
      </c>
      <c r="X8" s="37">
        <v>172</v>
      </c>
      <c r="Y8" s="28">
        <v>0.44169999999999998</v>
      </c>
      <c r="Z8" s="16"/>
      <c r="AA8" s="37">
        <v>809098</v>
      </c>
      <c r="AB8" s="46">
        <v>20</v>
      </c>
      <c r="AC8" s="37">
        <v>40455</v>
      </c>
      <c r="AD8" s="37">
        <v>29866</v>
      </c>
      <c r="AE8" s="37">
        <v>30255</v>
      </c>
      <c r="AF8" s="37">
        <v>202</v>
      </c>
      <c r="AG8" s="28">
        <v>0.45140000000000002</v>
      </c>
      <c r="AH8" s="16"/>
      <c r="AI8" s="37">
        <v>285229</v>
      </c>
      <c r="AJ8" s="46">
        <v>15</v>
      </c>
      <c r="AK8" s="37">
        <v>19015</v>
      </c>
      <c r="AL8" s="37">
        <v>8363</v>
      </c>
      <c r="AM8" s="37">
        <v>27953</v>
      </c>
      <c r="AN8" s="37">
        <v>288</v>
      </c>
      <c r="AO8" s="28">
        <v>0.50409999999999999</v>
      </c>
      <c r="AP8" s="9"/>
    </row>
    <row r="9" spans="1:42" s="8" customFormat="1">
      <c r="A9" s="7"/>
      <c r="B9" s="8" t="s">
        <v>75</v>
      </c>
      <c r="C9" s="37">
        <v>967367.06</v>
      </c>
      <c r="D9" s="46">
        <v>14</v>
      </c>
      <c r="E9" s="37">
        <v>69097.649999999994</v>
      </c>
      <c r="F9" s="37">
        <v>58537.86</v>
      </c>
      <c r="G9" s="37">
        <v>46071.72</v>
      </c>
      <c r="H9" s="38"/>
      <c r="I9" s="29"/>
      <c r="J9" s="16"/>
      <c r="K9" s="37">
        <v>36815738</v>
      </c>
      <c r="L9" s="46">
        <v>634</v>
      </c>
      <c r="M9" s="37">
        <v>58069</v>
      </c>
      <c r="N9" s="37">
        <v>43446</v>
      </c>
      <c r="O9" s="37">
        <v>51940</v>
      </c>
      <c r="P9" s="38"/>
      <c r="Q9" s="29"/>
      <c r="R9" s="16"/>
      <c r="S9" s="37">
        <v>9019070</v>
      </c>
      <c r="T9" s="46">
        <v>141</v>
      </c>
      <c r="U9" s="37">
        <v>63965</v>
      </c>
      <c r="V9" s="37">
        <v>50276</v>
      </c>
      <c r="W9" s="37">
        <v>44049</v>
      </c>
      <c r="X9" s="38"/>
      <c r="Y9" s="29"/>
      <c r="Z9" s="16"/>
      <c r="AA9" s="37">
        <v>5793733</v>
      </c>
      <c r="AB9" s="46">
        <v>67</v>
      </c>
      <c r="AC9" s="37">
        <v>86474</v>
      </c>
      <c r="AD9" s="37">
        <v>53287</v>
      </c>
      <c r="AE9" s="37">
        <v>85447</v>
      </c>
      <c r="AF9" s="38"/>
      <c r="AG9" s="29"/>
      <c r="AH9" s="16"/>
      <c r="AI9" s="37">
        <v>9452515</v>
      </c>
      <c r="AJ9" s="46">
        <v>139</v>
      </c>
      <c r="AK9" s="37">
        <v>68004</v>
      </c>
      <c r="AL9" s="37">
        <v>39906</v>
      </c>
      <c r="AM9" s="37">
        <v>73204</v>
      </c>
      <c r="AN9" s="38"/>
      <c r="AO9" s="29"/>
      <c r="AP9" s="9"/>
    </row>
    <row r="10" spans="1:42" s="8" customFormat="1">
      <c r="A10" s="7"/>
      <c r="B10" s="8" t="s">
        <v>76</v>
      </c>
      <c r="C10" s="37">
        <v>1500831.87</v>
      </c>
      <c r="D10" s="46">
        <v>23</v>
      </c>
      <c r="E10" s="37">
        <v>65253.56</v>
      </c>
      <c r="F10" s="37">
        <v>54419.81</v>
      </c>
      <c r="G10" s="37">
        <v>60313.72</v>
      </c>
      <c r="H10" s="38"/>
      <c r="I10" s="29"/>
      <c r="J10" s="16"/>
      <c r="K10" s="37">
        <v>98914861</v>
      </c>
      <c r="L10" s="46">
        <v>1279</v>
      </c>
      <c r="M10" s="37">
        <v>77338</v>
      </c>
      <c r="N10" s="37">
        <v>63364</v>
      </c>
      <c r="O10" s="37">
        <v>67073</v>
      </c>
      <c r="P10" s="38"/>
      <c r="Q10" s="29"/>
      <c r="R10" s="16"/>
      <c r="S10" s="37">
        <v>5326822</v>
      </c>
      <c r="T10" s="46">
        <v>76</v>
      </c>
      <c r="U10" s="37">
        <v>70090</v>
      </c>
      <c r="V10" s="37">
        <v>49667</v>
      </c>
      <c r="W10" s="37">
        <v>112449</v>
      </c>
      <c r="X10" s="38"/>
      <c r="Y10" s="29"/>
      <c r="Z10" s="16"/>
      <c r="AA10" s="37">
        <v>26387320</v>
      </c>
      <c r="AB10" s="46">
        <v>338</v>
      </c>
      <c r="AC10" s="37">
        <v>78069</v>
      </c>
      <c r="AD10" s="37">
        <v>57300</v>
      </c>
      <c r="AE10" s="37">
        <v>88941</v>
      </c>
      <c r="AF10" s="38"/>
      <c r="AG10" s="29"/>
      <c r="AH10" s="16"/>
      <c r="AI10" s="37">
        <v>22578382</v>
      </c>
      <c r="AJ10" s="46">
        <v>311</v>
      </c>
      <c r="AK10" s="37">
        <v>72599</v>
      </c>
      <c r="AL10" s="37">
        <v>54737</v>
      </c>
      <c r="AM10" s="37">
        <v>64248</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29728</v>
      </c>
      <c r="T11" s="46">
        <v>1</v>
      </c>
      <c r="U11" s="37">
        <v>29728</v>
      </c>
      <c r="V11" s="37">
        <v>29728</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1329582</v>
      </c>
      <c r="L12" s="46">
        <v>212</v>
      </c>
      <c r="M12" s="37">
        <v>6272</v>
      </c>
      <c r="N12" s="37">
        <v>5234</v>
      </c>
      <c r="O12" s="37">
        <v>3506</v>
      </c>
      <c r="P12" s="38"/>
      <c r="Q12" s="29"/>
      <c r="R12" s="16"/>
      <c r="S12" s="37">
        <v>10000</v>
      </c>
      <c r="T12" s="46">
        <v>3</v>
      </c>
      <c r="U12" s="37">
        <v>3333</v>
      </c>
      <c r="V12" s="37">
        <v>3000</v>
      </c>
      <c r="W12" s="37">
        <v>577</v>
      </c>
      <c r="X12" s="38"/>
      <c r="Y12" s="29"/>
      <c r="Z12" s="16"/>
      <c r="AA12" s="37">
        <v>614000</v>
      </c>
      <c r="AB12" s="46">
        <v>46</v>
      </c>
      <c r="AC12" s="37">
        <v>13348</v>
      </c>
      <c r="AD12" s="37">
        <v>10000</v>
      </c>
      <c r="AE12" s="37">
        <v>8094</v>
      </c>
      <c r="AF12" s="38"/>
      <c r="AG12" s="29"/>
      <c r="AH12" s="16"/>
      <c r="AI12" s="37">
        <v>149500</v>
      </c>
      <c r="AJ12" s="46">
        <v>46</v>
      </c>
      <c r="AK12" s="37">
        <v>3250</v>
      </c>
      <c r="AL12" s="37">
        <v>3000</v>
      </c>
      <c r="AM12" s="37">
        <v>1119</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3500</v>
      </c>
      <c r="T13" s="46">
        <v>1</v>
      </c>
      <c r="U13" s="37">
        <v>3500</v>
      </c>
      <c r="V13" s="37">
        <v>3500</v>
      </c>
      <c r="W13" s="37">
        <v>0</v>
      </c>
      <c r="X13" s="38"/>
      <c r="Y13" s="29"/>
      <c r="Z13" s="16"/>
      <c r="AA13" s="37">
        <v>78957</v>
      </c>
      <c r="AB13" s="46">
        <v>9</v>
      </c>
      <c r="AC13" s="37">
        <v>8773</v>
      </c>
      <c r="AD13" s="37">
        <v>6000</v>
      </c>
      <c r="AE13" s="37">
        <v>8927</v>
      </c>
      <c r="AF13" s="38"/>
      <c r="AG13" s="29"/>
      <c r="AH13" s="16"/>
      <c r="AI13" s="37">
        <v>56893</v>
      </c>
      <c r="AJ13" s="46">
        <v>12</v>
      </c>
      <c r="AK13" s="37">
        <v>4741</v>
      </c>
      <c r="AL13" s="37">
        <v>4924</v>
      </c>
      <c r="AM13" s="37">
        <v>2011</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4807055.5</v>
      </c>
      <c r="D15" s="46">
        <v>67</v>
      </c>
      <c r="E15" s="37">
        <v>71747.100000000006</v>
      </c>
      <c r="F15" s="37">
        <v>59279.65</v>
      </c>
      <c r="G15" s="37">
        <v>54513.31</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17276049</v>
      </c>
      <c r="AJ15" s="46">
        <v>217</v>
      </c>
      <c r="AK15" s="37">
        <v>79613</v>
      </c>
      <c r="AL15" s="37">
        <v>50000</v>
      </c>
      <c r="AM15" s="37">
        <v>92319</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119233</v>
      </c>
      <c r="T16" s="46">
        <v>2</v>
      </c>
      <c r="U16" s="37">
        <v>59616</v>
      </c>
      <c r="V16" s="37">
        <v>59616</v>
      </c>
      <c r="W16" s="37">
        <v>34817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200000</v>
      </c>
      <c r="AB18" s="47">
        <v>1</v>
      </c>
      <c r="AC18" s="39">
        <v>200000</v>
      </c>
      <c r="AD18" s="39">
        <v>200000</v>
      </c>
      <c r="AE18" s="39">
        <v>0</v>
      </c>
      <c r="AF18" s="38"/>
      <c r="AG18" s="29"/>
      <c r="AH18" s="17"/>
      <c r="AI18" s="39">
        <v>0</v>
      </c>
      <c r="AJ18" s="47">
        <v>0</v>
      </c>
      <c r="AK18" s="39">
        <v>0</v>
      </c>
      <c r="AL18" s="39">
        <v>0</v>
      </c>
      <c r="AM18" s="39">
        <v>0</v>
      </c>
      <c r="AN18" s="38"/>
      <c r="AO18" s="29"/>
      <c r="AP18" s="9"/>
    </row>
    <row r="19" spans="1:42" s="8" customFormat="1">
      <c r="A19" s="7"/>
      <c r="B19" s="8" t="s">
        <v>85</v>
      </c>
      <c r="C19" s="39">
        <f>C51*D51*E51*7.85</f>
        <v>746457.37962389993</v>
      </c>
      <c r="D19" s="47">
        <f>D51</f>
        <v>7</v>
      </c>
      <c r="E19" s="39">
        <f t="shared" ref="E19" si="0">C19/D19</f>
        <v>106636.76851769999</v>
      </c>
      <c r="F19" s="38"/>
      <c r="G19" s="38"/>
      <c r="H19" s="38"/>
      <c r="I19" s="29"/>
      <c r="J19" s="17"/>
      <c r="K19" s="39">
        <f>K51*L51*M51*7.85</f>
        <v>2113547.58678</v>
      </c>
      <c r="L19" s="47">
        <f>L51</f>
        <v>49</v>
      </c>
      <c r="M19" s="39">
        <f>K19/L19</f>
        <v>43133.624219999998</v>
      </c>
      <c r="N19" s="38"/>
      <c r="O19" s="38"/>
      <c r="P19" s="38"/>
      <c r="Q19" s="29"/>
      <c r="R19" s="17"/>
      <c r="S19" s="39">
        <f>S51*T51*U51*7.85</f>
        <v>8213243.6465999996</v>
      </c>
      <c r="T19" s="47">
        <f>T51</f>
        <v>258</v>
      </c>
      <c r="U19" s="39">
        <f t="shared" ref="U19" si="1">S19/T19</f>
        <v>31834.277699999999</v>
      </c>
      <c r="V19" s="38"/>
      <c r="W19" s="38"/>
      <c r="X19" s="38"/>
      <c r="Y19" s="29"/>
      <c r="Z19" s="17"/>
      <c r="AA19" s="39">
        <f>AA51*AB51*AC51*7.85</f>
        <v>2111838.8270399999</v>
      </c>
      <c r="AB19" s="47">
        <f>AB51</f>
        <v>36</v>
      </c>
      <c r="AC19" s="39">
        <f>AA19/AB19</f>
        <v>58662.189639999997</v>
      </c>
      <c r="AD19" s="38"/>
      <c r="AE19" s="38"/>
      <c r="AF19" s="38"/>
      <c r="AG19" s="29"/>
      <c r="AH19" s="17"/>
      <c r="AI19" s="39">
        <f>AI51*AJ51*AK51*7.85</f>
        <v>16253765.564399999</v>
      </c>
      <c r="AJ19" s="47">
        <f>AJ51</f>
        <v>296</v>
      </c>
      <c r="AK19" s="39">
        <f>AI19/AJ19</f>
        <v>54911.370149999995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429376.22</v>
      </c>
      <c r="D22" s="46">
        <v>1</v>
      </c>
      <c r="E22" s="37">
        <v>429376.22</v>
      </c>
      <c r="F22" s="37">
        <v>429376.22</v>
      </c>
      <c r="G22" s="37">
        <v>0</v>
      </c>
      <c r="H22" s="37">
        <v>2324.39</v>
      </c>
      <c r="I22" s="28">
        <v>0.55810000000000004</v>
      </c>
      <c r="J22" s="16"/>
      <c r="K22" s="37">
        <v>26436752</v>
      </c>
      <c r="L22" s="46">
        <v>205</v>
      </c>
      <c r="M22" s="37">
        <v>128960</v>
      </c>
      <c r="N22" s="37">
        <v>88787</v>
      </c>
      <c r="O22" s="37">
        <v>134851</v>
      </c>
      <c r="P22" s="37">
        <v>743</v>
      </c>
      <c r="Q22" s="28">
        <v>0.3619</v>
      </c>
      <c r="R22" s="16"/>
      <c r="S22" s="37">
        <v>2527125</v>
      </c>
      <c r="T22" s="46">
        <v>27</v>
      </c>
      <c r="U22" s="37">
        <v>93597</v>
      </c>
      <c r="V22" s="37">
        <v>54569</v>
      </c>
      <c r="W22" s="37">
        <v>109147</v>
      </c>
      <c r="X22" s="37">
        <v>0</v>
      </c>
      <c r="Y22" s="28">
        <v>0</v>
      </c>
      <c r="Z22" s="16"/>
      <c r="AA22" s="37">
        <v>9046822</v>
      </c>
      <c r="AB22" s="46">
        <v>90</v>
      </c>
      <c r="AC22" s="37">
        <v>100520</v>
      </c>
      <c r="AD22" s="37">
        <v>46378</v>
      </c>
      <c r="AE22" s="37">
        <v>138651</v>
      </c>
      <c r="AF22" s="37">
        <v>636</v>
      </c>
      <c r="AG22" s="28">
        <v>0.33700000000000002</v>
      </c>
      <c r="AH22" s="16"/>
      <c r="AI22" s="37">
        <v>10153229</v>
      </c>
      <c r="AJ22" s="46">
        <v>187</v>
      </c>
      <c r="AK22" s="37">
        <v>54295</v>
      </c>
      <c r="AL22" s="37">
        <v>45553</v>
      </c>
      <c r="AM22" s="37">
        <v>40633</v>
      </c>
      <c r="AN22" s="37">
        <v>699</v>
      </c>
      <c r="AO22" s="28">
        <v>0.36780000000000002</v>
      </c>
      <c r="AP22" s="9"/>
    </row>
    <row r="23" spans="1:42" s="8" customFormat="1">
      <c r="A23" s="7"/>
      <c r="B23" s="18" t="s">
        <v>104</v>
      </c>
      <c r="C23" s="37">
        <v>429376.22</v>
      </c>
      <c r="D23" s="46">
        <v>1</v>
      </c>
      <c r="E23" s="37">
        <v>429376.22</v>
      </c>
      <c r="F23" s="37">
        <v>429376.22</v>
      </c>
      <c r="G23" s="37">
        <v>0</v>
      </c>
      <c r="H23" s="37">
        <v>2324.39</v>
      </c>
      <c r="I23" s="28">
        <v>0.55810000000000004</v>
      </c>
      <c r="J23" s="16"/>
      <c r="K23" s="37">
        <v>22490961</v>
      </c>
      <c r="L23" s="46">
        <v>174</v>
      </c>
      <c r="M23" s="37">
        <v>129258</v>
      </c>
      <c r="N23" s="37">
        <v>89037</v>
      </c>
      <c r="O23" s="37">
        <v>132694</v>
      </c>
      <c r="P23" s="37">
        <v>754</v>
      </c>
      <c r="Q23" s="28">
        <v>0.3639</v>
      </c>
      <c r="R23" s="16"/>
      <c r="S23" s="37">
        <v>2798797</v>
      </c>
      <c r="T23" s="46">
        <v>34</v>
      </c>
      <c r="U23" s="37">
        <v>82318</v>
      </c>
      <c r="V23" s="37">
        <v>45400</v>
      </c>
      <c r="W23" s="37">
        <v>101910</v>
      </c>
      <c r="X23" s="37">
        <v>0</v>
      </c>
      <c r="Y23" s="28">
        <v>0</v>
      </c>
      <c r="Z23" s="16"/>
      <c r="AA23" s="37">
        <v>6701945</v>
      </c>
      <c r="AB23" s="46">
        <v>68</v>
      </c>
      <c r="AC23" s="37">
        <v>98558</v>
      </c>
      <c r="AD23" s="37">
        <v>46378</v>
      </c>
      <c r="AE23" s="37">
        <v>142102</v>
      </c>
      <c r="AF23" s="37">
        <v>656</v>
      </c>
      <c r="AG23" s="28">
        <v>0.34179999999999999</v>
      </c>
      <c r="AH23" s="16"/>
      <c r="AI23" s="37">
        <v>6870264</v>
      </c>
      <c r="AJ23" s="46">
        <v>122</v>
      </c>
      <c r="AK23" s="37">
        <v>56314</v>
      </c>
      <c r="AL23" s="37">
        <v>46908</v>
      </c>
      <c r="AM23" s="37">
        <v>39729</v>
      </c>
      <c r="AN23" s="37">
        <v>686</v>
      </c>
      <c r="AO23" s="28">
        <v>0.36109999999999998</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460783.41</v>
      </c>
      <c r="D50" s="46">
        <v>16</v>
      </c>
      <c r="E50" s="24"/>
      <c r="F50" s="24"/>
      <c r="G50" s="24"/>
      <c r="H50" s="24"/>
      <c r="I50" s="24"/>
      <c r="K50" s="37">
        <v>341153</v>
      </c>
      <c r="L50" s="46">
        <v>96</v>
      </c>
      <c r="M50" s="44"/>
      <c r="N50" s="24"/>
      <c r="O50" s="24"/>
      <c r="P50" s="24"/>
      <c r="Q50" s="24"/>
      <c r="S50" s="37">
        <v>177206</v>
      </c>
      <c r="T50" s="46">
        <v>477</v>
      </c>
      <c r="U50" s="25"/>
      <c r="V50" s="25"/>
      <c r="W50" s="25"/>
      <c r="X50" s="25"/>
      <c r="Y50" s="25"/>
      <c r="AA50" s="37">
        <v>311685</v>
      </c>
      <c r="AB50" s="46">
        <v>43</v>
      </c>
      <c r="AC50" s="43"/>
      <c r="AD50" s="24"/>
      <c r="AE50" s="24"/>
      <c r="AF50" s="25"/>
      <c r="AG50" s="25"/>
      <c r="AI50" s="37">
        <v>202995</v>
      </c>
      <c r="AJ50" s="46">
        <v>673</v>
      </c>
      <c r="AK50" s="24"/>
      <c r="AL50" s="24"/>
      <c r="AM50" s="24"/>
      <c r="AN50" s="25"/>
      <c r="AO50" s="25"/>
      <c r="AP50" s="9"/>
    </row>
    <row r="51" spans="1:42" s="8" customFormat="1" ht="12.75">
      <c r="A51" s="7"/>
      <c r="B51" s="8" t="s">
        <v>63</v>
      </c>
      <c r="C51" s="37">
        <v>656246.46</v>
      </c>
      <c r="D51" s="46">
        <v>7</v>
      </c>
      <c r="E51" s="26">
        <v>2.07E-2</v>
      </c>
      <c r="F51" s="26">
        <v>2.35E-2</v>
      </c>
      <c r="G51" s="26">
        <v>9.7999999999999997E-3</v>
      </c>
      <c r="H51" s="42">
        <v>298.10000000000002</v>
      </c>
      <c r="I51" s="26">
        <v>8.7400000000000005E-2</v>
      </c>
      <c r="K51" s="37">
        <v>319461</v>
      </c>
      <c r="L51" s="46">
        <v>49</v>
      </c>
      <c r="M51" s="26">
        <v>1.72E-2</v>
      </c>
      <c r="N51" s="26">
        <v>1.4999999999999999E-2</v>
      </c>
      <c r="O51" s="26">
        <v>9.4999999999999998E-3</v>
      </c>
      <c r="P51" s="42">
        <v>130</v>
      </c>
      <c r="Q51" s="26">
        <v>7.0999999999999994E-2</v>
      </c>
      <c r="S51" s="37">
        <v>177865</v>
      </c>
      <c r="T51" s="46">
        <v>258</v>
      </c>
      <c r="U51" s="26">
        <v>2.2800000000000001E-2</v>
      </c>
      <c r="V51" s="26">
        <v>2.1499999999999998E-2</v>
      </c>
      <c r="W51" s="26">
        <v>8.6E-3</v>
      </c>
      <c r="X51" s="42">
        <v>310</v>
      </c>
      <c r="Y51" s="26">
        <v>0.22839999999999999</v>
      </c>
      <c r="AA51" s="41">
        <v>306266</v>
      </c>
      <c r="AB51" s="49">
        <v>36</v>
      </c>
      <c r="AC51" s="32">
        <v>2.4400000000000002E-2</v>
      </c>
      <c r="AD51" s="26">
        <v>2.1299999999999999E-2</v>
      </c>
      <c r="AE51" s="26">
        <v>1.2200000000000001E-2</v>
      </c>
      <c r="AF51" s="42">
        <v>300</v>
      </c>
      <c r="AG51" s="26">
        <v>0.14549999999999999</v>
      </c>
      <c r="AI51" s="37">
        <v>206955</v>
      </c>
      <c r="AJ51" s="46">
        <v>296</v>
      </c>
      <c r="AK51" s="26">
        <v>3.3799999999999997E-2</v>
      </c>
      <c r="AL51" s="26">
        <v>3.8399999999999997E-2</v>
      </c>
      <c r="AM51" s="26">
        <v>1.37E-2</v>
      </c>
      <c r="AN51" s="42">
        <v>501</v>
      </c>
      <c r="AO51" s="26">
        <v>0.2374</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46.xml><?xml version="1.0" encoding="utf-8"?>
<worksheet xmlns="http://schemas.openxmlformats.org/spreadsheetml/2006/main" xmlns:r="http://schemas.openxmlformats.org/officeDocument/2006/relationships">
  <sheetPr codeName="Sheet47">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7231654.5700000003</v>
      </c>
      <c r="D6" s="46">
        <v>61</v>
      </c>
      <c r="E6" s="37">
        <v>118551.71</v>
      </c>
      <c r="F6" s="37">
        <v>109000</v>
      </c>
      <c r="G6" s="37">
        <v>69251.05</v>
      </c>
      <c r="H6" s="37">
        <v>183.63</v>
      </c>
      <c r="I6" s="28">
        <v>0.12740000000000001</v>
      </c>
      <c r="J6" s="16"/>
      <c r="K6" s="37">
        <v>54639403</v>
      </c>
      <c r="L6" s="46">
        <v>478</v>
      </c>
      <c r="M6" s="37">
        <v>114308</v>
      </c>
      <c r="N6" s="37">
        <v>97571</v>
      </c>
      <c r="O6" s="37">
        <v>74669</v>
      </c>
      <c r="P6" s="37">
        <v>695</v>
      </c>
      <c r="Q6" s="28">
        <v>0.38030000000000003</v>
      </c>
      <c r="R6" s="16"/>
      <c r="S6" s="37">
        <v>5482869</v>
      </c>
      <c r="T6" s="46">
        <v>112</v>
      </c>
      <c r="U6" s="37">
        <v>48954</v>
      </c>
      <c r="V6" s="37">
        <v>37286</v>
      </c>
      <c r="W6" s="37">
        <v>42794</v>
      </c>
      <c r="X6" s="37">
        <v>406</v>
      </c>
      <c r="Y6" s="28">
        <v>0.2918</v>
      </c>
      <c r="Z6" s="16"/>
      <c r="AA6" s="37">
        <v>26291004</v>
      </c>
      <c r="AB6" s="46">
        <v>309</v>
      </c>
      <c r="AC6" s="37">
        <v>85084</v>
      </c>
      <c r="AD6" s="37">
        <v>69639</v>
      </c>
      <c r="AE6" s="37">
        <v>72473</v>
      </c>
      <c r="AF6" s="37">
        <v>700</v>
      </c>
      <c r="AG6" s="28">
        <v>0.39100000000000001</v>
      </c>
      <c r="AH6" s="16"/>
      <c r="AI6" s="37">
        <v>12729392</v>
      </c>
      <c r="AJ6" s="46">
        <v>197</v>
      </c>
      <c r="AK6" s="37">
        <v>64616</v>
      </c>
      <c r="AL6" s="37">
        <v>51132</v>
      </c>
      <c r="AM6" s="37">
        <v>50600</v>
      </c>
      <c r="AN6" s="37">
        <v>958</v>
      </c>
      <c r="AO6" s="28">
        <v>0.41820000000000002</v>
      </c>
      <c r="AP6" s="9"/>
    </row>
    <row r="7" spans="1:42" s="8" customFormat="1">
      <c r="A7" s="7"/>
      <c r="B7" s="8" t="s">
        <v>73</v>
      </c>
      <c r="C7" s="37">
        <v>27600</v>
      </c>
      <c r="D7" s="46">
        <v>2</v>
      </c>
      <c r="E7" s="37">
        <v>13800</v>
      </c>
      <c r="F7" s="37">
        <v>13800</v>
      </c>
      <c r="G7" s="37">
        <v>5939.7</v>
      </c>
      <c r="H7" s="37">
        <v>431.11</v>
      </c>
      <c r="I7" s="28">
        <v>0.32579999999999998</v>
      </c>
      <c r="J7" s="16"/>
      <c r="K7" s="37">
        <v>7776616</v>
      </c>
      <c r="L7" s="46">
        <v>130</v>
      </c>
      <c r="M7" s="37">
        <v>59820</v>
      </c>
      <c r="N7" s="37">
        <v>49909</v>
      </c>
      <c r="O7" s="37">
        <v>44283</v>
      </c>
      <c r="P7" s="37">
        <v>0</v>
      </c>
      <c r="Q7" s="28">
        <v>0</v>
      </c>
      <c r="R7" s="16"/>
      <c r="S7" s="37">
        <v>5008100</v>
      </c>
      <c r="T7" s="46">
        <v>122</v>
      </c>
      <c r="U7" s="37">
        <v>41050</v>
      </c>
      <c r="V7" s="37">
        <v>28147</v>
      </c>
      <c r="W7" s="37">
        <v>38200</v>
      </c>
      <c r="X7" s="37">
        <v>0</v>
      </c>
      <c r="Y7" s="28">
        <v>0</v>
      </c>
      <c r="Z7" s="16"/>
      <c r="AA7" s="37">
        <v>4212354</v>
      </c>
      <c r="AB7" s="46">
        <v>68</v>
      </c>
      <c r="AC7" s="37">
        <v>61946</v>
      </c>
      <c r="AD7" s="37">
        <v>48701</v>
      </c>
      <c r="AE7" s="37">
        <v>51100</v>
      </c>
      <c r="AF7" s="37">
        <v>0</v>
      </c>
      <c r="AG7" s="28">
        <v>0</v>
      </c>
      <c r="AH7" s="16"/>
      <c r="AI7" s="37">
        <v>4406147</v>
      </c>
      <c r="AJ7" s="46">
        <v>140</v>
      </c>
      <c r="AK7" s="37">
        <v>31472</v>
      </c>
      <c r="AL7" s="37">
        <v>19887</v>
      </c>
      <c r="AM7" s="37">
        <v>29659</v>
      </c>
      <c r="AN7" s="37">
        <v>0</v>
      </c>
      <c r="AO7" s="28">
        <v>0</v>
      </c>
      <c r="AP7" s="9"/>
    </row>
    <row r="8" spans="1:42" s="8" customFormat="1">
      <c r="A8" s="7"/>
      <c r="B8" s="8" t="s">
        <v>74</v>
      </c>
      <c r="C8" s="37">
        <v>333700</v>
      </c>
      <c r="D8" s="46">
        <v>9</v>
      </c>
      <c r="E8" s="37">
        <v>37077.78</v>
      </c>
      <c r="F8" s="37">
        <v>24300</v>
      </c>
      <c r="G8" s="37">
        <v>33250.25</v>
      </c>
      <c r="H8" s="37">
        <v>386.81</v>
      </c>
      <c r="I8" s="28">
        <v>0.68640000000000001</v>
      </c>
      <c r="J8" s="16"/>
      <c r="K8" s="37">
        <v>4462845</v>
      </c>
      <c r="L8" s="46">
        <v>57</v>
      </c>
      <c r="M8" s="37">
        <v>78296</v>
      </c>
      <c r="N8" s="37">
        <v>71266</v>
      </c>
      <c r="O8" s="37">
        <v>53796</v>
      </c>
      <c r="P8" s="37">
        <v>210</v>
      </c>
      <c r="Q8" s="28">
        <v>0.7782</v>
      </c>
      <c r="R8" s="16"/>
      <c r="S8" s="37">
        <v>3854127</v>
      </c>
      <c r="T8" s="46">
        <v>131</v>
      </c>
      <c r="U8" s="37">
        <v>29421</v>
      </c>
      <c r="V8" s="37">
        <v>20765</v>
      </c>
      <c r="W8" s="37">
        <v>28990</v>
      </c>
      <c r="X8" s="37">
        <v>171</v>
      </c>
      <c r="Y8" s="28">
        <v>0.39200000000000002</v>
      </c>
      <c r="Z8" s="16"/>
      <c r="AA8" s="37">
        <v>632441</v>
      </c>
      <c r="AB8" s="46">
        <v>20</v>
      </c>
      <c r="AC8" s="37">
        <v>31622</v>
      </c>
      <c r="AD8" s="37">
        <v>25026</v>
      </c>
      <c r="AE8" s="37">
        <v>22117</v>
      </c>
      <c r="AF8" s="37">
        <v>187</v>
      </c>
      <c r="AG8" s="28">
        <v>0.4415</v>
      </c>
      <c r="AH8" s="16"/>
      <c r="AI8" s="37">
        <v>743150</v>
      </c>
      <c r="AJ8" s="46">
        <v>46</v>
      </c>
      <c r="AK8" s="37">
        <v>16155</v>
      </c>
      <c r="AL8" s="37">
        <v>9906</v>
      </c>
      <c r="AM8" s="37">
        <v>20405</v>
      </c>
      <c r="AN8" s="37">
        <v>720</v>
      </c>
      <c r="AO8" s="28">
        <v>0.48459999999999998</v>
      </c>
      <c r="AP8" s="9"/>
    </row>
    <row r="9" spans="1:42" s="8" customFormat="1">
      <c r="A9" s="7"/>
      <c r="B9" s="8" t="s">
        <v>75</v>
      </c>
      <c r="C9" s="37">
        <v>2242858.56</v>
      </c>
      <c r="D9" s="46">
        <v>39</v>
      </c>
      <c r="E9" s="37">
        <v>57509.19</v>
      </c>
      <c r="F9" s="37">
        <v>54160.73</v>
      </c>
      <c r="G9" s="37">
        <v>34718.85</v>
      </c>
      <c r="H9" s="38"/>
      <c r="I9" s="29"/>
      <c r="J9" s="16"/>
      <c r="K9" s="37">
        <v>216425096</v>
      </c>
      <c r="L9" s="46">
        <v>3114</v>
      </c>
      <c r="M9" s="37">
        <v>69501</v>
      </c>
      <c r="N9" s="37">
        <v>54548</v>
      </c>
      <c r="O9" s="37">
        <v>56594</v>
      </c>
      <c r="P9" s="38"/>
      <c r="Q9" s="29"/>
      <c r="R9" s="16"/>
      <c r="S9" s="37">
        <v>24489013</v>
      </c>
      <c r="T9" s="46">
        <v>333</v>
      </c>
      <c r="U9" s="37">
        <v>73541</v>
      </c>
      <c r="V9" s="37">
        <v>62359</v>
      </c>
      <c r="W9" s="37">
        <v>52506</v>
      </c>
      <c r="X9" s="38"/>
      <c r="Y9" s="29"/>
      <c r="Z9" s="16"/>
      <c r="AA9" s="37">
        <v>12866409</v>
      </c>
      <c r="AB9" s="46">
        <v>152</v>
      </c>
      <c r="AC9" s="37">
        <v>84647</v>
      </c>
      <c r="AD9" s="37">
        <v>70786</v>
      </c>
      <c r="AE9" s="37">
        <v>73631</v>
      </c>
      <c r="AF9" s="38"/>
      <c r="AG9" s="29"/>
      <c r="AH9" s="16"/>
      <c r="AI9" s="37">
        <v>25764258</v>
      </c>
      <c r="AJ9" s="46">
        <v>373</v>
      </c>
      <c r="AK9" s="37">
        <v>69073</v>
      </c>
      <c r="AL9" s="37">
        <v>49700</v>
      </c>
      <c r="AM9" s="37">
        <v>62601</v>
      </c>
      <c r="AN9" s="38"/>
      <c r="AO9" s="29"/>
      <c r="AP9" s="9"/>
    </row>
    <row r="10" spans="1:42" s="8" customFormat="1">
      <c r="A10" s="7"/>
      <c r="B10" s="8" t="s">
        <v>76</v>
      </c>
      <c r="C10" s="37">
        <v>9532874.9399999995</v>
      </c>
      <c r="D10" s="46">
        <v>106</v>
      </c>
      <c r="E10" s="37">
        <v>89932.78</v>
      </c>
      <c r="F10" s="37">
        <v>74316.72</v>
      </c>
      <c r="G10" s="37">
        <v>56523.73</v>
      </c>
      <c r="H10" s="38"/>
      <c r="I10" s="29"/>
      <c r="J10" s="16"/>
      <c r="K10" s="37">
        <v>167717378</v>
      </c>
      <c r="L10" s="46">
        <v>1693</v>
      </c>
      <c r="M10" s="37">
        <v>99065</v>
      </c>
      <c r="N10" s="37">
        <v>87128</v>
      </c>
      <c r="O10" s="37">
        <v>70916</v>
      </c>
      <c r="P10" s="38"/>
      <c r="Q10" s="29"/>
      <c r="R10" s="16"/>
      <c r="S10" s="37">
        <v>14524784</v>
      </c>
      <c r="T10" s="46">
        <v>202</v>
      </c>
      <c r="U10" s="37">
        <v>71279</v>
      </c>
      <c r="V10" s="37">
        <v>59795</v>
      </c>
      <c r="W10" s="37">
        <v>44580</v>
      </c>
      <c r="X10" s="38"/>
      <c r="Y10" s="29"/>
      <c r="Z10" s="16"/>
      <c r="AA10" s="37">
        <v>76594016</v>
      </c>
      <c r="AB10" s="46">
        <v>715</v>
      </c>
      <c r="AC10" s="37">
        <v>107124</v>
      </c>
      <c r="AD10" s="37">
        <v>90901</v>
      </c>
      <c r="AE10" s="37">
        <v>85815</v>
      </c>
      <c r="AF10" s="38"/>
      <c r="AG10" s="29"/>
      <c r="AH10" s="16"/>
      <c r="AI10" s="37">
        <v>51096411</v>
      </c>
      <c r="AJ10" s="46">
        <v>649</v>
      </c>
      <c r="AK10" s="37">
        <v>78731</v>
      </c>
      <c r="AL10" s="37">
        <v>70965</v>
      </c>
      <c r="AM10" s="37">
        <v>53380</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31536</v>
      </c>
      <c r="AJ11" s="46">
        <v>1</v>
      </c>
      <c r="AK11" s="37">
        <v>31536</v>
      </c>
      <c r="AL11" s="37">
        <v>31536</v>
      </c>
      <c r="AM11" s="37">
        <v>0</v>
      </c>
      <c r="AN11" s="38"/>
      <c r="AO11" s="29"/>
      <c r="AP11" s="9"/>
    </row>
    <row r="12" spans="1:42" s="8" customFormat="1">
      <c r="A12" s="7"/>
      <c r="B12" s="8" t="s">
        <v>78</v>
      </c>
      <c r="C12" s="37">
        <v>0</v>
      </c>
      <c r="D12" s="46">
        <v>0</v>
      </c>
      <c r="E12" s="37">
        <v>0</v>
      </c>
      <c r="F12" s="37">
        <v>0</v>
      </c>
      <c r="G12" s="37">
        <v>0</v>
      </c>
      <c r="H12" s="38"/>
      <c r="I12" s="29"/>
      <c r="J12" s="16"/>
      <c r="K12" s="37">
        <v>2857693</v>
      </c>
      <c r="L12" s="46">
        <v>385</v>
      </c>
      <c r="M12" s="37">
        <v>7423</v>
      </c>
      <c r="N12" s="37">
        <v>5428</v>
      </c>
      <c r="O12" s="37">
        <v>5528</v>
      </c>
      <c r="P12" s="38"/>
      <c r="Q12" s="29"/>
      <c r="R12" s="16"/>
      <c r="S12" s="37">
        <v>3000</v>
      </c>
      <c r="T12" s="46">
        <v>1</v>
      </c>
      <c r="U12" s="37">
        <v>3000</v>
      </c>
      <c r="V12" s="37">
        <v>3000</v>
      </c>
      <c r="W12" s="37">
        <v>0</v>
      </c>
      <c r="X12" s="38"/>
      <c r="Y12" s="29"/>
      <c r="Z12" s="16"/>
      <c r="AA12" s="37">
        <v>2172631</v>
      </c>
      <c r="AB12" s="46">
        <v>125</v>
      </c>
      <c r="AC12" s="37">
        <v>17381</v>
      </c>
      <c r="AD12" s="37">
        <v>18500</v>
      </c>
      <c r="AE12" s="37">
        <v>8022</v>
      </c>
      <c r="AF12" s="38"/>
      <c r="AG12" s="29"/>
      <c r="AH12" s="16"/>
      <c r="AI12" s="37">
        <v>189220</v>
      </c>
      <c r="AJ12" s="46">
        <v>62</v>
      </c>
      <c r="AK12" s="37">
        <v>3052</v>
      </c>
      <c r="AL12" s="37">
        <v>3000</v>
      </c>
      <c r="AM12" s="37">
        <v>372</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77885</v>
      </c>
      <c r="T13" s="46">
        <v>14</v>
      </c>
      <c r="U13" s="37">
        <v>5563</v>
      </c>
      <c r="V13" s="37">
        <v>4737</v>
      </c>
      <c r="W13" s="37">
        <v>3324</v>
      </c>
      <c r="X13" s="38"/>
      <c r="Y13" s="29"/>
      <c r="Z13" s="16"/>
      <c r="AA13" s="37">
        <v>370217</v>
      </c>
      <c r="AB13" s="46">
        <v>30</v>
      </c>
      <c r="AC13" s="37">
        <v>12341</v>
      </c>
      <c r="AD13" s="37">
        <v>6000</v>
      </c>
      <c r="AE13" s="37">
        <v>22261</v>
      </c>
      <c r="AF13" s="38"/>
      <c r="AG13" s="29"/>
      <c r="AH13" s="16"/>
      <c r="AI13" s="37">
        <v>125599</v>
      </c>
      <c r="AJ13" s="46">
        <v>12</v>
      </c>
      <c r="AK13" s="37">
        <v>10467</v>
      </c>
      <c r="AL13" s="37">
        <v>4440</v>
      </c>
      <c r="AM13" s="37">
        <v>17287</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12709592.15</v>
      </c>
      <c r="D15" s="46">
        <v>167</v>
      </c>
      <c r="E15" s="37">
        <v>76105.34</v>
      </c>
      <c r="F15" s="37">
        <v>60297.32</v>
      </c>
      <c r="G15" s="37">
        <v>67659.31</v>
      </c>
      <c r="H15" s="38"/>
      <c r="I15" s="29"/>
      <c r="J15" s="16"/>
      <c r="K15" s="37">
        <v>89818830</v>
      </c>
      <c r="L15" s="46">
        <v>1310</v>
      </c>
      <c r="M15" s="37">
        <v>68564</v>
      </c>
      <c r="N15" s="37">
        <v>55341</v>
      </c>
      <c r="O15" s="37">
        <v>48280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33169207</v>
      </c>
      <c r="AJ15" s="46">
        <v>445</v>
      </c>
      <c r="AK15" s="37">
        <v>74538</v>
      </c>
      <c r="AL15" s="37">
        <v>57437</v>
      </c>
      <c r="AM15" s="37">
        <v>92516</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1034188</v>
      </c>
      <c r="T16" s="46">
        <v>24</v>
      </c>
      <c r="U16" s="37">
        <v>43091</v>
      </c>
      <c r="V16" s="37">
        <v>39966</v>
      </c>
      <c r="W16" s="37">
        <v>23191</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147142</v>
      </c>
      <c r="AJ18" s="47">
        <v>2</v>
      </c>
      <c r="AK18" s="39">
        <v>73571</v>
      </c>
      <c r="AL18" s="39">
        <v>73571</v>
      </c>
      <c r="AM18" s="39">
        <v>17450</v>
      </c>
      <c r="AN18" s="38"/>
      <c r="AO18" s="29"/>
      <c r="AP18" s="9"/>
    </row>
    <row r="19" spans="1:42" s="8" customFormat="1">
      <c r="A19" s="7"/>
      <c r="B19" s="8" t="s">
        <v>85</v>
      </c>
      <c r="C19" s="39">
        <f>C51*D51*E51*7.85</f>
        <v>3469726.9346687999</v>
      </c>
      <c r="D19" s="47">
        <f>D51</f>
        <v>48</v>
      </c>
      <c r="E19" s="39">
        <f t="shared" ref="E19" si="0">C19/D19</f>
        <v>72285.977805599992</v>
      </c>
      <c r="F19" s="38"/>
      <c r="G19" s="38"/>
      <c r="H19" s="38"/>
      <c r="I19" s="29"/>
      <c r="J19" s="17"/>
      <c r="K19" s="39">
        <f>K51*L51*M51*7.85</f>
        <v>49578148.950540006</v>
      </c>
      <c r="L19" s="47">
        <f>L51</f>
        <v>1123</v>
      </c>
      <c r="M19" s="39">
        <f>K19/L19</f>
        <v>44147.950980000009</v>
      </c>
      <c r="N19" s="38"/>
      <c r="O19" s="38"/>
      <c r="P19" s="38"/>
      <c r="Q19" s="29"/>
      <c r="R19" s="17"/>
      <c r="S19" s="39">
        <f>S51*T51*U51*7.85</f>
        <v>0</v>
      </c>
      <c r="T19" s="47">
        <f>T51</f>
        <v>272</v>
      </c>
      <c r="U19" s="39">
        <f t="shared" ref="U19" si="1">S19/T19</f>
        <v>0</v>
      </c>
      <c r="V19" s="38"/>
      <c r="W19" s="38"/>
      <c r="X19" s="38"/>
      <c r="Y19" s="29"/>
      <c r="Z19" s="17"/>
      <c r="AA19" s="39">
        <f>AA51*AB51*AC51*7.85</f>
        <v>5657612.0827499991</v>
      </c>
      <c r="AB19" s="47">
        <f>AB51</f>
        <v>102</v>
      </c>
      <c r="AC19" s="39">
        <f>AA19/AB19</f>
        <v>55466.785124999995</v>
      </c>
      <c r="AD19" s="38"/>
      <c r="AE19" s="38"/>
      <c r="AF19" s="38"/>
      <c r="AG19" s="29"/>
      <c r="AH19" s="17"/>
      <c r="AI19" s="39">
        <f>AI51*AJ51*AK51*7.85</f>
        <v>40379995.60724999</v>
      </c>
      <c r="AJ19" s="47">
        <f>AJ51</f>
        <v>845</v>
      </c>
      <c r="AK19" s="39">
        <f>AI19/AJ19</f>
        <v>47786.977049999987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1490970.92</v>
      </c>
      <c r="D22" s="46">
        <v>10</v>
      </c>
      <c r="E22" s="37">
        <v>149097.09</v>
      </c>
      <c r="F22" s="37">
        <v>155620.17000000001</v>
      </c>
      <c r="G22" s="37">
        <v>77840.460000000006</v>
      </c>
      <c r="H22" s="37">
        <v>746.39</v>
      </c>
      <c r="I22" s="28">
        <v>0.40360000000000001</v>
      </c>
      <c r="J22" s="16"/>
      <c r="K22" s="37">
        <v>81708862</v>
      </c>
      <c r="L22" s="46">
        <v>699</v>
      </c>
      <c r="M22" s="37">
        <v>116894</v>
      </c>
      <c r="N22" s="37">
        <v>95678</v>
      </c>
      <c r="O22" s="37">
        <v>90979</v>
      </c>
      <c r="P22" s="37">
        <v>711</v>
      </c>
      <c r="Q22" s="28">
        <v>0.37780000000000002</v>
      </c>
      <c r="R22" s="16"/>
      <c r="S22" s="37">
        <v>6320372</v>
      </c>
      <c r="T22" s="46">
        <v>115</v>
      </c>
      <c r="U22" s="37">
        <v>54960</v>
      </c>
      <c r="V22" s="37">
        <v>41292</v>
      </c>
      <c r="W22" s="37">
        <v>50025</v>
      </c>
      <c r="X22" s="37">
        <v>0</v>
      </c>
      <c r="Y22" s="28">
        <v>0</v>
      </c>
      <c r="Z22" s="16"/>
      <c r="AA22" s="37">
        <v>38538857</v>
      </c>
      <c r="AB22" s="46">
        <v>467</v>
      </c>
      <c r="AC22" s="37">
        <v>82524</v>
      </c>
      <c r="AD22" s="37">
        <v>61805</v>
      </c>
      <c r="AE22" s="37">
        <v>79678</v>
      </c>
      <c r="AF22" s="37">
        <v>567</v>
      </c>
      <c r="AG22" s="28">
        <v>0.33150000000000002</v>
      </c>
      <c r="AH22" s="16"/>
      <c r="AI22" s="37">
        <v>22788619</v>
      </c>
      <c r="AJ22" s="46">
        <v>356</v>
      </c>
      <c r="AK22" s="37">
        <v>64013</v>
      </c>
      <c r="AL22" s="37">
        <v>48480</v>
      </c>
      <c r="AM22" s="37">
        <v>54108</v>
      </c>
      <c r="AN22" s="37">
        <v>839</v>
      </c>
      <c r="AO22" s="28">
        <v>0.40579999999999999</v>
      </c>
      <c r="AP22" s="9"/>
    </row>
    <row r="23" spans="1:42" s="8" customFormat="1">
      <c r="A23" s="7"/>
      <c r="B23" s="18" t="s">
        <v>104</v>
      </c>
      <c r="C23" s="37">
        <v>1490970.92</v>
      </c>
      <c r="D23" s="46">
        <v>10</v>
      </c>
      <c r="E23" s="37">
        <v>149097.09</v>
      </c>
      <c r="F23" s="37">
        <v>155620.17000000001</v>
      </c>
      <c r="G23" s="37">
        <v>77840.460000000006</v>
      </c>
      <c r="H23" s="37">
        <v>746.39</v>
      </c>
      <c r="I23" s="28">
        <v>0.40360000000000001</v>
      </c>
      <c r="J23" s="16"/>
      <c r="K23" s="37">
        <v>72591852</v>
      </c>
      <c r="L23" s="46">
        <v>622</v>
      </c>
      <c r="M23" s="37">
        <v>116707</v>
      </c>
      <c r="N23" s="37">
        <v>95848</v>
      </c>
      <c r="O23" s="37">
        <v>91341</v>
      </c>
      <c r="P23" s="37">
        <v>719</v>
      </c>
      <c r="Q23" s="28">
        <v>0.38619999999999999</v>
      </c>
      <c r="R23" s="16"/>
      <c r="S23" s="37">
        <v>6547597</v>
      </c>
      <c r="T23" s="46">
        <v>118</v>
      </c>
      <c r="U23" s="37">
        <v>55488</v>
      </c>
      <c r="V23" s="37">
        <v>41042</v>
      </c>
      <c r="W23" s="37">
        <v>50363</v>
      </c>
      <c r="X23" s="37">
        <v>0</v>
      </c>
      <c r="Y23" s="28">
        <v>0</v>
      </c>
      <c r="Z23" s="16"/>
      <c r="AA23" s="37">
        <v>35531549</v>
      </c>
      <c r="AB23" s="46">
        <v>442</v>
      </c>
      <c r="AC23" s="37">
        <v>80388</v>
      </c>
      <c r="AD23" s="37">
        <v>60323</v>
      </c>
      <c r="AE23" s="37">
        <v>79899</v>
      </c>
      <c r="AF23" s="37">
        <v>569</v>
      </c>
      <c r="AG23" s="28">
        <v>0.34060000000000001</v>
      </c>
      <c r="AH23" s="16"/>
      <c r="AI23" s="37">
        <v>14823698</v>
      </c>
      <c r="AJ23" s="46">
        <v>234</v>
      </c>
      <c r="AK23" s="37">
        <v>63349</v>
      </c>
      <c r="AL23" s="37">
        <v>49996</v>
      </c>
      <c r="AM23" s="37">
        <v>50286</v>
      </c>
      <c r="AN23" s="37">
        <v>917</v>
      </c>
      <c r="AO23" s="28">
        <v>0.41570000000000001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353812.21</v>
      </c>
      <c r="D50" s="46">
        <v>67</v>
      </c>
      <c r="E50" s="24"/>
      <c r="F50" s="24"/>
      <c r="G50" s="24"/>
      <c r="H50" s="24"/>
      <c r="I50" s="24"/>
      <c r="K50" s="37">
        <v>284861</v>
      </c>
      <c r="L50" s="46">
        <v>2131</v>
      </c>
      <c r="M50" s="44"/>
      <c r="N50" s="24"/>
      <c r="O50" s="24"/>
      <c r="P50" s="24"/>
      <c r="Q50" s="24"/>
      <c r="S50" s="37">
        <v>237972</v>
      </c>
      <c r="T50" s="46">
        <v>556</v>
      </c>
      <c r="U50" s="25"/>
      <c r="V50" s="25"/>
      <c r="W50" s="25"/>
      <c r="X50" s="25"/>
      <c r="Y50" s="25"/>
      <c r="AA50" s="37">
        <v>317134</v>
      </c>
      <c r="AB50" s="46">
        <v>120</v>
      </c>
      <c r="AC50" s="43"/>
      <c r="AD50" s="24"/>
      <c r="AE50" s="24"/>
      <c r="AF50" s="25"/>
      <c r="AG50" s="25"/>
      <c r="AI50" s="37">
        <v>227662</v>
      </c>
      <c r="AJ50" s="46">
        <v>2175</v>
      </c>
      <c r="AK50" s="24"/>
      <c r="AL50" s="24"/>
      <c r="AM50" s="24"/>
      <c r="AN50" s="25"/>
      <c r="AO50" s="25"/>
      <c r="AP50" s="9"/>
    </row>
    <row r="51" spans="1:42" s="8" customFormat="1" ht="12.75">
      <c r="A51" s="7"/>
      <c r="B51" s="8" t="s">
        <v>63</v>
      </c>
      <c r="C51" s="37">
        <v>377393.64</v>
      </c>
      <c r="D51" s="46">
        <v>48</v>
      </c>
      <c r="E51" s="26">
        <v>2.4400000000000002E-2</v>
      </c>
      <c r="F51" s="26">
        <v>2.4799999999999999E-2</v>
      </c>
      <c r="G51" s="26">
        <v>8.2000000000000007E-3</v>
      </c>
      <c r="H51" s="42">
        <v>155.88</v>
      </c>
      <c r="I51" s="26">
        <v>9.4600000000000004E-2</v>
      </c>
      <c r="K51" s="37">
        <v>291396</v>
      </c>
      <c r="L51" s="46">
        <v>1123</v>
      </c>
      <c r="M51" s="26">
        <v>1.9300000000000001E-2</v>
      </c>
      <c r="N51" s="26">
        <v>0.02</v>
      </c>
      <c r="O51" s="26">
        <v>6.6E-3</v>
      </c>
      <c r="P51" s="42">
        <v>176</v>
      </c>
      <c r="Q51" s="26">
        <v>0.1042</v>
      </c>
      <c r="S51" s="37">
        <v>201814</v>
      </c>
      <c r="T51" s="46">
        <v>272</v>
      </c>
      <c r="U51" s="26">
        <v>0</v>
      </c>
      <c r="V51" s="26">
        <v>0</v>
      </c>
      <c r="W51" s="26">
        <v>0</v>
      </c>
      <c r="X51" s="42">
        <v>0</v>
      </c>
      <c r="Y51" s="26">
        <v>0</v>
      </c>
      <c r="AA51" s="41">
        <v>314037</v>
      </c>
      <c r="AB51" s="49">
        <v>102</v>
      </c>
      <c r="AC51" s="32">
        <v>2.2499999999999999E-2</v>
      </c>
      <c r="AD51" s="26">
        <v>0.02</v>
      </c>
      <c r="AE51" s="26">
        <v>1.0999999999999999E-2</v>
      </c>
      <c r="AF51" s="42">
        <v>264</v>
      </c>
      <c r="AG51" s="26">
        <v>0.14610000000000001</v>
      </c>
      <c r="AI51" s="37">
        <v>238726</v>
      </c>
      <c r="AJ51" s="46">
        <v>845</v>
      </c>
      <c r="AK51" s="26">
        <v>2.5499999999999998E-2</v>
      </c>
      <c r="AL51" s="26">
        <v>2.3800000000000002E-2</v>
      </c>
      <c r="AM51" s="26">
        <v>1.0500000000000001E-2</v>
      </c>
      <c r="AN51" s="42">
        <v>391</v>
      </c>
      <c r="AO51" s="26">
        <v>0.1804</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A23" sqref="A23:XFD23"/>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47.xml><?xml version="1.0" encoding="utf-8"?>
<worksheet xmlns="http://schemas.openxmlformats.org/spreadsheetml/2006/main" xmlns:r="http://schemas.openxmlformats.org/officeDocument/2006/relationships">
  <sheetPr codeName="Sheet38">
    <pageSetUpPr fitToPage="1"/>
  </sheetPr>
  <dimension ref="A2:AP70"/>
  <sheetViews>
    <sheetView zoomScale="75" zoomScaleNormal="75" workbookViewId="0">
      <pane xSplit="2" ySplit="3" topLeftCell="C4"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49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19300</v>
      </c>
      <c r="D6" s="46">
        <v>1</v>
      </c>
      <c r="E6" s="37">
        <v>19300</v>
      </c>
      <c r="F6" s="37">
        <v>19300</v>
      </c>
      <c r="G6" s="37">
        <v>0</v>
      </c>
      <c r="H6" s="37">
        <v>106.6</v>
      </c>
      <c r="I6" s="28">
        <v>0.1804</v>
      </c>
      <c r="J6" s="16"/>
      <c r="K6" s="37">
        <v>661499</v>
      </c>
      <c r="L6" s="46">
        <v>8</v>
      </c>
      <c r="M6" s="37">
        <v>82687</v>
      </c>
      <c r="N6" s="37">
        <v>74530</v>
      </c>
      <c r="O6" s="37">
        <v>54486</v>
      </c>
      <c r="P6" s="37">
        <v>577</v>
      </c>
      <c r="Q6" s="28">
        <v>0.37959999999999999</v>
      </c>
      <c r="R6" s="16"/>
      <c r="S6" s="37">
        <v>135108</v>
      </c>
      <c r="T6" s="46">
        <v>3</v>
      </c>
      <c r="U6" s="37">
        <v>45036</v>
      </c>
      <c r="V6" s="37">
        <v>51874</v>
      </c>
      <c r="W6" s="37">
        <v>12441</v>
      </c>
      <c r="X6" s="37">
        <v>340</v>
      </c>
      <c r="Y6" s="28">
        <v>0.33910000000000001</v>
      </c>
      <c r="Z6" s="16"/>
      <c r="AA6" s="37">
        <v>298192</v>
      </c>
      <c r="AB6" s="46">
        <v>8</v>
      </c>
      <c r="AC6" s="37">
        <v>37274</v>
      </c>
      <c r="AD6" s="37">
        <v>36906</v>
      </c>
      <c r="AE6" s="37">
        <v>25272</v>
      </c>
      <c r="AF6" s="37">
        <v>631</v>
      </c>
      <c r="AG6" s="28">
        <v>0.40920000000000001</v>
      </c>
      <c r="AH6" s="16"/>
      <c r="AI6" s="37">
        <v>115588</v>
      </c>
      <c r="AJ6" s="46">
        <v>2</v>
      </c>
      <c r="AK6" s="37">
        <v>57794</v>
      </c>
      <c r="AL6" s="37">
        <v>57794</v>
      </c>
      <c r="AM6" s="37">
        <v>64340</v>
      </c>
      <c r="AN6" s="37">
        <v>359</v>
      </c>
      <c r="AO6" s="28">
        <v>0.27200000000000002</v>
      </c>
      <c r="AP6" s="9"/>
    </row>
    <row r="7" spans="1:42" s="8" customFormat="1">
      <c r="A7" s="7"/>
      <c r="B7" s="8" t="s">
        <v>73</v>
      </c>
      <c r="C7" s="37">
        <v>0</v>
      </c>
      <c r="D7" s="46">
        <v>0</v>
      </c>
      <c r="E7" s="37">
        <v>0</v>
      </c>
      <c r="F7" s="37">
        <v>0</v>
      </c>
      <c r="G7" s="37">
        <v>0</v>
      </c>
      <c r="H7" s="37">
        <v>0</v>
      </c>
      <c r="I7" s="28">
        <v>0</v>
      </c>
      <c r="J7" s="16"/>
      <c r="K7" s="37">
        <v>0</v>
      </c>
      <c r="L7" s="46">
        <v>0</v>
      </c>
      <c r="M7" s="37">
        <v>0</v>
      </c>
      <c r="N7" s="37">
        <v>0</v>
      </c>
      <c r="O7" s="37">
        <v>0</v>
      </c>
      <c r="P7" s="37">
        <v>0</v>
      </c>
      <c r="Q7" s="28">
        <v>0</v>
      </c>
      <c r="R7" s="16"/>
      <c r="S7" s="37">
        <v>31855</v>
      </c>
      <c r="T7" s="46">
        <v>2</v>
      </c>
      <c r="U7" s="37">
        <v>15928</v>
      </c>
      <c r="V7" s="37">
        <v>15928</v>
      </c>
      <c r="W7" s="37">
        <v>9443</v>
      </c>
      <c r="X7" s="37">
        <v>0</v>
      </c>
      <c r="Y7" s="28">
        <v>0</v>
      </c>
      <c r="Z7" s="16"/>
      <c r="AA7" s="37">
        <v>7700</v>
      </c>
      <c r="AB7" s="46">
        <v>1</v>
      </c>
      <c r="AC7" s="37">
        <v>7700</v>
      </c>
      <c r="AD7" s="37">
        <v>7700</v>
      </c>
      <c r="AE7" s="37">
        <v>0</v>
      </c>
      <c r="AF7" s="37">
        <v>0</v>
      </c>
      <c r="AG7" s="28">
        <v>0</v>
      </c>
      <c r="AH7" s="16"/>
      <c r="AI7" s="37">
        <v>0</v>
      </c>
      <c r="AJ7" s="46">
        <v>0</v>
      </c>
      <c r="AK7" s="37">
        <v>0</v>
      </c>
      <c r="AL7" s="37">
        <v>0</v>
      </c>
      <c r="AM7" s="37">
        <v>0</v>
      </c>
      <c r="AN7" s="37">
        <v>0</v>
      </c>
      <c r="AO7" s="28">
        <v>0</v>
      </c>
      <c r="AP7" s="9"/>
    </row>
    <row r="8" spans="1:42" s="8" customFormat="1">
      <c r="A8" s="7"/>
      <c r="B8" s="8" t="s">
        <v>74</v>
      </c>
      <c r="C8" s="37">
        <v>0</v>
      </c>
      <c r="D8" s="46">
        <v>0</v>
      </c>
      <c r="E8" s="37">
        <v>0</v>
      </c>
      <c r="F8" s="37">
        <v>0</v>
      </c>
      <c r="G8" s="37">
        <v>0</v>
      </c>
      <c r="H8" s="37">
        <v>0</v>
      </c>
      <c r="I8" s="28">
        <v>0</v>
      </c>
      <c r="J8" s="16"/>
      <c r="K8" s="37">
        <v>99222</v>
      </c>
      <c r="L8" s="46">
        <v>1</v>
      </c>
      <c r="M8" s="37">
        <v>99222</v>
      </c>
      <c r="N8" s="37">
        <v>99222</v>
      </c>
      <c r="O8" s="37">
        <v>0</v>
      </c>
      <c r="P8" s="37">
        <v>0</v>
      </c>
      <c r="Q8" s="28">
        <v>0</v>
      </c>
      <c r="R8" s="16"/>
      <c r="S8" s="37">
        <v>60370</v>
      </c>
      <c r="T8" s="46">
        <v>2</v>
      </c>
      <c r="U8" s="37">
        <v>30185</v>
      </c>
      <c r="V8" s="37">
        <v>30185</v>
      </c>
      <c r="W8" s="37">
        <v>3695</v>
      </c>
      <c r="X8" s="37">
        <v>238</v>
      </c>
      <c r="Y8" s="28">
        <v>0.38619999999999999</v>
      </c>
      <c r="Z8" s="16"/>
      <c r="AA8" s="37">
        <v>0</v>
      </c>
      <c r="AB8" s="46">
        <v>0</v>
      </c>
      <c r="AC8" s="37">
        <v>0</v>
      </c>
      <c r="AD8" s="37">
        <v>0</v>
      </c>
      <c r="AE8" s="37">
        <v>0</v>
      </c>
      <c r="AF8" s="37">
        <v>0</v>
      </c>
      <c r="AG8" s="28">
        <v>0</v>
      </c>
      <c r="AH8" s="16"/>
      <c r="AI8" s="37">
        <v>0</v>
      </c>
      <c r="AJ8" s="46">
        <v>0</v>
      </c>
      <c r="AK8" s="37">
        <v>0</v>
      </c>
      <c r="AL8" s="37">
        <v>0</v>
      </c>
      <c r="AM8" s="37">
        <v>0</v>
      </c>
      <c r="AN8" s="37">
        <v>0</v>
      </c>
      <c r="AO8" s="28">
        <v>0</v>
      </c>
      <c r="AP8" s="9"/>
    </row>
    <row r="9" spans="1:42" s="8" customFormat="1">
      <c r="A9" s="7"/>
      <c r="B9" s="8" t="s">
        <v>75</v>
      </c>
      <c r="C9" s="37">
        <v>43746.59</v>
      </c>
      <c r="D9" s="46">
        <v>1</v>
      </c>
      <c r="E9" s="37">
        <v>43746.59</v>
      </c>
      <c r="F9" s="37">
        <v>43746.59</v>
      </c>
      <c r="G9" s="37">
        <v>0</v>
      </c>
      <c r="H9" s="38"/>
      <c r="I9" s="29"/>
      <c r="J9" s="16"/>
      <c r="K9" s="37">
        <v>3073771</v>
      </c>
      <c r="L9" s="46">
        <v>65</v>
      </c>
      <c r="M9" s="37">
        <v>47289</v>
      </c>
      <c r="N9" s="37">
        <v>36475</v>
      </c>
      <c r="O9" s="37">
        <v>33552</v>
      </c>
      <c r="P9" s="38"/>
      <c r="Q9" s="29"/>
      <c r="R9" s="16"/>
      <c r="S9" s="37">
        <v>244706</v>
      </c>
      <c r="T9" s="46">
        <v>5</v>
      </c>
      <c r="U9" s="37">
        <v>48941</v>
      </c>
      <c r="V9" s="37">
        <v>45179</v>
      </c>
      <c r="W9" s="37">
        <v>31899</v>
      </c>
      <c r="X9" s="38"/>
      <c r="Y9" s="29"/>
      <c r="Z9" s="16"/>
      <c r="AA9" s="37">
        <v>512004</v>
      </c>
      <c r="AB9" s="46">
        <v>8</v>
      </c>
      <c r="AC9" s="37">
        <v>64001</v>
      </c>
      <c r="AD9" s="37">
        <v>45613</v>
      </c>
      <c r="AE9" s="37">
        <v>48078</v>
      </c>
      <c r="AF9" s="38"/>
      <c r="AG9" s="29"/>
      <c r="AH9" s="16"/>
      <c r="AI9" s="37">
        <v>779784</v>
      </c>
      <c r="AJ9" s="46">
        <v>9</v>
      </c>
      <c r="AK9" s="37">
        <v>86643</v>
      </c>
      <c r="AL9" s="37">
        <v>99692</v>
      </c>
      <c r="AM9" s="37">
        <v>56692</v>
      </c>
      <c r="AN9" s="38"/>
      <c r="AO9" s="29"/>
      <c r="AP9" s="9"/>
    </row>
    <row r="10" spans="1:42" s="8" customFormat="1">
      <c r="A10" s="7"/>
      <c r="B10" s="8" t="s">
        <v>76</v>
      </c>
      <c r="C10" s="37">
        <v>132883.23000000001</v>
      </c>
      <c r="D10" s="46">
        <v>2</v>
      </c>
      <c r="E10" s="37">
        <v>66441.62</v>
      </c>
      <c r="F10" s="37">
        <v>66441.62</v>
      </c>
      <c r="G10" s="37">
        <v>9445.2000000000007</v>
      </c>
      <c r="H10" s="38"/>
      <c r="I10" s="29"/>
      <c r="J10" s="16"/>
      <c r="K10" s="37">
        <v>978790</v>
      </c>
      <c r="L10" s="46">
        <v>15</v>
      </c>
      <c r="M10" s="37">
        <v>65253</v>
      </c>
      <c r="N10" s="37">
        <v>48962</v>
      </c>
      <c r="O10" s="37">
        <v>61044</v>
      </c>
      <c r="P10" s="38"/>
      <c r="Q10" s="29"/>
      <c r="R10" s="16"/>
      <c r="S10" s="37">
        <v>0</v>
      </c>
      <c r="T10" s="46">
        <v>0</v>
      </c>
      <c r="U10" s="37">
        <v>0</v>
      </c>
      <c r="V10" s="37">
        <v>0</v>
      </c>
      <c r="W10" s="37">
        <v>0</v>
      </c>
      <c r="X10" s="38"/>
      <c r="Y10" s="29"/>
      <c r="Z10" s="16"/>
      <c r="AA10" s="37">
        <v>650122</v>
      </c>
      <c r="AB10" s="46">
        <v>12</v>
      </c>
      <c r="AC10" s="37">
        <v>54177</v>
      </c>
      <c r="AD10" s="37">
        <v>55035</v>
      </c>
      <c r="AE10" s="37">
        <v>28839</v>
      </c>
      <c r="AF10" s="38"/>
      <c r="AG10" s="29"/>
      <c r="AH10" s="16"/>
      <c r="AI10" s="37">
        <v>480261</v>
      </c>
      <c r="AJ10" s="46">
        <v>5</v>
      </c>
      <c r="AK10" s="37">
        <v>96052</v>
      </c>
      <c r="AL10" s="37">
        <v>48860</v>
      </c>
      <c r="AM10" s="37">
        <v>81013</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37995</v>
      </c>
      <c r="L12" s="46">
        <v>3</v>
      </c>
      <c r="M12" s="37">
        <v>12665</v>
      </c>
      <c r="N12" s="37">
        <v>11779</v>
      </c>
      <c r="O12" s="37">
        <v>4572</v>
      </c>
      <c r="P12" s="38"/>
      <c r="Q12" s="29"/>
      <c r="R12" s="16"/>
      <c r="S12" s="37">
        <v>0</v>
      </c>
      <c r="T12" s="46">
        <v>0</v>
      </c>
      <c r="U12" s="37">
        <v>0</v>
      </c>
      <c r="V12" s="37">
        <v>0</v>
      </c>
      <c r="W12" s="37">
        <v>0</v>
      </c>
      <c r="X12" s="38"/>
      <c r="Y12" s="29"/>
      <c r="Z12" s="16"/>
      <c r="AA12" s="37">
        <v>91186</v>
      </c>
      <c r="AB12" s="46">
        <v>6</v>
      </c>
      <c r="AC12" s="37">
        <v>15198</v>
      </c>
      <c r="AD12" s="37">
        <v>14593</v>
      </c>
      <c r="AE12" s="37">
        <v>11042</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8000</v>
      </c>
      <c r="AB13" s="46">
        <v>1</v>
      </c>
      <c r="AC13" s="37">
        <v>8000</v>
      </c>
      <c r="AD13" s="37">
        <v>8000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268781</v>
      </c>
      <c r="AJ15" s="46">
        <v>3</v>
      </c>
      <c r="AK15" s="37">
        <v>89594</v>
      </c>
      <c r="AL15" s="37">
        <v>54987</v>
      </c>
      <c r="AM15" s="37">
        <v>68776</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0</v>
      </c>
      <c r="T16" s="46">
        <v>0</v>
      </c>
      <c r="U16" s="37">
        <v>0</v>
      </c>
      <c r="V16" s="37">
        <v>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116133.52800000001</v>
      </c>
      <c r="D19" s="47">
        <f>D50</f>
        <v>1</v>
      </c>
      <c r="E19" s="39">
        <f t="shared" ref="E19" si="0">C19/D19</f>
        <v>116133.52800000001</v>
      </c>
      <c r="F19" s="38"/>
      <c r="G19" s="38"/>
      <c r="H19" s="38"/>
      <c r="I19" s="29"/>
      <c r="J19" s="17"/>
      <c r="K19" s="39">
        <f>K50*L50*M50*7.85</f>
        <v>189053.16160499997</v>
      </c>
      <c r="L19" s="47">
        <f>L50</f>
        <v>3</v>
      </c>
      <c r="M19" s="39">
        <f>K19/L19</f>
        <v>63017.720534999993</v>
      </c>
      <c r="N19" s="38"/>
      <c r="O19" s="38"/>
      <c r="P19" s="38"/>
      <c r="Q19" s="29"/>
      <c r="R19" s="17"/>
      <c r="S19" s="39">
        <f>S50*T50*U50*7.85</f>
        <v>0</v>
      </c>
      <c r="T19" s="47">
        <f>T50</f>
        <v>0</v>
      </c>
      <c r="U19" s="39">
        <v>0</v>
      </c>
      <c r="V19" s="38"/>
      <c r="W19" s="38"/>
      <c r="X19" s="38"/>
      <c r="Y19" s="29"/>
      <c r="Z19" s="17"/>
      <c r="AA19" s="39">
        <f>AA50*AB50*AC50*7.85</f>
        <v>0</v>
      </c>
      <c r="AB19" s="47">
        <f>AB50</f>
        <v>0</v>
      </c>
      <c r="AC19" s="39">
        <v>0</v>
      </c>
      <c r="AD19" s="38"/>
      <c r="AE19" s="38"/>
      <c r="AF19" s="38"/>
      <c r="AG19" s="29"/>
      <c r="AH19" s="17"/>
      <c r="AI19" s="39">
        <f>AI50*AJ50*AK50*7.85</f>
        <v>220368.045625</v>
      </c>
      <c r="AJ19" s="47">
        <f>AJ50</f>
        <v>5</v>
      </c>
      <c r="AK19" s="39">
        <f>AI19/AJ19</f>
        <v>44073.609125000003</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1372295</v>
      </c>
      <c r="L22" s="46">
        <v>13</v>
      </c>
      <c r="M22" s="37">
        <v>105561</v>
      </c>
      <c r="N22" s="37">
        <v>74376</v>
      </c>
      <c r="O22" s="37">
        <v>97578</v>
      </c>
      <c r="P22" s="37">
        <v>568</v>
      </c>
      <c r="Q22" s="28">
        <v>0.36149999999999999</v>
      </c>
      <c r="R22" s="16"/>
      <c r="S22" s="37">
        <v>79007</v>
      </c>
      <c r="T22" s="46">
        <v>2</v>
      </c>
      <c r="U22" s="37">
        <v>39504</v>
      </c>
      <c r="V22" s="37">
        <v>39504</v>
      </c>
      <c r="W22" s="37">
        <v>16646</v>
      </c>
      <c r="X22" s="37">
        <v>0</v>
      </c>
      <c r="Y22" s="28">
        <v>0</v>
      </c>
      <c r="Z22" s="16"/>
      <c r="AA22" s="37">
        <v>864081</v>
      </c>
      <c r="AB22" s="46">
        <v>17</v>
      </c>
      <c r="AC22" s="37">
        <v>50828</v>
      </c>
      <c r="AD22" s="37">
        <v>40723</v>
      </c>
      <c r="AE22" s="37">
        <v>46961</v>
      </c>
      <c r="AF22" s="37">
        <v>653</v>
      </c>
      <c r="AG22" s="28">
        <v>0.42199999999999999</v>
      </c>
      <c r="AH22" s="16"/>
      <c r="AI22" s="37">
        <v>235631</v>
      </c>
      <c r="AJ22" s="46">
        <v>4</v>
      </c>
      <c r="AK22" s="37">
        <v>58908</v>
      </c>
      <c r="AL22" s="37">
        <v>60022</v>
      </c>
      <c r="AM22" s="37">
        <v>51279</v>
      </c>
      <c r="AN22" s="37">
        <v>352</v>
      </c>
      <c r="AO22" s="28">
        <v>0.27129999999999999</v>
      </c>
      <c r="AP22" s="9"/>
    </row>
    <row r="23" spans="1:42" s="8" customFormat="1">
      <c r="A23" s="7"/>
      <c r="B23" s="18" t="s">
        <v>104</v>
      </c>
      <c r="C23" s="37">
        <v>0</v>
      </c>
      <c r="D23" s="46">
        <v>0</v>
      </c>
      <c r="E23" s="37">
        <v>0</v>
      </c>
      <c r="F23" s="37">
        <v>0</v>
      </c>
      <c r="G23" s="37">
        <v>0</v>
      </c>
      <c r="H23" s="37">
        <v>0</v>
      </c>
      <c r="I23" s="28">
        <v>0</v>
      </c>
      <c r="J23" s="16"/>
      <c r="K23" s="37">
        <v>1007244</v>
      </c>
      <c r="L23" s="46">
        <v>12</v>
      </c>
      <c r="M23" s="37">
        <v>83937</v>
      </c>
      <c r="N23" s="37">
        <v>73797</v>
      </c>
      <c r="O23" s="37">
        <v>61283</v>
      </c>
      <c r="P23" s="37">
        <v>541</v>
      </c>
      <c r="Q23" s="28">
        <v>0.37340000000000001</v>
      </c>
      <c r="R23" s="16"/>
      <c r="S23" s="37">
        <v>164143</v>
      </c>
      <c r="T23" s="46">
        <v>3</v>
      </c>
      <c r="U23" s="37">
        <v>54714</v>
      </c>
      <c r="V23" s="37">
        <v>51274</v>
      </c>
      <c r="W23" s="37">
        <v>28855</v>
      </c>
      <c r="X23" s="37">
        <v>0</v>
      </c>
      <c r="Y23" s="28">
        <v>0</v>
      </c>
      <c r="Z23" s="16"/>
      <c r="AA23" s="37">
        <v>501083</v>
      </c>
      <c r="AB23" s="46">
        <v>14</v>
      </c>
      <c r="AC23" s="37">
        <v>35792</v>
      </c>
      <c r="AD23" s="37">
        <v>33529</v>
      </c>
      <c r="AE23" s="37">
        <v>23002</v>
      </c>
      <c r="AF23" s="37">
        <v>668</v>
      </c>
      <c r="AG23" s="28">
        <v>0.4451</v>
      </c>
      <c r="AH23" s="16"/>
      <c r="AI23" s="37">
        <v>16754</v>
      </c>
      <c r="AJ23" s="46">
        <v>1</v>
      </c>
      <c r="AK23" s="37">
        <v>16754</v>
      </c>
      <c r="AL23" s="37">
        <v>16754</v>
      </c>
      <c r="AM23" s="37">
        <v>0</v>
      </c>
      <c r="AN23" s="37">
        <v>163</v>
      </c>
      <c r="AO23" s="28">
        <v>0.25030000000000002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621600</v>
      </c>
      <c r="D49" s="46">
        <v>1</v>
      </c>
      <c r="E49" s="24"/>
      <c r="F49" s="24"/>
      <c r="G49" s="24"/>
      <c r="H49" s="24"/>
      <c r="I49" s="24"/>
      <c r="K49" s="37">
        <v>220889</v>
      </c>
      <c r="L49" s="46">
        <v>13</v>
      </c>
      <c r="M49" s="44"/>
      <c r="N49" s="24"/>
      <c r="O49" s="24"/>
      <c r="P49" s="24"/>
      <c r="Q49" s="24"/>
      <c r="S49" s="37">
        <v>170996</v>
      </c>
      <c r="T49" s="46">
        <v>2</v>
      </c>
      <c r="U49" s="25"/>
      <c r="V49" s="25"/>
      <c r="W49" s="25"/>
      <c r="X49" s="25"/>
      <c r="Y49" s="25"/>
      <c r="AA49" s="37">
        <v>0</v>
      </c>
      <c r="AB49" s="46">
        <v>0</v>
      </c>
      <c r="AC49" s="43"/>
      <c r="AD49" s="24"/>
      <c r="AE49" s="24"/>
      <c r="AF49" s="25"/>
      <c r="AG49" s="25"/>
      <c r="AI49" s="37">
        <v>246013</v>
      </c>
      <c r="AJ49" s="46">
        <v>14</v>
      </c>
      <c r="AK49" s="24"/>
      <c r="AL49" s="24"/>
      <c r="AM49" s="24"/>
      <c r="AN49" s="25"/>
      <c r="AO49" s="25"/>
      <c r="AP49" s="9"/>
    </row>
    <row r="50" spans="1:42" s="8" customFormat="1" ht="12.75">
      <c r="A50" s="7"/>
      <c r="B50" s="8" t="s">
        <v>63</v>
      </c>
      <c r="C50" s="37">
        <v>621600</v>
      </c>
      <c r="D50" s="46">
        <v>1</v>
      </c>
      <c r="E50" s="26">
        <v>2.3800000000000002E-2</v>
      </c>
      <c r="F50" s="26">
        <v>2.3800000000000002E-2</v>
      </c>
      <c r="G50" s="26">
        <v>0</v>
      </c>
      <c r="H50" s="42">
        <v>102.83</v>
      </c>
      <c r="I50" s="26">
        <v>3.6900000000000002E-2</v>
      </c>
      <c r="K50" s="37">
        <v>347521</v>
      </c>
      <c r="L50" s="46">
        <v>3</v>
      </c>
      <c r="M50" s="26">
        <v>2.3099999999999999E-2</v>
      </c>
      <c r="N50" s="26">
        <v>2.1299999999999999E-2</v>
      </c>
      <c r="O50" s="26">
        <v>3.0999999999999999E-3</v>
      </c>
      <c r="P50" s="42">
        <v>189</v>
      </c>
      <c r="Q50" s="26">
        <v>8.9200000000000002E-2</v>
      </c>
      <c r="S50" s="37">
        <v>0</v>
      </c>
      <c r="T50" s="46">
        <v>0</v>
      </c>
      <c r="U50" s="26">
        <v>0</v>
      </c>
      <c r="V50" s="26">
        <v>0</v>
      </c>
      <c r="W50" s="26">
        <v>0</v>
      </c>
      <c r="X50" s="42">
        <v>0</v>
      </c>
      <c r="Y50" s="26">
        <v>0</v>
      </c>
      <c r="AA50" s="41">
        <v>0</v>
      </c>
      <c r="AB50" s="49">
        <v>0</v>
      </c>
      <c r="AC50" s="32">
        <v>0</v>
      </c>
      <c r="AD50" s="26">
        <v>0</v>
      </c>
      <c r="AE50" s="26">
        <v>0</v>
      </c>
      <c r="AF50" s="42">
        <v>0</v>
      </c>
      <c r="AG50" s="26">
        <v>0</v>
      </c>
      <c r="AI50" s="37">
        <v>216775</v>
      </c>
      <c r="AJ50" s="46">
        <v>5</v>
      </c>
      <c r="AK50" s="26">
        <v>2.5899999999999999E-2</v>
      </c>
      <c r="AL50" s="26">
        <v>2.58E-2</v>
      </c>
      <c r="AM50" s="26">
        <v>5.5999999999999999E-3</v>
      </c>
      <c r="AN50" s="42">
        <v>254</v>
      </c>
      <c r="AO50" s="26">
        <v>0.1489</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selection activeCell="A23" sqref="A23:XFD23"/>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8.xml><?xml version="1.0" encoding="utf-8"?>
<worksheet xmlns="http://schemas.openxmlformats.org/spreadsheetml/2006/main" xmlns:r="http://schemas.openxmlformats.org/officeDocument/2006/relationships">
  <sheetPr codeName="Sheet48">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50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3038983.61</v>
      </c>
      <c r="D6" s="46">
        <v>27</v>
      </c>
      <c r="E6" s="37">
        <v>112554.95</v>
      </c>
      <c r="F6" s="37">
        <v>88400</v>
      </c>
      <c r="G6" s="37">
        <v>82406.259999999995</v>
      </c>
      <c r="H6" s="37">
        <v>248.45</v>
      </c>
      <c r="I6" s="28">
        <v>0.16739999999999999</v>
      </c>
      <c r="J6" s="16"/>
      <c r="K6" s="37">
        <v>80941490</v>
      </c>
      <c r="L6" s="46">
        <v>589</v>
      </c>
      <c r="M6" s="37">
        <v>137422</v>
      </c>
      <c r="N6" s="37">
        <v>108439</v>
      </c>
      <c r="O6" s="37">
        <v>115282</v>
      </c>
      <c r="P6" s="37">
        <v>831</v>
      </c>
      <c r="Q6" s="28">
        <v>0.43180000000000002</v>
      </c>
      <c r="R6" s="16"/>
      <c r="S6" s="37">
        <v>5581187</v>
      </c>
      <c r="T6" s="46">
        <v>61</v>
      </c>
      <c r="U6" s="37">
        <v>91495</v>
      </c>
      <c r="V6" s="37">
        <v>83447</v>
      </c>
      <c r="W6" s="37">
        <v>66487</v>
      </c>
      <c r="X6" s="37">
        <v>701</v>
      </c>
      <c r="Y6" s="28">
        <v>0.37130000000000002</v>
      </c>
      <c r="Z6" s="16"/>
      <c r="AA6" s="37">
        <v>50449805</v>
      </c>
      <c r="AB6" s="46">
        <v>491</v>
      </c>
      <c r="AC6" s="37">
        <v>102749</v>
      </c>
      <c r="AD6" s="37">
        <v>78107</v>
      </c>
      <c r="AE6" s="37">
        <v>106369</v>
      </c>
      <c r="AF6" s="37">
        <v>775</v>
      </c>
      <c r="AG6" s="28">
        <v>0.39989999999999998</v>
      </c>
      <c r="AH6" s="16"/>
      <c r="AI6" s="37">
        <v>18532697</v>
      </c>
      <c r="AJ6" s="46">
        <v>244</v>
      </c>
      <c r="AK6" s="37">
        <v>75954</v>
      </c>
      <c r="AL6" s="37">
        <v>65993</v>
      </c>
      <c r="AM6" s="37">
        <v>57443</v>
      </c>
      <c r="AN6" s="37">
        <v>774</v>
      </c>
      <c r="AO6" s="28">
        <v>0.39079999999999998</v>
      </c>
      <c r="AP6" s="9"/>
    </row>
    <row r="7" spans="1:42" s="8" customFormat="1">
      <c r="A7" s="7"/>
      <c r="B7" s="8" t="s">
        <v>73</v>
      </c>
      <c r="C7" s="37">
        <v>148208.60999999999</v>
      </c>
      <c r="D7" s="46">
        <v>3</v>
      </c>
      <c r="E7" s="37">
        <v>49402.87</v>
      </c>
      <c r="F7" s="37">
        <v>69418.12</v>
      </c>
      <c r="G7" s="37">
        <v>41802.050000000003</v>
      </c>
      <c r="H7" s="37">
        <v>352.47</v>
      </c>
      <c r="I7" s="28">
        <v>0.35270000000000001</v>
      </c>
      <c r="J7" s="16"/>
      <c r="K7" s="37">
        <v>4922511</v>
      </c>
      <c r="L7" s="46">
        <v>76</v>
      </c>
      <c r="M7" s="37">
        <v>64770</v>
      </c>
      <c r="N7" s="37">
        <v>50893</v>
      </c>
      <c r="O7" s="37">
        <v>55471</v>
      </c>
      <c r="P7" s="37">
        <v>0</v>
      </c>
      <c r="Q7" s="28">
        <v>0</v>
      </c>
      <c r="R7" s="16"/>
      <c r="S7" s="37">
        <v>4334592</v>
      </c>
      <c r="T7" s="46">
        <v>96</v>
      </c>
      <c r="U7" s="37">
        <v>45152</v>
      </c>
      <c r="V7" s="37">
        <v>35265</v>
      </c>
      <c r="W7" s="37">
        <v>47426</v>
      </c>
      <c r="X7" s="37">
        <v>0</v>
      </c>
      <c r="Y7" s="28">
        <v>0</v>
      </c>
      <c r="Z7" s="16"/>
      <c r="AA7" s="37">
        <v>3078730</v>
      </c>
      <c r="AB7" s="46">
        <v>69</v>
      </c>
      <c r="AC7" s="37">
        <v>44619</v>
      </c>
      <c r="AD7" s="37">
        <v>35000</v>
      </c>
      <c r="AE7" s="37">
        <v>41548</v>
      </c>
      <c r="AF7" s="37">
        <v>0</v>
      </c>
      <c r="AG7" s="28">
        <v>0</v>
      </c>
      <c r="AH7" s="16"/>
      <c r="AI7" s="37">
        <v>3209451</v>
      </c>
      <c r="AJ7" s="46">
        <v>91</v>
      </c>
      <c r="AK7" s="37">
        <v>35269</v>
      </c>
      <c r="AL7" s="37">
        <v>28600</v>
      </c>
      <c r="AM7" s="37">
        <v>33188</v>
      </c>
      <c r="AN7" s="37">
        <v>0</v>
      </c>
      <c r="AO7" s="28">
        <v>0</v>
      </c>
      <c r="AP7" s="9"/>
    </row>
    <row r="8" spans="1:42" s="8" customFormat="1">
      <c r="A8" s="7"/>
      <c r="B8" s="8" t="s">
        <v>74</v>
      </c>
      <c r="C8" s="37">
        <v>437200</v>
      </c>
      <c r="D8" s="46">
        <v>9</v>
      </c>
      <c r="E8" s="37">
        <v>48577.78</v>
      </c>
      <c r="F8" s="37">
        <v>37700</v>
      </c>
      <c r="G8" s="37">
        <v>45687.98</v>
      </c>
      <c r="H8" s="37">
        <v>331.71</v>
      </c>
      <c r="I8" s="28">
        <v>0.61450000000000005</v>
      </c>
      <c r="J8" s="16"/>
      <c r="K8" s="37">
        <v>4538195</v>
      </c>
      <c r="L8" s="46">
        <v>59</v>
      </c>
      <c r="M8" s="37">
        <v>76919</v>
      </c>
      <c r="N8" s="37">
        <v>67816</v>
      </c>
      <c r="O8" s="37">
        <v>65310</v>
      </c>
      <c r="P8" s="37">
        <v>211</v>
      </c>
      <c r="Q8" s="28">
        <v>0.68059999999999998</v>
      </c>
      <c r="R8" s="16"/>
      <c r="S8" s="37">
        <v>2488296</v>
      </c>
      <c r="T8" s="46">
        <v>94</v>
      </c>
      <c r="U8" s="37">
        <v>26471</v>
      </c>
      <c r="V8" s="37">
        <v>19522</v>
      </c>
      <c r="W8" s="37">
        <v>23852</v>
      </c>
      <c r="X8" s="37">
        <v>163</v>
      </c>
      <c r="Y8" s="28">
        <v>0.40849999999999997</v>
      </c>
      <c r="Z8" s="16"/>
      <c r="AA8" s="37">
        <v>2436935</v>
      </c>
      <c r="AB8" s="46">
        <v>56</v>
      </c>
      <c r="AC8" s="37">
        <v>43517</v>
      </c>
      <c r="AD8" s="37">
        <v>32297</v>
      </c>
      <c r="AE8" s="37">
        <v>36665</v>
      </c>
      <c r="AF8" s="37">
        <v>185</v>
      </c>
      <c r="AG8" s="28">
        <v>0.43459999999999999</v>
      </c>
      <c r="AH8" s="16"/>
      <c r="AI8" s="37">
        <v>468968</v>
      </c>
      <c r="AJ8" s="46">
        <v>24</v>
      </c>
      <c r="AK8" s="37">
        <v>19540</v>
      </c>
      <c r="AL8" s="37">
        <v>8555</v>
      </c>
      <c r="AM8" s="37">
        <v>27100</v>
      </c>
      <c r="AN8" s="37">
        <v>302</v>
      </c>
      <c r="AO8" s="28">
        <v>0.51749999999999996</v>
      </c>
      <c r="AP8" s="9"/>
    </row>
    <row r="9" spans="1:42" s="8" customFormat="1">
      <c r="A9" s="7"/>
      <c r="B9" s="8" t="s">
        <v>75</v>
      </c>
      <c r="C9" s="37">
        <v>3455601.5</v>
      </c>
      <c r="D9" s="46">
        <v>50</v>
      </c>
      <c r="E9" s="37">
        <v>69112.03</v>
      </c>
      <c r="F9" s="37">
        <v>51613.24</v>
      </c>
      <c r="G9" s="37">
        <v>49617.43</v>
      </c>
      <c r="H9" s="38"/>
      <c r="I9" s="29"/>
      <c r="J9" s="16"/>
      <c r="K9" s="37">
        <v>303352421</v>
      </c>
      <c r="L9" s="46">
        <v>4572</v>
      </c>
      <c r="M9" s="37">
        <v>66350</v>
      </c>
      <c r="N9" s="37">
        <v>49974</v>
      </c>
      <c r="O9" s="37">
        <v>57081</v>
      </c>
      <c r="P9" s="38"/>
      <c r="Q9" s="29"/>
      <c r="R9" s="16"/>
      <c r="S9" s="37">
        <v>25979041</v>
      </c>
      <c r="T9" s="46">
        <v>388</v>
      </c>
      <c r="U9" s="37">
        <v>66956</v>
      </c>
      <c r="V9" s="37">
        <v>54384</v>
      </c>
      <c r="W9" s="37">
        <v>55594</v>
      </c>
      <c r="X9" s="38"/>
      <c r="Y9" s="29"/>
      <c r="Z9" s="16"/>
      <c r="AA9" s="37">
        <v>47219333</v>
      </c>
      <c r="AB9" s="46">
        <v>598</v>
      </c>
      <c r="AC9" s="37">
        <v>78962</v>
      </c>
      <c r="AD9" s="37">
        <v>60381</v>
      </c>
      <c r="AE9" s="37">
        <v>65104</v>
      </c>
      <c r="AF9" s="38"/>
      <c r="AG9" s="29"/>
      <c r="AH9" s="16"/>
      <c r="AI9" s="37">
        <v>39130754</v>
      </c>
      <c r="AJ9" s="46">
        <v>592</v>
      </c>
      <c r="AK9" s="37">
        <v>66099</v>
      </c>
      <c r="AL9" s="37">
        <v>51132</v>
      </c>
      <c r="AM9" s="37">
        <v>58233</v>
      </c>
      <c r="AN9" s="38"/>
      <c r="AO9" s="29"/>
      <c r="AP9" s="9"/>
    </row>
    <row r="10" spans="1:42" s="8" customFormat="1">
      <c r="A10" s="7"/>
      <c r="B10" s="8" t="s">
        <v>76</v>
      </c>
      <c r="C10" s="37">
        <v>7850383.3099999996</v>
      </c>
      <c r="D10" s="46">
        <v>78</v>
      </c>
      <c r="E10" s="37">
        <v>100645.94</v>
      </c>
      <c r="F10" s="37">
        <v>91582.58</v>
      </c>
      <c r="G10" s="37">
        <v>54687.3</v>
      </c>
      <c r="H10" s="38"/>
      <c r="I10" s="29"/>
      <c r="J10" s="16"/>
      <c r="K10" s="37">
        <v>282897380</v>
      </c>
      <c r="L10" s="46">
        <v>2834</v>
      </c>
      <c r="M10" s="37">
        <v>99823</v>
      </c>
      <c r="N10" s="37">
        <v>90090</v>
      </c>
      <c r="O10" s="37">
        <v>66245</v>
      </c>
      <c r="P10" s="38"/>
      <c r="Q10" s="29"/>
      <c r="R10" s="16"/>
      <c r="S10" s="37">
        <v>11016367</v>
      </c>
      <c r="T10" s="46">
        <v>148</v>
      </c>
      <c r="U10" s="37">
        <v>74435</v>
      </c>
      <c r="V10" s="37">
        <v>59278</v>
      </c>
      <c r="W10" s="37">
        <v>55487</v>
      </c>
      <c r="X10" s="38"/>
      <c r="Y10" s="29"/>
      <c r="Z10" s="16"/>
      <c r="AA10" s="37">
        <v>138690307</v>
      </c>
      <c r="AB10" s="46">
        <v>1296</v>
      </c>
      <c r="AC10" s="37">
        <v>107014</v>
      </c>
      <c r="AD10" s="37">
        <v>92880</v>
      </c>
      <c r="AE10" s="37">
        <v>85784</v>
      </c>
      <c r="AF10" s="38"/>
      <c r="AG10" s="29"/>
      <c r="AH10" s="16"/>
      <c r="AI10" s="37">
        <v>66530155</v>
      </c>
      <c r="AJ10" s="46">
        <v>831</v>
      </c>
      <c r="AK10" s="37">
        <v>80060</v>
      </c>
      <c r="AL10" s="37">
        <v>64071</v>
      </c>
      <c r="AM10" s="37">
        <v>59681</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1086979</v>
      </c>
      <c r="AJ11" s="46">
        <v>16</v>
      </c>
      <c r="AK11" s="37">
        <v>67936</v>
      </c>
      <c r="AL11" s="37">
        <v>59798</v>
      </c>
      <c r="AM11" s="37">
        <v>29091</v>
      </c>
      <c r="AN11" s="38"/>
      <c r="AO11" s="29"/>
      <c r="AP11" s="9"/>
    </row>
    <row r="12" spans="1:42" s="8" customFormat="1">
      <c r="A12" s="7"/>
      <c r="B12" s="8" t="s">
        <v>78</v>
      </c>
      <c r="C12" s="37">
        <v>0</v>
      </c>
      <c r="D12" s="46">
        <v>0</v>
      </c>
      <c r="E12" s="37">
        <v>0</v>
      </c>
      <c r="F12" s="37">
        <v>0</v>
      </c>
      <c r="G12" s="37">
        <v>0</v>
      </c>
      <c r="H12" s="38"/>
      <c r="I12" s="29"/>
      <c r="J12" s="16"/>
      <c r="K12" s="37">
        <v>3439016</v>
      </c>
      <c r="L12" s="46">
        <v>572</v>
      </c>
      <c r="M12" s="37">
        <v>6012</v>
      </c>
      <c r="N12" s="37">
        <v>5000</v>
      </c>
      <c r="O12" s="37">
        <v>4291</v>
      </c>
      <c r="P12" s="38"/>
      <c r="Q12" s="29"/>
      <c r="R12" s="16"/>
      <c r="S12" s="37">
        <v>3000</v>
      </c>
      <c r="T12" s="46">
        <v>1</v>
      </c>
      <c r="U12" s="37">
        <v>3000</v>
      </c>
      <c r="V12" s="37">
        <v>3000</v>
      </c>
      <c r="W12" s="37">
        <v>0</v>
      </c>
      <c r="X12" s="38"/>
      <c r="Y12" s="29"/>
      <c r="Z12" s="16"/>
      <c r="AA12" s="37">
        <v>5539845</v>
      </c>
      <c r="AB12" s="46">
        <v>307</v>
      </c>
      <c r="AC12" s="37">
        <v>18045</v>
      </c>
      <c r="AD12" s="37">
        <v>18500</v>
      </c>
      <c r="AE12" s="37">
        <v>8013</v>
      </c>
      <c r="AF12" s="38"/>
      <c r="AG12" s="29"/>
      <c r="AH12" s="16"/>
      <c r="AI12" s="37">
        <v>425297</v>
      </c>
      <c r="AJ12" s="46">
        <v>136</v>
      </c>
      <c r="AK12" s="37">
        <v>3127</v>
      </c>
      <c r="AL12" s="37">
        <v>3000</v>
      </c>
      <c r="AM12" s="37">
        <v>847</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10625</v>
      </c>
      <c r="T13" s="46">
        <v>3</v>
      </c>
      <c r="U13" s="37">
        <v>3542</v>
      </c>
      <c r="V13" s="37">
        <v>3570</v>
      </c>
      <c r="W13" s="37">
        <v>528</v>
      </c>
      <c r="X13" s="38"/>
      <c r="Y13" s="29"/>
      <c r="Z13" s="16"/>
      <c r="AA13" s="37">
        <v>663903</v>
      </c>
      <c r="AB13" s="46">
        <v>64</v>
      </c>
      <c r="AC13" s="37">
        <v>10373</v>
      </c>
      <c r="AD13" s="37">
        <v>6020</v>
      </c>
      <c r="AE13" s="37">
        <v>11908</v>
      </c>
      <c r="AF13" s="38"/>
      <c r="AG13" s="29"/>
      <c r="AH13" s="16"/>
      <c r="AI13" s="37">
        <v>142980</v>
      </c>
      <c r="AJ13" s="46">
        <v>28</v>
      </c>
      <c r="AK13" s="37">
        <v>5106</v>
      </c>
      <c r="AL13" s="37">
        <v>5000</v>
      </c>
      <c r="AM13" s="37">
        <v>2245</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371875</v>
      </c>
      <c r="T16" s="46">
        <v>6</v>
      </c>
      <c r="U16" s="37">
        <v>61979</v>
      </c>
      <c r="V16" s="37">
        <v>40694</v>
      </c>
      <c r="W16" s="37">
        <v>49532</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455000</v>
      </c>
      <c r="AB18" s="47">
        <v>3</v>
      </c>
      <c r="AC18" s="39">
        <v>151667</v>
      </c>
      <c r="AD18" s="39">
        <v>150000</v>
      </c>
      <c r="AE18" s="39">
        <v>17559</v>
      </c>
      <c r="AF18" s="38"/>
      <c r="AG18" s="29"/>
      <c r="AH18" s="17"/>
      <c r="AI18" s="39">
        <v>0</v>
      </c>
      <c r="AJ18" s="47">
        <v>0</v>
      </c>
      <c r="AK18" s="39">
        <v>0</v>
      </c>
      <c r="AL18" s="39">
        <v>0</v>
      </c>
      <c r="AM18" s="39">
        <v>0</v>
      </c>
      <c r="AN18" s="38"/>
      <c r="AO18" s="29"/>
      <c r="AP18" s="9"/>
    </row>
    <row r="19" spans="1:42" s="8" customFormat="1">
      <c r="A19" s="7"/>
      <c r="B19" s="8" t="s">
        <v>85</v>
      </c>
      <c r="C19" s="39">
        <f>C51*D51*E51*7.85</f>
        <v>2249196.9857441997</v>
      </c>
      <c r="D19" s="47">
        <f>D51</f>
        <v>29</v>
      </c>
      <c r="E19" s="39">
        <f t="shared" ref="E19" si="0">C19/D19</f>
        <v>77558.516749799994</v>
      </c>
      <c r="F19" s="38"/>
      <c r="G19" s="38"/>
      <c r="H19" s="38"/>
      <c r="I19" s="29"/>
      <c r="J19" s="17"/>
      <c r="K19" s="39">
        <f>K51*L51*M51*7.85</f>
        <v>31816052.689409997</v>
      </c>
      <c r="L19" s="47">
        <f>L51</f>
        <v>666</v>
      </c>
      <c r="M19" s="39">
        <f>K19/L19</f>
        <v>47771.850884999993</v>
      </c>
      <c r="N19" s="38"/>
      <c r="O19" s="38"/>
      <c r="P19" s="38"/>
      <c r="Q19" s="29"/>
      <c r="R19" s="17"/>
      <c r="S19" s="39">
        <f>S51*T51*U51*7.85</f>
        <v>11112615.68905</v>
      </c>
      <c r="T19" s="47">
        <f>T51</f>
        <v>281</v>
      </c>
      <c r="U19" s="39">
        <f t="shared" ref="U19" si="1">S19/T19</f>
        <v>39546.675049999998</v>
      </c>
      <c r="V19" s="38"/>
      <c r="W19" s="38"/>
      <c r="X19" s="38"/>
      <c r="Y19" s="29"/>
      <c r="Z19" s="17"/>
      <c r="AA19" s="39">
        <f>AA51*AB51*AC51*7.85</f>
        <v>19358574.344099998</v>
      </c>
      <c r="AB19" s="47">
        <f>AB51</f>
        <v>318</v>
      </c>
      <c r="AC19" s="39">
        <f>AA19/AB19</f>
        <v>60876.019949999994</v>
      </c>
      <c r="AD19" s="38"/>
      <c r="AE19" s="38"/>
      <c r="AF19" s="38"/>
      <c r="AG19" s="29"/>
      <c r="AH19" s="17"/>
      <c r="AI19" s="39">
        <f>AI51*AJ51*AK51*7.85</f>
        <v>36983883.297049999</v>
      </c>
      <c r="AJ19" s="47">
        <f>AJ51</f>
        <v>571</v>
      </c>
      <c r="AK19" s="39">
        <f>AI19/AJ19</f>
        <v>64770.373549999997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695498.67</v>
      </c>
      <c r="D22" s="46">
        <v>4</v>
      </c>
      <c r="E22" s="37">
        <v>173874.67</v>
      </c>
      <c r="F22" s="37">
        <v>156763.01</v>
      </c>
      <c r="G22" s="37">
        <v>138686.01</v>
      </c>
      <c r="H22" s="37">
        <v>955.64</v>
      </c>
      <c r="I22" s="28">
        <v>0.47710000000000002</v>
      </c>
      <c r="J22" s="16"/>
      <c r="K22" s="37">
        <v>127358881</v>
      </c>
      <c r="L22" s="46">
        <v>880</v>
      </c>
      <c r="M22" s="37">
        <v>144726</v>
      </c>
      <c r="N22" s="37">
        <v>114017</v>
      </c>
      <c r="O22" s="37">
        <v>130276</v>
      </c>
      <c r="P22" s="37">
        <v>854</v>
      </c>
      <c r="Q22" s="28">
        <v>0.4239</v>
      </c>
      <c r="R22" s="16"/>
      <c r="S22" s="37">
        <v>5095443</v>
      </c>
      <c r="T22" s="46">
        <v>59</v>
      </c>
      <c r="U22" s="37">
        <v>86363</v>
      </c>
      <c r="V22" s="37">
        <v>76133</v>
      </c>
      <c r="W22" s="37">
        <v>69147</v>
      </c>
      <c r="X22" s="37">
        <v>0</v>
      </c>
      <c r="Y22" s="28">
        <v>0</v>
      </c>
      <c r="Z22" s="16"/>
      <c r="AA22" s="37">
        <v>80783890</v>
      </c>
      <c r="AB22" s="46">
        <v>753</v>
      </c>
      <c r="AC22" s="37">
        <v>107283</v>
      </c>
      <c r="AD22" s="37">
        <v>76149</v>
      </c>
      <c r="AE22" s="37">
        <v>114109</v>
      </c>
      <c r="AF22" s="37">
        <v>645</v>
      </c>
      <c r="AG22" s="28">
        <v>0.34889999999999999</v>
      </c>
      <c r="AH22" s="16"/>
      <c r="AI22" s="37">
        <v>38407430</v>
      </c>
      <c r="AJ22" s="46">
        <v>450</v>
      </c>
      <c r="AK22" s="37">
        <v>85350</v>
      </c>
      <c r="AL22" s="37">
        <v>74186</v>
      </c>
      <c r="AM22" s="37">
        <v>61617</v>
      </c>
      <c r="AN22" s="37">
        <v>758</v>
      </c>
      <c r="AO22" s="28">
        <v>0.38150000000000001</v>
      </c>
      <c r="AP22" s="9"/>
    </row>
    <row r="23" spans="1:42" s="8" customFormat="1">
      <c r="A23" s="7"/>
      <c r="B23" s="18" t="s">
        <v>104</v>
      </c>
      <c r="C23" s="37">
        <v>695498.67</v>
      </c>
      <c r="D23" s="46">
        <v>4</v>
      </c>
      <c r="E23" s="37">
        <v>173874.67</v>
      </c>
      <c r="F23" s="37">
        <v>156763.01</v>
      </c>
      <c r="G23" s="37">
        <v>138686.01</v>
      </c>
      <c r="H23" s="37">
        <v>955.64</v>
      </c>
      <c r="I23" s="28">
        <v>0.47710000000000002</v>
      </c>
      <c r="J23" s="16"/>
      <c r="K23" s="37">
        <v>113844447</v>
      </c>
      <c r="L23" s="46">
        <v>782</v>
      </c>
      <c r="M23" s="37">
        <v>145581</v>
      </c>
      <c r="N23" s="37">
        <v>113866</v>
      </c>
      <c r="O23" s="37">
        <v>133892</v>
      </c>
      <c r="P23" s="37">
        <v>879</v>
      </c>
      <c r="Q23" s="28">
        <v>0.44090000000000001</v>
      </c>
      <c r="R23" s="16"/>
      <c r="S23" s="37">
        <v>5553867</v>
      </c>
      <c r="T23" s="46">
        <v>68</v>
      </c>
      <c r="U23" s="37">
        <v>81675</v>
      </c>
      <c r="V23" s="37">
        <v>71875</v>
      </c>
      <c r="W23" s="37">
        <v>67298</v>
      </c>
      <c r="X23" s="37">
        <v>0</v>
      </c>
      <c r="Y23" s="28">
        <v>0</v>
      </c>
      <c r="Z23" s="16"/>
      <c r="AA23" s="37">
        <v>71384794</v>
      </c>
      <c r="AB23" s="46">
        <v>698</v>
      </c>
      <c r="AC23" s="37">
        <v>102270</v>
      </c>
      <c r="AD23" s="37">
        <v>75536</v>
      </c>
      <c r="AE23" s="37">
        <v>108603</v>
      </c>
      <c r="AF23" s="37">
        <v>648</v>
      </c>
      <c r="AG23" s="28">
        <v>0.35549999999999998</v>
      </c>
      <c r="AH23" s="16"/>
      <c r="AI23" s="37">
        <v>23982124</v>
      </c>
      <c r="AJ23" s="46">
        <v>289</v>
      </c>
      <c r="AK23" s="37">
        <v>82983</v>
      </c>
      <c r="AL23" s="37">
        <v>73721</v>
      </c>
      <c r="AM23" s="37">
        <v>59715</v>
      </c>
      <c r="AN23" s="37">
        <v>744</v>
      </c>
      <c r="AO23" s="28">
        <v>0.37609999999999999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401941.97</v>
      </c>
      <c r="D50" s="46">
        <v>50</v>
      </c>
      <c r="E50" s="24"/>
      <c r="F50" s="24"/>
      <c r="G50" s="24"/>
      <c r="H50" s="24"/>
      <c r="I50" s="24"/>
      <c r="K50" s="37">
        <v>300334</v>
      </c>
      <c r="L50" s="46">
        <v>1454</v>
      </c>
      <c r="M50" s="44"/>
      <c r="N50" s="24"/>
      <c r="O50" s="24"/>
      <c r="P50" s="24"/>
      <c r="Q50" s="24"/>
      <c r="S50" s="37">
        <v>241713</v>
      </c>
      <c r="T50" s="46">
        <v>560</v>
      </c>
      <c r="U50" s="25"/>
      <c r="V50" s="25"/>
      <c r="W50" s="25"/>
      <c r="X50" s="25"/>
      <c r="Y50" s="25"/>
      <c r="AA50" s="37">
        <v>402753</v>
      </c>
      <c r="AB50" s="46">
        <v>386</v>
      </c>
      <c r="AC50" s="43"/>
      <c r="AD50" s="24"/>
      <c r="AE50" s="24"/>
      <c r="AF50" s="25"/>
      <c r="AG50" s="25"/>
      <c r="AI50" s="37">
        <v>300130</v>
      </c>
      <c r="AJ50" s="46">
        <v>1318</v>
      </c>
      <c r="AK50" s="24"/>
      <c r="AL50" s="24"/>
      <c r="AM50" s="24"/>
      <c r="AN50" s="25"/>
      <c r="AO50" s="25"/>
      <c r="AP50" s="9"/>
    </row>
    <row r="51" spans="1:42" s="8" customFormat="1" ht="12.75">
      <c r="A51" s="7"/>
      <c r="B51" s="8" t="s">
        <v>63</v>
      </c>
      <c r="C51" s="37">
        <v>424037.16</v>
      </c>
      <c r="D51" s="46">
        <v>29</v>
      </c>
      <c r="E51" s="26">
        <v>2.3300000000000001E-2</v>
      </c>
      <c r="F51" s="26">
        <v>2.4799999999999999E-2</v>
      </c>
      <c r="G51" s="26">
        <v>8.0999999999999996E-3</v>
      </c>
      <c r="H51" s="42">
        <v>285.45</v>
      </c>
      <c r="I51" s="26">
        <v>0.11409999999999999</v>
      </c>
      <c r="K51" s="37">
        <v>308913</v>
      </c>
      <c r="L51" s="46">
        <v>666</v>
      </c>
      <c r="M51" s="26">
        <v>1.9699999999999999E-2</v>
      </c>
      <c r="N51" s="26">
        <v>0.02</v>
      </c>
      <c r="O51" s="26">
        <v>7.1000000000000004E-3</v>
      </c>
      <c r="P51" s="42">
        <v>194</v>
      </c>
      <c r="Q51" s="26">
        <v>0.1065</v>
      </c>
      <c r="S51" s="37">
        <v>225910</v>
      </c>
      <c r="T51" s="46">
        <v>281</v>
      </c>
      <c r="U51" s="26">
        <v>2.23E-2</v>
      </c>
      <c r="V51" s="26">
        <v>2.1299999999999999E-2</v>
      </c>
      <c r="W51" s="26">
        <v>8.6999999999999994E-3</v>
      </c>
      <c r="X51" s="42">
        <v>366</v>
      </c>
      <c r="Y51" s="26">
        <v>0.2155</v>
      </c>
      <c r="AA51" s="41">
        <v>408153</v>
      </c>
      <c r="AB51" s="49">
        <v>318</v>
      </c>
      <c r="AC51" s="32">
        <v>1.9E-2</v>
      </c>
      <c r="AD51" s="26">
        <v>1.8800000000000001E-2</v>
      </c>
      <c r="AE51" s="26">
        <v>8.2000000000000007E-3</v>
      </c>
      <c r="AF51" s="42">
        <v>293</v>
      </c>
      <c r="AG51" s="26">
        <v>0.1229</v>
      </c>
      <c r="AI51" s="37">
        <v>293630</v>
      </c>
      <c r="AJ51" s="46">
        <v>571</v>
      </c>
      <c r="AK51" s="26">
        <v>2.81E-2</v>
      </c>
      <c r="AL51" s="26">
        <v>2.8400000000000002E-2</v>
      </c>
      <c r="AM51" s="26">
        <v>1.29E-2</v>
      </c>
      <c r="AN51" s="42">
        <v>479</v>
      </c>
      <c r="AO51" s="26">
        <v>0.1973</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49.xml><?xml version="1.0" encoding="utf-8"?>
<worksheet xmlns="http://schemas.openxmlformats.org/spreadsheetml/2006/main" xmlns:r="http://schemas.openxmlformats.org/officeDocument/2006/relationships">
  <sheetPr codeName="Sheet49">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51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460622.73</v>
      </c>
      <c r="D6" s="46">
        <v>9</v>
      </c>
      <c r="E6" s="37">
        <v>51180.3</v>
      </c>
      <c r="F6" s="37">
        <v>46500</v>
      </c>
      <c r="G6" s="37">
        <v>39986.589999999997</v>
      </c>
      <c r="H6" s="37">
        <v>242.64</v>
      </c>
      <c r="I6" s="28">
        <v>0.3075</v>
      </c>
      <c r="J6" s="16"/>
      <c r="K6" s="37">
        <v>12072918</v>
      </c>
      <c r="L6" s="46">
        <v>161</v>
      </c>
      <c r="M6" s="37">
        <v>74987</v>
      </c>
      <c r="N6" s="37">
        <v>64594</v>
      </c>
      <c r="O6" s="37">
        <v>45920</v>
      </c>
      <c r="P6" s="37">
        <v>496</v>
      </c>
      <c r="Q6" s="28">
        <v>0.4284</v>
      </c>
      <c r="R6" s="16"/>
      <c r="S6" s="37">
        <v>5628714</v>
      </c>
      <c r="T6" s="46">
        <v>96</v>
      </c>
      <c r="U6" s="37">
        <v>58632</v>
      </c>
      <c r="V6" s="37">
        <v>59420</v>
      </c>
      <c r="W6" s="37">
        <v>38371</v>
      </c>
      <c r="X6" s="37">
        <v>408</v>
      </c>
      <c r="Y6" s="28">
        <v>0.37080000000000002</v>
      </c>
      <c r="Z6" s="16"/>
      <c r="AA6" s="37">
        <v>10467376</v>
      </c>
      <c r="AB6" s="46">
        <v>180</v>
      </c>
      <c r="AC6" s="37">
        <v>58152</v>
      </c>
      <c r="AD6" s="37">
        <v>44530</v>
      </c>
      <c r="AE6" s="37">
        <v>62830</v>
      </c>
      <c r="AF6" s="37">
        <v>490</v>
      </c>
      <c r="AG6" s="28">
        <v>0.45729999999999998</v>
      </c>
      <c r="AH6" s="16"/>
      <c r="AI6" s="37">
        <v>4905662</v>
      </c>
      <c r="AJ6" s="46">
        <v>81</v>
      </c>
      <c r="AK6" s="37">
        <v>60564</v>
      </c>
      <c r="AL6" s="37">
        <v>53161</v>
      </c>
      <c r="AM6" s="37">
        <v>44745</v>
      </c>
      <c r="AN6" s="37">
        <v>617</v>
      </c>
      <c r="AO6" s="28">
        <v>0.42570000000000002</v>
      </c>
      <c r="AP6" s="9"/>
    </row>
    <row r="7" spans="1:42" s="8" customFormat="1">
      <c r="A7" s="7"/>
      <c r="B7" s="8" t="s">
        <v>73</v>
      </c>
      <c r="C7" s="37">
        <v>56700</v>
      </c>
      <c r="D7" s="46">
        <v>2</v>
      </c>
      <c r="E7" s="37">
        <v>28350</v>
      </c>
      <c r="F7" s="37">
        <v>28350</v>
      </c>
      <c r="G7" s="37">
        <v>6576.09</v>
      </c>
      <c r="H7" s="37">
        <v>248.35</v>
      </c>
      <c r="I7" s="28">
        <v>0.58860000000000001</v>
      </c>
      <c r="J7" s="16"/>
      <c r="K7" s="37">
        <v>380694</v>
      </c>
      <c r="L7" s="46">
        <v>11</v>
      </c>
      <c r="M7" s="37">
        <v>34609</v>
      </c>
      <c r="N7" s="37">
        <v>15116</v>
      </c>
      <c r="O7" s="37">
        <v>49189</v>
      </c>
      <c r="P7" s="37">
        <v>0</v>
      </c>
      <c r="Q7" s="28">
        <v>0</v>
      </c>
      <c r="R7" s="16"/>
      <c r="S7" s="37">
        <v>3236124</v>
      </c>
      <c r="T7" s="46">
        <v>93</v>
      </c>
      <c r="U7" s="37">
        <v>34797</v>
      </c>
      <c r="V7" s="37">
        <v>26278</v>
      </c>
      <c r="W7" s="37">
        <v>37831</v>
      </c>
      <c r="X7" s="37">
        <v>0</v>
      </c>
      <c r="Y7" s="28">
        <v>0</v>
      </c>
      <c r="Z7" s="16"/>
      <c r="AA7" s="37">
        <v>999162</v>
      </c>
      <c r="AB7" s="46">
        <v>25</v>
      </c>
      <c r="AC7" s="37">
        <v>39966</v>
      </c>
      <c r="AD7" s="37">
        <v>29000</v>
      </c>
      <c r="AE7" s="37">
        <v>31970</v>
      </c>
      <c r="AF7" s="37">
        <v>0</v>
      </c>
      <c r="AG7" s="28">
        <v>0</v>
      </c>
      <c r="AH7" s="16"/>
      <c r="AI7" s="37">
        <v>466875</v>
      </c>
      <c r="AJ7" s="46">
        <v>23</v>
      </c>
      <c r="AK7" s="37">
        <v>20299</v>
      </c>
      <c r="AL7" s="37">
        <v>9335</v>
      </c>
      <c r="AM7" s="37">
        <v>22530</v>
      </c>
      <c r="AN7" s="37">
        <v>0</v>
      </c>
      <c r="AO7" s="28">
        <v>0</v>
      </c>
      <c r="AP7" s="9"/>
    </row>
    <row r="8" spans="1:42" s="8" customFormat="1">
      <c r="A8" s="7"/>
      <c r="B8" s="8" t="s">
        <v>74</v>
      </c>
      <c r="C8" s="37">
        <v>188300</v>
      </c>
      <c r="D8" s="46">
        <v>6</v>
      </c>
      <c r="E8" s="37">
        <v>31383.33</v>
      </c>
      <c r="F8" s="37">
        <v>25450</v>
      </c>
      <c r="G8" s="37">
        <v>23061.95</v>
      </c>
      <c r="H8" s="37">
        <v>261.16000000000003</v>
      </c>
      <c r="I8" s="28">
        <v>0.62119999999999997</v>
      </c>
      <c r="J8" s="16"/>
      <c r="K8" s="37">
        <v>307631</v>
      </c>
      <c r="L8" s="46">
        <v>6</v>
      </c>
      <c r="M8" s="37">
        <v>51272</v>
      </c>
      <c r="N8" s="37">
        <v>33770</v>
      </c>
      <c r="O8" s="37">
        <v>43008</v>
      </c>
      <c r="P8" s="37">
        <v>0</v>
      </c>
      <c r="Q8" s="28">
        <v>0</v>
      </c>
      <c r="R8" s="16"/>
      <c r="S8" s="37">
        <v>963807</v>
      </c>
      <c r="T8" s="46">
        <v>59</v>
      </c>
      <c r="U8" s="37">
        <v>16336</v>
      </c>
      <c r="V8" s="37">
        <v>12950</v>
      </c>
      <c r="W8" s="37">
        <v>13883</v>
      </c>
      <c r="X8" s="37">
        <v>149</v>
      </c>
      <c r="Y8" s="28">
        <v>0.43709999999999999</v>
      </c>
      <c r="Z8" s="16"/>
      <c r="AA8" s="37">
        <v>180176</v>
      </c>
      <c r="AB8" s="46">
        <v>13</v>
      </c>
      <c r="AC8" s="37">
        <v>13860</v>
      </c>
      <c r="AD8" s="37">
        <v>12596</v>
      </c>
      <c r="AE8" s="37">
        <v>8177</v>
      </c>
      <c r="AF8" s="37">
        <v>156</v>
      </c>
      <c r="AG8" s="28">
        <v>0.4264</v>
      </c>
      <c r="AH8" s="16"/>
      <c r="AI8" s="37">
        <v>58174</v>
      </c>
      <c r="AJ8" s="46">
        <v>9</v>
      </c>
      <c r="AK8" s="37">
        <v>6464</v>
      </c>
      <c r="AL8" s="37">
        <v>7211</v>
      </c>
      <c r="AM8" s="37">
        <v>4294</v>
      </c>
      <c r="AN8" s="37">
        <v>279</v>
      </c>
      <c r="AO8" s="28">
        <v>0.45700000000000002</v>
      </c>
      <c r="AP8" s="9"/>
    </row>
    <row r="9" spans="1:42" s="8" customFormat="1">
      <c r="A9" s="7"/>
      <c r="B9" s="8" t="s">
        <v>75</v>
      </c>
      <c r="C9" s="37">
        <v>1278970.08</v>
      </c>
      <c r="D9" s="46">
        <v>24</v>
      </c>
      <c r="E9" s="37">
        <v>53290.42</v>
      </c>
      <c r="F9" s="37">
        <v>44562.11</v>
      </c>
      <c r="G9" s="37">
        <v>40691.83</v>
      </c>
      <c r="H9" s="38"/>
      <c r="I9" s="29"/>
      <c r="J9" s="16"/>
      <c r="K9" s="37">
        <v>21903983</v>
      </c>
      <c r="L9" s="46">
        <v>560</v>
      </c>
      <c r="M9" s="37">
        <v>39114</v>
      </c>
      <c r="N9" s="37">
        <v>29005</v>
      </c>
      <c r="O9" s="37">
        <v>35077</v>
      </c>
      <c r="P9" s="38"/>
      <c r="Q9" s="29"/>
      <c r="R9" s="16"/>
      <c r="S9" s="37">
        <v>5568558</v>
      </c>
      <c r="T9" s="46">
        <v>123</v>
      </c>
      <c r="U9" s="37">
        <v>45273</v>
      </c>
      <c r="V9" s="37">
        <v>32283</v>
      </c>
      <c r="W9" s="37">
        <v>39723</v>
      </c>
      <c r="X9" s="38"/>
      <c r="Y9" s="29"/>
      <c r="Z9" s="16"/>
      <c r="AA9" s="37">
        <v>6063630</v>
      </c>
      <c r="AB9" s="46">
        <v>159</v>
      </c>
      <c r="AC9" s="37">
        <v>38136</v>
      </c>
      <c r="AD9" s="37">
        <v>30236</v>
      </c>
      <c r="AE9" s="37">
        <v>30366</v>
      </c>
      <c r="AF9" s="38"/>
      <c r="AG9" s="29"/>
      <c r="AH9" s="16"/>
      <c r="AI9" s="37">
        <v>4116583</v>
      </c>
      <c r="AJ9" s="46">
        <v>109</v>
      </c>
      <c r="AK9" s="37">
        <v>37767</v>
      </c>
      <c r="AL9" s="37">
        <v>28172</v>
      </c>
      <c r="AM9" s="37">
        <v>30770</v>
      </c>
      <c r="AN9" s="38"/>
      <c r="AO9" s="29"/>
      <c r="AP9" s="9"/>
    </row>
    <row r="10" spans="1:42" s="8" customFormat="1">
      <c r="A10" s="7"/>
      <c r="B10" s="8" t="s">
        <v>76</v>
      </c>
      <c r="C10" s="37">
        <v>1682401.78</v>
      </c>
      <c r="D10" s="46">
        <v>24</v>
      </c>
      <c r="E10" s="37">
        <v>70100.070000000007</v>
      </c>
      <c r="F10" s="37">
        <v>73548.350000000006</v>
      </c>
      <c r="G10" s="37">
        <v>33776.410000000003</v>
      </c>
      <c r="H10" s="38"/>
      <c r="I10" s="29"/>
      <c r="J10" s="16"/>
      <c r="K10" s="37">
        <v>28623761</v>
      </c>
      <c r="L10" s="46">
        <v>414</v>
      </c>
      <c r="M10" s="37">
        <v>69140</v>
      </c>
      <c r="N10" s="37">
        <v>57438</v>
      </c>
      <c r="O10" s="37">
        <v>54268</v>
      </c>
      <c r="P10" s="38"/>
      <c r="Q10" s="29"/>
      <c r="R10" s="16"/>
      <c r="S10" s="37">
        <v>2160492</v>
      </c>
      <c r="T10" s="46">
        <v>38</v>
      </c>
      <c r="U10" s="37">
        <v>56855</v>
      </c>
      <c r="V10" s="37">
        <v>34654</v>
      </c>
      <c r="W10" s="37">
        <v>45674</v>
      </c>
      <c r="X10" s="38"/>
      <c r="Y10" s="29"/>
      <c r="Z10" s="16"/>
      <c r="AA10" s="37">
        <v>12655825</v>
      </c>
      <c r="AB10" s="46">
        <v>209</v>
      </c>
      <c r="AC10" s="37">
        <v>60554</v>
      </c>
      <c r="AD10" s="37">
        <v>51987</v>
      </c>
      <c r="AE10" s="37">
        <v>45427</v>
      </c>
      <c r="AF10" s="38"/>
      <c r="AG10" s="29"/>
      <c r="AH10" s="16"/>
      <c r="AI10" s="37">
        <v>4523967</v>
      </c>
      <c r="AJ10" s="46">
        <v>79</v>
      </c>
      <c r="AK10" s="37">
        <v>57265</v>
      </c>
      <c r="AL10" s="37">
        <v>39162</v>
      </c>
      <c r="AM10" s="37">
        <v>52339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86974</v>
      </c>
      <c r="T11" s="46">
        <v>1</v>
      </c>
      <c r="U11" s="37">
        <v>86974</v>
      </c>
      <c r="V11" s="37">
        <v>86974</v>
      </c>
      <c r="W11" s="37">
        <v>0</v>
      </c>
      <c r="X11" s="38"/>
      <c r="Y11" s="29"/>
      <c r="Z11" s="16"/>
      <c r="AA11" s="37">
        <v>0</v>
      </c>
      <c r="AB11" s="46">
        <v>0</v>
      </c>
      <c r="AC11" s="37">
        <v>0</v>
      </c>
      <c r="AD11" s="37">
        <v>0</v>
      </c>
      <c r="AE11" s="37">
        <v>0</v>
      </c>
      <c r="AF11" s="38"/>
      <c r="AG11" s="29"/>
      <c r="AH11" s="16"/>
      <c r="AI11" s="37">
        <v>166996</v>
      </c>
      <c r="AJ11" s="46">
        <v>2</v>
      </c>
      <c r="AK11" s="37">
        <v>83498</v>
      </c>
      <c r="AL11" s="37">
        <v>83498</v>
      </c>
      <c r="AM11" s="37">
        <v>42556</v>
      </c>
      <c r="AN11" s="38"/>
      <c r="AO11" s="29"/>
      <c r="AP11" s="9"/>
    </row>
    <row r="12" spans="1:42" s="8" customFormat="1">
      <c r="A12" s="7"/>
      <c r="B12" s="8" t="s">
        <v>78</v>
      </c>
      <c r="C12" s="37">
        <v>0</v>
      </c>
      <c r="D12" s="46">
        <v>0</v>
      </c>
      <c r="E12" s="37">
        <v>0</v>
      </c>
      <c r="F12" s="37">
        <v>0</v>
      </c>
      <c r="G12" s="37">
        <v>0</v>
      </c>
      <c r="H12" s="38"/>
      <c r="I12" s="29"/>
      <c r="J12" s="16"/>
      <c r="K12" s="37">
        <v>584934</v>
      </c>
      <c r="L12" s="46">
        <v>97</v>
      </c>
      <c r="M12" s="37">
        <v>6030</v>
      </c>
      <c r="N12" s="37">
        <v>5000</v>
      </c>
      <c r="O12" s="37">
        <v>3806</v>
      </c>
      <c r="P12" s="38"/>
      <c r="Q12" s="29"/>
      <c r="R12" s="16"/>
      <c r="S12" s="37">
        <v>0</v>
      </c>
      <c r="T12" s="46">
        <v>0</v>
      </c>
      <c r="U12" s="37">
        <v>0</v>
      </c>
      <c r="V12" s="37">
        <v>0</v>
      </c>
      <c r="W12" s="37">
        <v>0</v>
      </c>
      <c r="X12" s="38"/>
      <c r="Y12" s="29"/>
      <c r="Z12" s="16"/>
      <c r="AA12" s="37">
        <v>994320</v>
      </c>
      <c r="AB12" s="46">
        <v>74</v>
      </c>
      <c r="AC12" s="37">
        <v>13437</v>
      </c>
      <c r="AD12" s="37">
        <v>8500</v>
      </c>
      <c r="AE12" s="37">
        <v>8012</v>
      </c>
      <c r="AF12" s="38"/>
      <c r="AG12" s="29"/>
      <c r="AH12" s="16"/>
      <c r="AI12" s="37">
        <v>26516</v>
      </c>
      <c r="AJ12" s="46">
        <v>9</v>
      </c>
      <c r="AK12" s="37">
        <v>2946</v>
      </c>
      <c r="AL12" s="37">
        <v>3000</v>
      </c>
      <c r="AM12" s="37">
        <v>161</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600</v>
      </c>
      <c r="T13" s="46">
        <v>1</v>
      </c>
      <c r="U13" s="37">
        <v>600</v>
      </c>
      <c r="V13" s="37">
        <v>600</v>
      </c>
      <c r="W13" s="37">
        <v>0</v>
      </c>
      <c r="X13" s="38"/>
      <c r="Y13" s="29"/>
      <c r="Z13" s="16"/>
      <c r="AA13" s="37">
        <v>68557</v>
      </c>
      <c r="AB13" s="46">
        <v>12</v>
      </c>
      <c r="AC13" s="37">
        <v>5713</v>
      </c>
      <c r="AD13" s="37">
        <v>6000</v>
      </c>
      <c r="AE13" s="37">
        <v>1781</v>
      </c>
      <c r="AF13" s="38"/>
      <c r="AG13" s="29"/>
      <c r="AH13" s="16"/>
      <c r="AI13" s="37">
        <v>51500</v>
      </c>
      <c r="AJ13" s="46">
        <v>6</v>
      </c>
      <c r="AK13" s="37">
        <v>8583</v>
      </c>
      <c r="AL13" s="37">
        <v>6000</v>
      </c>
      <c r="AM13" s="37">
        <v>6100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5104394</v>
      </c>
      <c r="AJ15" s="46">
        <v>138</v>
      </c>
      <c r="AK15" s="37">
        <v>36988</v>
      </c>
      <c r="AL15" s="37">
        <v>24996</v>
      </c>
      <c r="AM15" s="37">
        <v>37502</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7005236</v>
      </c>
      <c r="T16" s="46">
        <v>89</v>
      </c>
      <c r="U16" s="37">
        <v>78711</v>
      </c>
      <c r="V16" s="37">
        <v>78221</v>
      </c>
      <c r="W16" s="37">
        <v>30766</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337500</v>
      </c>
      <c r="AB18" s="47">
        <v>2</v>
      </c>
      <c r="AC18" s="39">
        <v>168750</v>
      </c>
      <c r="AD18" s="39">
        <v>168750</v>
      </c>
      <c r="AE18" s="39">
        <v>37123</v>
      </c>
      <c r="AF18" s="38"/>
      <c r="AG18" s="29"/>
      <c r="AH18" s="17"/>
      <c r="AI18" s="39">
        <v>444586</v>
      </c>
      <c r="AJ18" s="47">
        <v>5</v>
      </c>
      <c r="AK18" s="39">
        <v>88917</v>
      </c>
      <c r="AL18" s="39">
        <v>81770</v>
      </c>
      <c r="AM18" s="39">
        <v>49080</v>
      </c>
      <c r="AN18" s="38"/>
      <c r="AO18" s="29"/>
      <c r="AP18" s="9"/>
    </row>
    <row r="19" spans="1:42" s="8" customFormat="1">
      <c r="A19" s="7"/>
      <c r="B19" s="8" t="s">
        <v>85</v>
      </c>
      <c r="C19" s="39">
        <f>C51*D51*E51*7.85</f>
        <v>471845.47677679994</v>
      </c>
      <c r="D19" s="47">
        <f>D51</f>
        <v>7</v>
      </c>
      <c r="E19" s="39">
        <f t="shared" ref="E19" si="0">C19/D19</f>
        <v>67406.496682399986</v>
      </c>
      <c r="F19" s="38"/>
      <c r="G19" s="38"/>
      <c r="H19" s="38"/>
      <c r="I19" s="29"/>
      <c r="J19" s="17"/>
      <c r="K19" s="39">
        <f>K51*L51*M51*7.85</f>
        <v>2126895.2589199999</v>
      </c>
      <c r="L19" s="47">
        <f>L51</f>
        <v>86</v>
      </c>
      <c r="M19" s="39">
        <f>K19/L19</f>
        <v>24731.340219999998</v>
      </c>
      <c r="N19" s="38"/>
      <c r="O19" s="38"/>
      <c r="P19" s="38"/>
      <c r="Q19" s="29"/>
      <c r="R19" s="17"/>
      <c r="S19" s="39">
        <f>S51*T51*U51*7.85</f>
        <v>7777038.959999999</v>
      </c>
      <c r="T19" s="47">
        <f>T51</f>
        <v>270</v>
      </c>
      <c r="U19" s="39">
        <f t="shared" ref="U19" si="1">S19/T19</f>
        <v>28803.847999999998</v>
      </c>
      <c r="V19" s="38"/>
      <c r="W19" s="38"/>
      <c r="X19" s="38"/>
      <c r="Y19" s="29"/>
      <c r="Z19" s="17"/>
      <c r="AA19" s="39">
        <f>AA51*AB51*AC51*7.85</f>
        <v>1995773.6694</v>
      </c>
      <c r="AB19" s="47">
        <f>AB51</f>
        <v>56</v>
      </c>
      <c r="AC19" s="39">
        <f>AA19/AB19</f>
        <v>35638.815524999998</v>
      </c>
      <c r="AD19" s="38"/>
      <c r="AE19" s="38"/>
      <c r="AF19" s="38"/>
      <c r="AG19" s="29"/>
      <c r="AH19" s="17"/>
      <c r="AI19" s="39">
        <f>AI51*AJ51*AK51*7.85</f>
        <v>19703925.523379996</v>
      </c>
      <c r="AJ19" s="47">
        <f>AJ51</f>
        <v>358</v>
      </c>
      <c r="AK19" s="39">
        <f>AI19/AJ19</f>
        <v>55038.898109999987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312720</v>
      </c>
      <c r="D22" s="46">
        <v>3</v>
      </c>
      <c r="E22" s="37">
        <v>104240</v>
      </c>
      <c r="F22" s="37">
        <v>84421.52</v>
      </c>
      <c r="G22" s="37">
        <v>35124.06</v>
      </c>
      <c r="H22" s="37">
        <v>452.13</v>
      </c>
      <c r="I22" s="28">
        <v>0.65300000000000002</v>
      </c>
      <c r="J22" s="16"/>
      <c r="K22" s="37">
        <v>22312079</v>
      </c>
      <c r="L22" s="46">
        <v>272</v>
      </c>
      <c r="M22" s="37">
        <v>82030</v>
      </c>
      <c r="N22" s="37">
        <v>69370</v>
      </c>
      <c r="O22" s="37">
        <v>70005</v>
      </c>
      <c r="P22" s="37">
        <v>491</v>
      </c>
      <c r="Q22" s="28">
        <v>0.4168</v>
      </c>
      <c r="R22" s="16"/>
      <c r="S22" s="37">
        <v>5606605</v>
      </c>
      <c r="T22" s="46">
        <v>102</v>
      </c>
      <c r="U22" s="37">
        <v>54967</v>
      </c>
      <c r="V22" s="37">
        <v>52291</v>
      </c>
      <c r="W22" s="37">
        <v>37169</v>
      </c>
      <c r="X22" s="37">
        <v>0</v>
      </c>
      <c r="Y22" s="28">
        <v>0</v>
      </c>
      <c r="Z22" s="16"/>
      <c r="AA22" s="37">
        <v>16075731</v>
      </c>
      <c r="AB22" s="46">
        <v>266</v>
      </c>
      <c r="AC22" s="37">
        <v>60435</v>
      </c>
      <c r="AD22" s="37">
        <v>44796</v>
      </c>
      <c r="AE22" s="37">
        <v>67681</v>
      </c>
      <c r="AF22" s="37">
        <v>449</v>
      </c>
      <c r="AG22" s="28">
        <v>0.43159999999999998</v>
      </c>
      <c r="AH22" s="16"/>
      <c r="AI22" s="37">
        <v>12098818</v>
      </c>
      <c r="AJ22" s="46">
        <v>197</v>
      </c>
      <c r="AK22" s="37">
        <v>61415</v>
      </c>
      <c r="AL22" s="37">
        <v>51042</v>
      </c>
      <c r="AM22" s="37">
        <v>54392</v>
      </c>
      <c r="AN22" s="37">
        <v>635</v>
      </c>
      <c r="AO22" s="28">
        <v>0.4022</v>
      </c>
      <c r="AP22" s="9"/>
    </row>
    <row r="23" spans="1:42" s="8" customFormat="1">
      <c r="A23" s="7"/>
      <c r="B23" s="18" t="s">
        <v>104</v>
      </c>
      <c r="C23" s="37">
        <v>228298.48</v>
      </c>
      <c r="D23" s="46">
        <v>2</v>
      </c>
      <c r="E23" s="37">
        <v>114149.24</v>
      </c>
      <c r="F23" s="37">
        <v>114149.24</v>
      </c>
      <c r="G23" s="37">
        <v>43338.67</v>
      </c>
      <c r="H23" s="37">
        <v>562.25</v>
      </c>
      <c r="I23" s="28">
        <v>0.59130000000000005</v>
      </c>
      <c r="J23" s="16"/>
      <c r="K23" s="37">
        <v>18069937</v>
      </c>
      <c r="L23" s="46">
        <v>220</v>
      </c>
      <c r="M23" s="37">
        <v>82136</v>
      </c>
      <c r="N23" s="37">
        <v>68906</v>
      </c>
      <c r="O23" s="37">
        <v>73958</v>
      </c>
      <c r="P23" s="37">
        <v>513</v>
      </c>
      <c r="Q23" s="28">
        <v>0.432</v>
      </c>
      <c r="R23" s="16"/>
      <c r="S23" s="37">
        <v>6157385</v>
      </c>
      <c r="T23" s="46">
        <v>114</v>
      </c>
      <c r="U23" s="37">
        <v>54012</v>
      </c>
      <c r="V23" s="37">
        <v>51006</v>
      </c>
      <c r="W23" s="37">
        <v>36586</v>
      </c>
      <c r="X23" s="37">
        <v>0</v>
      </c>
      <c r="Y23" s="28">
        <v>0</v>
      </c>
      <c r="Z23" s="16"/>
      <c r="AA23" s="37">
        <v>13669909</v>
      </c>
      <c r="AB23" s="46">
        <v>230</v>
      </c>
      <c r="AC23" s="37">
        <v>59434</v>
      </c>
      <c r="AD23" s="37">
        <v>45281</v>
      </c>
      <c r="AE23" s="37">
        <v>64431</v>
      </c>
      <c r="AF23" s="37">
        <v>463</v>
      </c>
      <c r="AG23" s="28">
        <v>0.44080000000000003</v>
      </c>
      <c r="AH23" s="16"/>
      <c r="AI23" s="37">
        <v>6073542</v>
      </c>
      <c r="AJ23" s="46">
        <v>104</v>
      </c>
      <c r="AK23" s="37">
        <v>58399</v>
      </c>
      <c r="AL23" s="37">
        <v>48320</v>
      </c>
      <c r="AM23" s="37">
        <v>44520</v>
      </c>
      <c r="AN23" s="37">
        <v>658</v>
      </c>
      <c r="AO23" s="28">
        <v>0.4244</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214648.94</v>
      </c>
      <c r="D50" s="46">
        <v>10</v>
      </c>
      <c r="E50" s="24"/>
      <c r="F50" s="24"/>
      <c r="G50" s="24"/>
      <c r="H50" s="24"/>
      <c r="I50" s="24"/>
      <c r="K50" s="37">
        <v>171091</v>
      </c>
      <c r="L50" s="46">
        <v>191</v>
      </c>
      <c r="M50" s="44"/>
      <c r="N50" s="24"/>
      <c r="O50" s="24"/>
      <c r="P50" s="24"/>
      <c r="Q50" s="24"/>
      <c r="S50" s="37">
        <v>135488</v>
      </c>
      <c r="T50" s="46">
        <v>459</v>
      </c>
      <c r="U50" s="25"/>
      <c r="V50" s="25"/>
      <c r="W50" s="25"/>
      <c r="X50" s="25"/>
      <c r="Y50" s="25"/>
      <c r="AA50" s="37">
        <v>181634</v>
      </c>
      <c r="AB50" s="46">
        <v>63</v>
      </c>
      <c r="AC50" s="43"/>
      <c r="AD50" s="24"/>
      <c r="AE50" s="24"/>
      <c r="AF50" s="25"/>
      <c r="AG50" s="25"/>
      <c r="AI50" s="37">
        <v>164781</v>
      </c>
      <c r="AJ50" s="46">
        <v>704</v>
      </c>
      <c r="AK50" s="24"/>
      <c r="AL50" s="24"/>
      <c r="AM50" s="24"/>
      <c r="AN50" s="25"/>
      <c r="AO50" s="25"/>
      <c r="AP50" s="9"/>
    </row>
    <row r="51" spans="1:42" s="8" customFormat="1" ht="12.75">
      <c r="A51" s="7"/>
      <c r="B51" s="8" t="s">
        <v>63</v>
      </c>
      <c r="C51" s="37">
        <v>248173.84</v>
      </c>
      <c r="D51" s="46">
        <v>7</v>
      </c>
      <c r="E51" s="26">
        <v>3.4599999999999999E-2</v>
      </c>
      <c r="F51" s="26">
        <v>2.5000000000000001E-2</v>
      </c>
      <c r="G51" s="26">
        <v>2.41E-2</v>
      </c>
      <c r="H51" s="42">
        <v>131.9</v>
      </c>
      <c r="I51" s="26">
        <v>0.1464</v>
      </c>
      <c r="K51" s="37">
        <v>192103</v>
      </c>
      <c r="L51" s="46">
        <v>86</v>
      </c>
      <c r="M51" s="26">
        <v>1.6400000000000001E-2</v>
      </c>
      <c r="N51" s="26">
        <v>1.7500000000000002E-2</v>
      </c>
      <c r="O51" s="26">
        <v>8.8000000000000005E-3</v>
      </c>
      <c r="P51" s="42">
        <v>134</v>
      </c>
      <c r="Q51" s="26">
        <v>0.1137</v>
      </c>
      <c r="S51" s="37">
        <v>134900</v>
      </c>
      <c r="T51" s="46">
        <v>270</v>
      </c>
      <c r="U51" s="26">
        <v>2.7199999999999998E-2</v>
      </c>
      <c r="V51" s="26">
        <v>2.7E-2</v>
      </c>
      <c r="W51" s="26">
        <v>1.04E-2</v>
      </c>
      <c r="X51" s="42">
        <v>249</v>
      </c>
      <c r="Y51" s="26">
        <v>0.2316</v>
      </c>
      <c r="AA51" s="41">
        <v>161565</v>
      </c>
      <c r="AB51" s="49">
        <v>56</v>
      </c>
      <c r="AC51" s="32">
        <v>2.81E-2</v>
      </c>
      <c r="AD51" s="26">
        <v>2.5000000000000001E-2</v>
      </c>
      <c r="AE51" s="26">
        <v>1.29E-2</v>
      </c>
      <c r="AF51" s="42">
        <v>213</v>
      </c>
      <c r="AG51" s="26">
        <v>0.20100000000000001</v>
      </c>
      <c r="AI51" s="37">
        <v>174846</v>
      </c>
      <c r="AJ51" s="46">
        <v>358</v>
      </c>
      <c r="AK51" s="26">
        <v>4.0099999999999997E-2</v>
      </c>
      <c r="AL51" s="26">
        <v>0.05</v>
      </c>
      <c r="AM51" s="26">
        <v>1.8700000000000001E-2</v>
      </c>
      <c r="AN51" s="42">
        <v>530</v>
      </c>
      <c r="AO51" s="26">
        <v>0.26850000000000002</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48" sqref="C48"/>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6723569.7199999997</v>
      </c>
      <c r="D6" s="46">
        <v>70</v>
      </c>
      <c r="E6" s="37">
        <v>96051</v>
      </c>
      <c r="F6" s="37">
        <v>74000</v>
      </c>
      <c r="G6" s="37">
        <v>66131.520000000004</v>
      </c>
      <c r="H6" s="37">
        <v>303.43</v>
      </c>
      <c r="I6" s="28">
        <v>0.26129999999999998</v>
      </c>
      <c r="J6" s="16"/>
      <c r="K6" s="37">
        <v>100443277</v>
      </c>
      <c r="L6" s="46">
        <v>737</v>
      </c>
      <c r="M6" s="37">
        <v>136287</v>
      </c>
      <c r="N6" s="37">
        <v>113414</v>
      </c>
      <c r="O6" s="37">
        <v>113765</v>
      </c>
      <c r="P6" s="37">
        <v>649</v>
      </c>
      <c r="Q6" s="28">
        <v>0.42709999999999998</v>
      </c>
      <c r="R6" s="16"/>
      <c r="S6" s="37">
        <v>7261114</v>
      </c>
      <c r="T6" s="46">
        <v>87</v>
      </c>
      <c r="U6" s="37">
        <v>83461</v>
      </c>
      <c r="V6" s="37">
        <v>73305</v>
      </c>
      <c r="W6" s="37">
        <v>56337</v>
      </c>
      <c r="X6" s="37">
        <v>517</v>
      </c>
      <c r="Y6" s="28">
        <v>0.42949999999999999</v>
      </c>
      <c r="Z6" s="16"/>
      <c r="AA6" s="37">
        <v>39108109</v>
      </c>
      <c r="AB6" s="46">
        <v>383</v>
      </c>
      <c r="AC6" s="37">
        <v>102110</v>
      </c>
      <c r="AD6" s="37">
        <v>83427</v>
      </c>
      <c r="AE6" s="37">
        <v>82551</v>
      </c>
      <c r="AF6" s="37">
        <v>631</v>
      </c>
      <c r="AG6" s="28">
        <v>0.43440000000000001</v>
      </c>
      <c r="AH6" s="16"/>
      <c r="AI6" s="37">
        <v>31409533</v>
      </c>
      <c r="AJ6" s="46">
        <v>371</v>
      </c>
      <c r="AK6" s="37">
        <v>84662</v>
      </c>
      <c r="AL6" s="37">
        <v>74462</v>
      </c>
      <c r="AM6" s="37">
        <v>59170</v>
      </c>
      <c r="AN6" s="37">
        <v>768</v>
      </c>
      <c r="AO6" s="28">
        <v>0.42899999999999999</v>
      </c>
      <c r="AP6" s="9"/>
    </row>
    <row r="7" spans="1:42" s="8" customFormat="1">
      <c r="A7" s="7"/>
      <c r="B7" s="8" t="s">
        <v>73</v>
      </c>
      <c r="C7" s="37">
        <v>253599.35</v>
      </c>
      <c r="D7" s="46">
        <v>2</v>
      </c>
      <c r="E7" s="37">
        <v>126799.67999999999</v>
      </c>
      <c r="F7" s="37">
        <v>126799.67999999999</v>
      </c>
      <c r="G7" s="37">
        <v>35638.639999999999</v>
      </c>
      <c r="H7" s="37">
        <v>516.64</v>
      </c>
      <c r="I7" s="28">
        <v>0.19120000000000001</v>
      </c>
      <c r="J7" s="16"/>
      <c r="K7" s="37">
        <v>8377015</v>
      </c>
      <c r="L7" s="46">
        <v>167</v>
      </c>
      <c r="M7" s="37">
        <v>50162</v>
      </c>
      <c r="N7" s="37">
        <v>41405</v>
      </c>
      <c r="O7" s="37">
        <v>55072</v>
      </c>
      <c r="P7" s="37">
        <v>0</v>
      </c>
      <c r="Q7" s="28">
        <v>0</v>
      </c>
      <c r="R7" s="16"/>
      <c r="S7" s="37">
        <v>12103346</v>
      </c>
      <c r="T7" s="46">
        <v>204</v>
      </c>
      <c r="U7" s="37">
        <v>59330</v>
      </c>
      <c r="V7" s="37">
        <v>44482</v>
      </c>
      <c r="W7" s="37">
        <v>53308</v>
      </c>
      <c r="X7" s="37">
        <v>0</v>
      </c>
      <c r="Y7" s="28">
        <v>0</v>
      </c>
      <c r="Z7" s="16"/>
      <c r="AA7" s="37">
        <v>10707763</v>
      </c>
      <c r="AB7" s="46">
        <v>164</v>
      </c>
      <c r="AC7" s="37">
        <v>65291</v>
      </c>
      <c r="AD7" s="37">
        <v>46665</v>
      </c>
      <c r="AE7" s="37">
        <v>57974</v>
      </c>
      <c r="AF7" s="37">
        <v>0</v>
      </c>
      <c r="AG7" s="28">
        <v>0</v>
      </c>
      <c r="AH7" s="16"/>
      <c r="AI7" s="37">
        <v>12262644</v>
      </c>
      <c r="AJ7" s="46">
        <v>366</v>
      </c>
      <c r="AK7" s="37">
        <v>33504</v>
      </c>
      <c r="AL7" s="37">
        <v>25933</v>
      </c>
      <c r="AM7" s="37">
        <v>31504</v>
      </c>
      <c r="AN7" s="37">
        <v>0</v>
      </c>
      <c r="AO7" s="28">
        <v>0</v>
      </c>
      <c r="AP7" s="9"/>
    </row>
    <row r="8" spans="1:42" s="8" customFormat="1">
      <c r="A8" s="7"/>
      <c r="B8" s="8" t="s">
        <v>74</v>
      </c>
      <c r="C8" s="37">
        <v>126600</v>
      </c>
      <c r="D8" s="46">
        <v>3</v>
      </c>
      <c r="E8" s="37">
        <v>42200</v>
      </c>
      <c r="F8" s="37">
        <v>39300</v>
      </c>
      <c r="G8" s="37">
        <v>5373.08</v>
      </c>
      <c r="H8" s="37">
        <v>384.85</v>
      </c>
      <c r="I8" s="28">
        <v>0.69369999999999998</v>
      </c>
      <c r="J8" s="16"/>
      <c r="K8" s="37">
        <v>4584886</v>
      </c>
      <c r="L8" s="46">
        <v>78</v>
      </c>
      <c r="M8" s="37">
        <v>58781</v>
      </c>
      <c r="N8" s="37">
        <v>47773</v>
      </c>
      <c r="O8" s="37">
        <v>51991</v>
      </c>
      <c r="P8" s="37">
        <v>204</v>
      </c>
      <c r="Q8" s="28">
        <v>0.71150000000000002</v>
      </c>
      <c r="R8" s="16"/>
      <c r="S8" s="37">
        <v>1959924</v>
      </c>
      <c r="T8" s="46">
        <v>75</v>
      </c>
      <c r="U8" s="37">
        <v>25641</v>
      </c>
      <c r="V8" s="37">
        <v>20019</v>
      </c>
      <c r="W8" s="37">
        <v>27162</v>
      </c>
      <c r="X8" s="37">
        <v>117</v>
      </c>
      <c r="Y8" s="28">
        <v>0.42230000000000001</v>
      </c>
      <c r="Z8" s="16"/>
      <c r="AA8" s="37">
        <v>3269894</v>
      </c>
      <c r="AB8" s="46">
        <v>79</v>
      </c>
      <c r="AC8" s="37">
        <v>41391</v>
      </c>
      <c r="AD8" s="37">
        <v>25116</v>
      </c>
      <c r="AE8" s="37">
        <v>41892</v>
      </c>
      <c r="AF8" s="37">
        <v>172</v>
      </c>
      <c r="AG8" s="28">
        <v>0.46279999999999999</v>
      </c>
      <c r="AH8" s="16"/>
      <c r="AI8" s="37">
        <v>591430</v>
      </c>
      <c r="AJ8" s="46">
        <v>32</v>
      </c>
      <c r="AK8" s="37">
        <v>18482</v>
      </c>
      <c r="AL8" s="37">
        <v>9657</v>
      </c>
      <c r="AM8" s="37">
        <v>20321</v>
      </c>
      <c r="AN8" s="37">
        <v>234</v>
      </c>
      <c r="AO8" s="28">
        <v>0.46089999999999998</v>
      </c>
      <c r="AP8" s="9"/>
    </row>
    <row r="9" spans="1:42" s="8" customFormat="1">
      <c r="A9" s="7"/>
      <c r="B9" s="8" t="s">
        <v>75</v>
      </c>
      <c r="C9" s="37">
        <v>3864983.13</v>
      </c>
      <c r="D9" s="46">
        <v>66</v>
      </c>
      <c r="E9" s="37">
        <v>58560.35</v>
      </c>
      <c r="F9" s="37">
        <v>44410.71</v>
      </c>
      <c r="G9" s="37">
        <v>43315.37</v>
      </c>
      <c r="H9" s="38"/>
      <c r="I9" s="29"/>
      <c r="J9" s="16"/>
      <c r="K9" s="37">
        <v>312999040</v>
      </c>
      <c r="L9" s="46">
        <v>4687</v>
      </c>
      <c r="M9" s="37">
        <v>66780</v>
      </c>
      <c r="N9" s="37">
        <v>49502</v>
      </c>
      <c r="O9" s="37">
        <v>60158</v>
      </c>
      <c r="P9" s="38"/>
      <c r="Q9" s="29"/>
      <c r="R9" s="16"/>
      <c r="S9" s="37">
        <v>24740023</v>
      </c>
      <c r="T9" s="46">
        <v>391</v>
      </c>
      <c r="U9" s="37">
        <v>63274</v>
      </c>
      <c r="V9" s="37">
        <v>45289</v>
      </c>
      <c r="W9" s="37">
        <v>58080</v>
      </c>
      <c r="X9" s="38"/>
      <c r="Y9" s="29"/>
      <c r="Z9" s="16"/>
      <c r="AA9" s="37">
        <v>40844554</v>
      </c>
      <c r="AB9" s="46">
        <v>563</v>
      </c>
      <c r="AC9" s="37">
        <v>72548</v>
      </c>
      <c r="AD9" s="37">
        <v>49919</v>
      </c>
      <c r="AE9" s="37">
        <v>65360</v>
      </c>
      <c r="AF9" s="38"/>
      <c r="AG9" s="29"/>
      <c r="AH9" s="16"/>
      <c r="AI9" s="37">
        <v>39884502</v>
      </c>
      <c r="AJ9" s="46">
        <v>659</v>
      </c>
      <c r="AK9" s="37">
        <v>60523</v>
      </c>
      <c r="AL9" s="37">
        <v>43729</v>
      </c>
      <c r="AM9" s="37">
        <v>57880</v>
      </c>
      <c r="AN9" s="38"/>
      <c r="AO9" s="29"/>
      <c r="AP9" s="9"/>
    </row>
    <row r="10" spans="1:42" s="8" customFormat="1">
      <c r="A10" s="7"/>
      <c r="B10" s="8" t="s">
        <v>76</v>
      </c>
      <c r="C10" s="37">
        <v>0</v>
      </c>
      <c r="D10" s="46">
        <v>0</v>
      </c>
      <c r="E10" s="37">
        <v>0</v>
      </c>
      <c r="F10" s="37">
        <v>0</v>
      </c>
      <c r="G10" s="37">
        <v>0</v>
      </c>
      <c r="H10" s="38"/>
      <c r="I10" s="29"/>
      <c r="J10" s="16"/>
      <c r="K10" s="37">
        <v>603451027</v>
      </c>
      <c r="L10" s="46">
        <v>5921</v>
      </c>
      <c r="M10" s="37">
        <v>101917</v>
      </c>
      <c r="N10" s="37">
        <v>92076</v>
      </c>
      <c r="O10" s="37">
        <v>71259</v>
      </c>
      <c r="P10" s="38"/>
      <c r="Q10" s="29"/>
      <c r="R10" s="16"/>
      <c r="S10" s="37">
        <v>34581737</v>
      </c>
      <c r="T10" s="46">
        <v>429</v>
      </c>
      <c r="U10" s="37">
        <v>80647</v>
      </c>
      <c r="V10" s="37">
        <v>53463</v>
      </c>
      <c r="W10" s="37">
        <v>94945</v>
      </c>
      <c r="X10" s="38"/>
      <c r="Y10" s="29"/>
      <c r="Z10" s="16"/>
      <c r="AA10" s="37">
        <v>312664958</v>
      </c>
      <c r="AB10" s="46">
        <v>3068</v>
      </c>
      <c r="AC10" s="37">
        <v>101912</v>
      </c>
      <c r="AD10" s="37">
        <v>91010</v>
      </c>
      <c r="AE10" s="37">
        <v>72147</v>
      </c>
      <c r="AF10" s="38"/>
      <c r="AG10" s="29"/>
      <c r="AH10" s="16"/>
      <c r="AI10" s="37">
        <v>163325806</v>
      </c>
      <c r="AJ10" s="46">
        <v>2019</v>
      </c>
      <c r="AK10" s="37">
        <v>80894</v>
      </c>
      <c r="AL10" s="37">
        <v>65751</v>
      </c>
      <c r="AM10" s="37">
        <v>66909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330369</v>
      </c>
      <c r="T11" s="46">
        <v>1</v>
      </c>
      <c r="U11" s="37">
        <v>330369</v>
      </c>
      <c r="V11" s="37">
        <v>330369</v>
      </c>
      <c r="W11" s="37">
        <v>0</v>
      </c>
      <c r="X11" s="38"/>
      <c r="Y11" s="29"/>
      <c r="Z11" s="16"/>
      <c r="AA11" s="37">
        <v>0</v>
      </c>
      <c r="AB11" s="46">
        <v>0</v>
      </c>
      <c r="AC11" s="37">
        <v>0</v>
      </c>
      <c r="AD11" s="37">
        <v>0</v>
      </c>
      <c r="AE11" s="37">
        <v>0</v>
      </c>
      <c r="AF11" s="38"/>
      <c r="AG11" s="29"/>
      <c r="AH11" s="16"/>
      <c r="AI11" s="37">
        <v>873886</v>
      </c>
      <c r="AJ11" s="46">
        <v>14</v>
      </c>
      <c r="AK11" s="37">
        <v>62420</v>
      </c>
      <c r="AL11" s="37">
        <v>68336</v>
      </c>
      <c r="AM11" s="37">
        <v>39040</v>
      </c>
      <c r="AN11" s="38"/>
      <c r="AO11" s="29"/>
      <c r="AP11" s="9"/>
    </row>
    <row r="12" spans="1:42" s="8" customFormat="1">
      <c r="A12" s="7"/>
      <c r="B12" s="8" t="s">
        <v>78</v>
      </c>
      <c r="C12" s="37">
        <v>0</v>
      </c>
      <c r="D12" s="46">
        <v>0</v>
      </c>
      <c r="E12" s="37">
        <v>0</v>
      </c>
      <c r="F12" s="37">
        <v>0</v>
      </c>
      <c r="G12" s="37">
        <v>0</v>
      </c>
      <c r="H12" s="38"/>
      <c r="I12" s="29"/>
      <c r="J12" s="16"/>
      <c r="K12" s="37">
        <v>4962155</v>
      </c>
      <c r="L12" s="46">
        <v>993</v>
      </c>
      <c r="M12" s="37">
        <v>4997</v>
      </c>
      <c r="N12" s="37">
        <v>5000</v>
      </c>
      <c r="O12" s="37">
        <v>3265</v>
      </c>
      <c r="P12" s="38"/>
      <c r="Q12" s="29"/>
      <c r="R12" s="16"/>
      <c r="S12" s="37">
        <v>81769</v>
      </c>
      <c r="T12" s="46">
        <v>10</v>
      </c>
      <c r="U12" s="37">
        <v>8177</v>
      </c>
      <c r="V12" s="37">
        <v>3000</v>
      </c>
      <c r="W12" s="37">
        <v>10535</v>
      </c>
      <c r="X12" s="38"/>
      <c r="Y12" s="29"/>
      <c r="Z12" s="16"/>
      <c r="AA12" s="37">
        <v>4508700</v>
      </c>
      <c r="AB12" s="46">
        <v>295</v>
      </c>
      <c r="AC12" s="37">
        <v>15284</v>
      </c>
      <c r="AD12" s="37">
        <v>18500</v>
      </c>
      <c r="AE12" s="37">
        <v>7672</v>
      </c>
      <c r="AF12" s="38"/>
      <c r="AG12" s="29"/>
      <c r="AH12" s="16"/>
      <c r="AI12" s="37">
        <v>1058628</v>
      </c>
      <c r="AJ12" s="46">
        <v>352</v>
      </c>
      <c r="AK12" s="37">
        <v>3008</v>
      </c>
      <c r="AL12" s="37">
        <v>3000</v>
      </c>
      <c r="AM12" s="37">
        <v>214</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102164</v>
      </c>
      <c r="T13" s="46">
        <v>22</v>
      </c>
      <c r="U13" s="37">
        <v>4644</v>
      </c>
      <c r="V13" s="37">
        <v>4318</v>
      </c>
      <c r="W13" s="37">
        <v>2362</v>
      </c>
      <c r="X13" s="38"/>
      <c r="Y13" s="29"/>
      <c r="Z13" s="16"/>
      <c r="AA13" s="37">
        <v>387583</v>
      </c>
      <c r="AB13" s="46">
        <v>50</v>
      </c>
      <c r="AC13" s="37">
        <v>7752</v>
      </c>
      <c r="AD13" s="37">
        <v>6250</v>
      </c>
      <c r="AE13" s="37">
        <v>5758</v>
      </c>
      <c r="AF13" s="38"/>
      <c r="AG13" s="29"/>
      <c r="AH13" s="16"/>
      <c r="AI13" s="37">
        <v>207759</v>
      </c>
      <c r="AJ13" s="46">
        <v>47</v>
      </c>
      <c r="AK13" s="37">
        <v>4420</v>
      </c>
      <c r="AL13" s="37">
        <v>3000</v>
      </c>
      <c r="AM13" s="37">
        <v>4028</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4068531</v>
      </c>
      <c r="T16" s="46">
        <v>42</v>
      </c>
      <c r="U16" s="37">
        <v>96937</v>
      </c>
      <c r="V16" s="37">
        <v>90563</v>
      </c>
      <c r="W16" s="37">
        <v>48908</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975550</v>
      </c>
      <c r="AB18" s="47">
        <v>16</v>
      </c>
      <c r="AC18" s="39">
        <v>60972</v>
      </c>
      <c r="AD18" s="39">
        <v>44000</v>
      </c>
      <c r="AE18" s="39">
        <v>45776</v>
      </c>
      <c r="AF18" s="38"/>
      <c r="AG18" s="29"/>
      <c r="AH18" s="17"/>
      <c r="AI18" s="39">
        <v>514598</v>
      </c>
      <c r="AJ18" s="47">
        <v>4</v>
      </c>
      <c r="AK18" s="39">
        <v>128649</v>
      </c>
      <c r="AL18" s="39">
        <v>124911</v>
      </c>
      <c r="AM18" s="39">
        <v>47116</v>
      </c>
      <c r="AN18" s="38"/>
      <c r="AO18" s="29"/>
      <c r="AP18" s="9"/>
    </row>
    <row r="19" spans="1:42" s="8" customFormat="1">
      <c r="A19" s="7"/>
      <c r="B19" s="8" t="s">
        <v>85</v>
      </c>
      <c r="C19" s="39">
        <f>C50*D50*E50*7.85</f>
        <v>2193431.7883485002</v>
      </c>
      <c r="D19" s="47">
        <f>D50</f>
        <v>43</v>
      </c>
      <c r="E19" s="39">
        <f t="shared" ref="E19" si="0">C19/D19</f>
        <v>51010.041589500004</v>
      </c>
      <c r="F19" s="38"/>
      <c r="G19" s="38"/>
      <c r="H19" s="38"/>
      <c r="I19" s="29"/>
      <c r="J19" s="17"/>
      <c r="K19" s="39">
        <f>K50*L50*M50*7.85</f>
        <v>24789509.311105002</v>
      </c>
      <c r="L19" s="47">
        <f>L50</f>
        <v>661</v>
      </c>
      <c r="M19" s="39">
        <f>K19/L19</f>
        <v>37503.039805</v>
      </c>
      <c r="N19" s="38"/>
      <c r="O19" s="38"/>
      <c r="P19" s="38"/>
      <c r="Q19" s="29"/>
      <c r="R19" s="17"/>
      <c r="S19" s="39">
        <f>S50*T50*U50*7.85</f>
        <v>10672753.96848</v>
      </c>
      <c r="T19" s="47">
        <f>T50</f>
        <v>372</v>
      </c>
      <c r="U19" s="39">
        <f t="shared" ref="U19" si="1">S19/T19</f>
        <v>28690.198840000001</v>
      </c>
      <c r="V19" s="38"/>
      <c r="W19" s="38"/>
      <c r="X19" s="38"/>
      <c r="Y19" s="29"/>
      <c r="Z19" s="17"/>
      <c r="AA19" s="39">
        <f>AA50*AB50*AC50*7.85</f>
        <v>31020630.734249994</v>
      </c>
      <c r="AB19" s="47">
        <f>AB50</f>
        <v>1114</v>
      </c>
      <c r="AC19" s="39">
        <f>AA19/AB19</f>
        <v>27846.167624999995</v>
      </c>
      <c r="AD19" s="38"/>
      <c r="AE19" s="38"/>
      <c r="AF19" s="38"/>
      <c r="AG19" s="29"/>
      <c r="AH19" s="17"/>
      <c r="AI19" s="39">
        <f>AI50*AJ50*AK50*7.85</f>
        <v>40168376.687280007</v>
      </c>
      <c r="AJ19" s="47">
        <f>AJ50</f>
        <v>894</v>
      </c>
      <c r="AK19" s="39">
        <f>AI19/AJ19</f>
        <v>44931.070120000004</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1126240.54</v>
      </c>
      <c r="D22" s="46">
        <v>9</v>
      </c>
      <c r="E22" s="37">
        <v>125137.84</v>
      </c>
      <c r="F22" s="37">
        <v>115371.16</v>
      </c>
      <c r="G22" s="37">
        <v>73154.009999999995</v>
      </c>
      <c r="H22" s="37">
        <v>828.35</v>
      </c>
      <c r="I22" s="28">
        <v>0.47370000000000001</v>
      </c>
      <c r="J22" s="16"/>
      <c r="K22" s="37">
        <v>151947134</v>
      </c>
      <c r="L22" s="46">
        <v>1064</v>
      </c>
      <c r="M22" s="37">
        <v>142807</v>
      </c>
      <c r="N22" s="37">
        <v>114566</v>
      </c>
      <c r="O22" s="37">
        <v>127021</v>
      </c>
      <c r="P22" s="37">
        <v>673</v>
      </c>
      <c r="Q22" s="28">
        <v>0.42749999999999999</v>
      </c>
      <c r="R22" s="16"/>
      <c r="S22" s="37">
        <v>6748692</v>
      </c>
      <c r="T22" s="46">
        <v>84</v>
      </c>
      <c r="U22" s="37">
        <v>80342</v>
      </c>
      <c r="V22" s="37">
        <v>72447</v>
      </c>
      <c r="W22" s="37">
        <v>61397</v>
      </c>
      <c r="X22" s="37">
        <v>0</v>
      </c>
      <c r="Y22" s="28">
        <v>0</v>
      </c>
      <c r="Z22" s="16"/>
      <c r="AA22" s="37">
        <v>49348187</v>
      </c>
      <c r="AB22" s="46">
        <v>568</v>
      </c>
      <c r="AC22" s="37">
        <v>86881</v>
      </c>
      <c r="AD22" s="37">
        <v>66724</v>
      </c>
      <c r="AE22" s="37">
        <v>84743</v>
      </c>
      <c r="AF22" s="37">
        <v>443</v>
      </c>
      <c r="AG22" s="28">
        <v>0.35489999999999999</v>
      </c>
      <c r="AH22" s="16"/>
      <c r="AI22" s="37">
        <v>47432357</v>
      </c>
      <c r="AJ22" s="46">
        <v>575</v>
      </c>
      <c r="AK22" s="37">
        <v>82491</v>
      </c>
      <c r="AL22" s="37">
        <v>69354</v>
      </c>
      <c r="AM22" s="37">
        <v>59970</v>
      </c>
      <c r="AN22" s="37">
        <v>799</v>
      </c>
      <c r="AO22" s="28">
        <v>0.42570000000000002</v>
      </c>
      <c r="AP22" s="9"/>
    </row>
    <row r="23" spans="1:42" s="8" customFormat="1">
      <c r="A23" s="7"/>
      <c r="B23" s="18" t="s">
        <v>104</v>
      </c>
      <c r="C23" s="37">
        <v>1126240.54</v>
      </c>
      <c r="D23" s="46">
        <v>9</v>
      </c>
      <c r="E23" s="37">
        <v>125137.84</v>
      </c>
      <c r="F23" s="37">
        <v>115371.16</v>
      </c>
      <c r="G23" s="37">
        <v>73154.009999999995</v>
      </c>
      <c r="H23" s="37">
        <v>828.35</v>
      </c>
      <c r="I23" s="28">
        <v>0.47370000000000001</v>
      </c>
      <c r="J23" s="16"/>
      <c r="K23" s="37">
        <v>135374159</v>
      </c>
      <c r="L23" s="46">
        <v>950</v>
      </c>
      <c r="M23" s="37">
        <v>142499</v>
      </c>
      <c r="N23" s="37">
        <v>113835</v>
      </c>
      <c r="O23" s="37">
        <v>129439</v>
      </c>
      <c r="P23" s="37">
        <v>685</v>
      </c>
      <c r="Q23" s="28">
        <v>0.43830000000000002</v>
      </c>
      <c r="R23" s="16"/>
      <c r="S23" s="37">
        <v>6909743</v>
      </c>
      <c r="T23" s="46">
        <v>89</v>
      </c>
      <c r="U23" s="37">
        <v>77638</v>
      </c>
      <c r="V23" s="37">
        <v>71207</v>
      </c>
      <c r="W23" s="37">
        <v>60395</v>
      </c>
      <c r="X23" s="37">
        <v>0</v>
      </c>
      <c r="Y23" s="28">
        <v>0</v>
      </c>
      <c r="Z23" s="16"/>
      <c r="AA23" s="37">
        <v>48180411</v>
      </c>
      <c r="AB23" s="46">
        <v>560</v>
      </c>
      <c r="AC23" s="37">
        <v>86036</v>
      </c>
      <c r="AD23" s="37">
        <v>67470</v>
      </c>
      <c r="AE23" s="37">
        <v>83486</v>
      </c>
      <c r="AF23" s="37">
        <v>441</v>
      </c>
      <c r="AG23" s="28">
        <v>0.35749999999999998</v>
      </c>
      <c r="AH23" s="16"/>
      <c r="AI23" s="37">
        <v>35633648</v>
      </c>
      <c r="AJ23" s="46">
        <v>432</v>
      </c>
      <c r="AK23" s="37">
        <v>82485</v>
      </c>
      <c r="AL23" s="37">
        <v>69521</v>
      </c>
      <c r="AM23" s="37">
        <v>58663</v>
      </c>
      <c r="AN23" s="37">
        <v>765</v>
      </c>
      <c r="AO23" s="28">
        <v>0.41060000000000002</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113</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263162.45</v>
      </c>
      <c r="D49" s="46">
        <v>75</v>
      </c>
      <c r="E49" s="24"/>
      <c r="F49" s="24"/>
      <c r="G49" s="24"/>
      <c r="H49" s="24"/>
      <c r="I49" s="24"/>
      <c r="K49" s="37">
        <v>244843</v>
      </c>
      <c r="L49" s="46">
        <v>1397</v>
      </c>
      <c r="M49" s="44"/>
      <c r="N49" s="24"/>
      <c r="O49" s="24"/>
      <c r="P49" s="24"/>
      <c r="Q49" s="24"/>
      <c r="S49" s="37">
        <v>225872</v>
      </c>
      <c r="T49" s="46">
        <v>797</v>
      </c>
      <c r="U49" s="25"/>
      <c r="V49" s="25"/>
      <c r="W49" s="25"/>
      <c r="X49" s="25"/>
      <c r="Y49" s="25"/>
      <c r="AA49" s="37">
        <v>190791</v>
      </c>
      <c r="AB49" s="46">
        <v>1297</v>
      </c>
      <c r="AC49" s="43"/>
      <c r="AD49" s="24"/>
      <c r="AE49" s="24"/>
      <c r="AF49" s="25"/>
      <c r="AG49" s="25"/>
      <c r="AI49" s="37">
        <v>215520</v>
      </c>
      <c r="AJ49" s="46">
        <v>2485</v>
      </c>
      <c r="AK49" s="24"/>
      <c r="AL49" s="24"/>
      <c r="AM49" s="24"/>
      <c r="AN49" s="25"/>
      <c r="AO49" s="25"/>
      <c r="AP49" s="9"/>
    </row>
    <row r="50" spans="1:42" s="8" customFormat="1" ht="12.75">
      <c r="A50" s="7"/>
      <c r="B50" s="8" t="s">
        <v>63</v>
      </c>
      <c r="C50" s="37">
        <v>309433.07</v>
      </c>
      <c r="D50" s="46">
        <v>43</v>
      </c>
      <c r="E50" s="26">
        <v>2.1000000000000001E-2</v>
      </c>
      <c r="F50" s="26">
        <v>2.3800000000000002E-2</v>
      </c>
      <c r="G50" s="26">
        <v>1.1599999999999999E-2</v>
      </c>
      <c r="H50" s="42">
        <v>174.76</v>
      </c>
      <c r="I50" s="26">
        <v>0.1305</v>
      </c>
      <c r="K50" s="37">
        <v>255479</v>
      </c>
      <c r="L50" s="46">
        <v>661</v>
      </c>
      <c r="M50" s="26">
        <v>1.8700000000000001E-2</v>
      </c>
      <c r="N50" s="26">
        <v>1.7500000000000002E-2</v>
      </c>
      <c r="O50" s="26">
        <v>7.7999999999999996E-3</v>
      </c>
      <c r="P50" s="42">
        <v>178</v>
      </c>
      <c r="Q50" s="26">
        <v>0.1138</v>
      </c>
      <c r="S50" s="37">
        <v>189368</v>
      </c>
      <c r="T50" s="46">
        <v>372</v>
      </c>
      <c r="U50" s="26">
        <v>1.9300000000000001E-2</v>
      </c>
      <c r="V50" s="26">
        <v>1.7399999999999999E-2</v>
      </c>
      <c r="W50" s="26">
        <v>8.6E-3</v>
      </c>
      <c r="X50" s="42">
        <v>272</v>
      </c>
      <c r="Y50" s="26">
        <v>0.20150000000000001</v>
      </c>
      <c r="AA50" s="41">
        <v>191745</v>
      </c>
      <c r="AB50" s="49">
        <v>1114</v>
      </c>
      <c r="AC50" s="32">
        <v>1.8499999999999999E-2</v>
      </c>
      <c r="AD50" s="26">
        <v>1.7500000000000002E-2</v>
      </c>
      <c r="AE50" s="26">
        <v>7.6E-3</v>
      </c>
      <c r="AF50" s="42">
        <v>179</v>
      </c>
      <c r="AG50" s="26">
        <v>0.1444</v>
      </c>
      <c r="AI50" s="37">
        <v>234578</v>
      </c>
      <c r="AJ50" s="46">
        <v>894</v>
      </c>
      <c r="AK50" s="26">
        <v>2.4400000000000002E-2</v>
      </c>
      <c r="AL50" s="26">
        <v>2.2499999999999999E-2</v>
      </c>
      <c r="AM50" s="26">
        <v>1.23E-2</v>
      </c>
      <c r="AN50" s="42">
        <v>383</v>
      </c>
      <c r="AO50" s="26">
        <v>0.152</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50.xml><?xml version="1.0" encoding="utf-8"?>
<worksheet xmlns="http://schemas.openxmlformats.org/spreadsheetml/2006/main" xmlns:r="http://schemas.openxmlformats.org/officeDocument/2006/relationships">
  <sheetPr codeName="Sheet50">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52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300200</v>
      </c>
      <c r="D6" s="46">
        <v>5</v>
      </c>
      <c r="E6" s="37">
        <v>60040</v>
      </c>
      <c r="F6" s="37">
        <v>55200</v>
      </c>
      <c r="G6" s="37">
        <v>37925.49</v>
      </c>
      <c r="H6" s="37">
        <v>50.5</v>
      </c>
      <c r="I6" s="28">
        <v>5.9200000000000003E-2</v>
      </c>
      <c r="J6" s="16"/>
      <c r="K6" s="37">
        <v>1894549</v>
      </c>
      <c r="L6" s="46">
        <v>16</v>
      </c>
      <c r="M6" s="37">
        <v>118409</v>
      </c>
      <c r="N6" s="37">
        <v>105454</v>
      </c>
      <c r="O6" s="37">
        <v>63746</v>
      </c>
      <c r="P6" s="37">
        <v>605</v>
      </c>
      <c r="Q6" s="28">
        <v>0.35959999999999998</v>
      </c>
      <c r="R6" s="16"/>
      <c r="S6" s="37">
        <v>648474</v>
      </c>
      <c r="T6" s="46">
        <v>15</v>
      </c>
      <c r="U6" s="37">
        <v>43232</v>
      </c>
      <c r="V6" s="37">
        <v>21850</v>
      </c>
      <c r="W6" s="37">
        <v>48200</v>
      </c>
      <c r="X6" s="37">
        <v>262</v>
      </c>
      <c r="Y6" s="28">
        <v>0.2898</v>
      </c>
      <c r="Z6" s="16"/>
      <c r="AA6" s="37">
        <v>640069</v>
      </c>
      <c r="AB6" s="46">
        <v>20</v>
      </c>
      <c r="AC6" s="37">
        <v>32003</v>
      </c>
      <c r="AD6" s="37">
        <v>23889</v>
      </c>
      <c r="AE6" s="37">
        <v>33249</v>
      </c>
      <c r="AF6" s="37">
        <v>294</v>
      </c>
      <c r="AG6" s="28">
        <v>0.32690000000000002</v>
      </c>
      <c r="AH6" s="16"/>
      <c r="AI6" s="37">
        <v>245629</v>
      </c>
      <c r="AJ6" s="46">
        <v>8</v>
      </c>
      <c r="AK6" s="37">
        <v>30704</v>
      </c>
      <c r="AL6" s="37">
        <v>33232</v>
      </c>
      <c r="AM6" s="37">
        <v>16953</v>
      </c>
      <c r="AN6" s="37">
        <v>295</v>
      </c>
      <c r="AO6" s="28">
        <v>0.28570000000000001</v>
      </c>
      <c r="AP6" s="9"/>
    </row>
    <row r="7" spans="1:42" s="8" customFormat="1">
      <c r="A7" s="7"/>
      <c r="B7" s="8" t="s">
        <v>73</v>
      </c>
      <c r="C7" s="37">
        <v>0</v>
      </c>
      <c r="D7" s="46">
        <v>0</v>
      </c>
      <c r="E7" s="37">
        <v>0</v>
      </c>
      <c r="F7" s="37">
        <v>0</v>
      </c>
      <c r="G7" s="37">
        <v>0</v>
      </c>
      <c r="H7" s="37">
        <v>0</v>
      </c>
      <c r="I7" s="28">
        <v>0</v>
      </c>
      <c r="J7" s="16"/>
      <c r="K7" s="37">
        <v>224363</v>
      </c>
      <c r="L7" s="46">
        <v>3</v>
      </c>
      <c r="M7" s="37">
        <v>74788</v>
      </c>
      <c r="N7" s="37">
        <v>102982</v>
      </c>
      <c r="O7" s="37">
        <v>59164</v>
      </c>
      <c r="P7" s="37">
        <v>0</v>
      </c>
      <c r="Q7" s="28">
        <v>0</v>
      </c>
      <c r="R7" s="16"/>
      <c r="S7" s="37">
        <v>27312</v>
      </c>
      <c r="T7" s="46">
        <v>5</v>
      </c>
      <c r="U7" s="37">
        <v>5462</v>
      </c>
      <c r="V7" s="37">
        <v>5314</v>
      </c>
      <c r="W7" s="37">
        <v>3741</v>
      </c>
      <c r="X7" s="37">
        <v>0</v>
      </c>
      <c r="Y7" s="28">
        <v>0</v>
      </c>
      <c r="Z7" s="16"/>
      <c r="AA7" s="37">
        <v>66412</v>
      </c>
      <c r="AB7" s="46">
        <v>2</v>
      </c>
      <c r="AC7" s="37">
        <v>33206</v>
      </c>
      <c r="AD7" s="37">
        <v>33206</v>
      </c>
      <c r="AE7" s="37">
        <v>25872</v>
      </c>
      <c r="AF7" s="37">
        <v>0</v>
      </c>
      <c r="AG7" s="28">
        <v>0</v>
      </c>
      <c r="AH7" s="16"/>
      <c r="AI7" s="37">
        <v>75667</v>
      </c>
      <c r="AJ7" s="46">
        <v>2</v>
      </c>
      <c r="AK7" s="37">
        <v>37833</v>
      </c>
      <c r="AL7" s="37">
        <v>37833</v>
      </c>
      <c r="AM7" s="37">
        <v>18158</v>
      </c>
      <c r="AN7" s="37">
        <v>0</v>
      </c>
      <c r="AO7" s="28">
        <v>0</v>
      </c>
      <c r="AP7" s="9"/>
    </row>
    <row r="8" spans="1:42" s="8" customFormat="1">
      <c r="A8" s="7"/>
      <c r="B8" s="8" t="s">
        <v>74</v>
      </c>
      <c r="C8" s="37">
        <v>0</v>
      </c>
      <c r="D8" s="46">
        <v>0</v>
      </c>
      <c r="E8" s="37">
        <v>0</v>
      </c>
      <c r="F8" s="37">
        <v>0</v>
      </c>
      <c r="G8" s="37">
        <v>0</v>
      </c>
      <c r="H8" s="37">
        <v>0</v>
      </c>
      <c r="I8" s="28">
        <v>0</v>
      </c>
      <c r="J8" s="16"/>
      <c r="K8" s="37">
        <v>51482</v>
      </c>
      <c r="L8" s="46">
        <v>1</v>
      </c>
      <c r="M8" s="37">
        <v>51482</v>
      </c>
      <c r="N8" s="37">
        <v>51482</v>
      </c>
      <c r="O8" s="37">
        <v>0</v>
      </c>
      <c r="P8" s="37">
        <v>0</v>
      </c>
      <c r="Q8" s="28">
        <v>0</v>
      </c>
      <c r="R8" s="16"/>
      <c r="S8" s="37">
        <v>181100</v>
      </c>
      <c r="T8" s="46">
        <v>10</v>
      </c>
      <c r="U8" s="37">
        <v>18110</v>
      </c>
      <c r="V8" s="37">
        <v>11642</v>
      </c>
      <c r="W8" s="37">
        <v>14779</v>
      </c>
      <c r="X8" s="37">
        <v>204</v>
      </c>
      <c r="Y8" s="28">
        <v>0.38300000000000001</v>
      </c>
      <c r="Z8" s="16"/>
      <c r="AA8" s="37">
        <v>27943</v>
      </c>
      <c r="AB8" s="46">
        <v>1</v>
      </c>
      <c r="AC8" s="37">
        <v>27943</v>
      </c>
      <c r="AD8" s="37">
        <v>27943</v>
      </c>
      <c r="AE8" s="37">
        <v>0</v>
      </c>
      <c r="AF8" s="37">
        <v>86</v>
      </c>
      <c r="AG8" s="28">
        <v>0.5</v>
      </c>
      <c r="AH8" s="16"/>
      <c r="AI8" s="37">
        <v>10265</v>
      </c>
      <c r="AJ8" s="46">
        <v>1</v>
      </c>
      <c r="AK8" s="37">
        <v>10265</v>
      </c>
      <c r="AL8" s="37">
        <v>10265</v>
      </c>
      <c r="AM8" s="37">
        <v>0</v>
      </c>
      <c r="AN8" s="37">
        <v>139</v>
      </c>
      <c r="AO8" s="28">
        <v>0.39429999999999998</v>
      </c>
      <c r="AP8" s="9"/>
    </row>
    <row r="9" spans="1:42" s="8" customFormat="1">
      <c r="A9" s="7"/>
      <c r="B9" s="8" t="s">
        <v>75</v>
      </c>
      <c r="C9" s="37">
        <v>360894.49</v>
      </c>
      <c r="D9" s="46">
        <v>8</v>
      </c>
      <c r="E9" s="37">
        <v>45111.81</v>
      </c>
      <c r="F9" s="37">
        <v>30202.09</v>
      </c>
      <c r="G9" s="37">
        <v>44072.13</v>
      </c>
      <c r="H9" s="38"/>
      <c r="I9" s="29"/>
      <c r="J9" s="16"/>
      <c r="K9" s="37">
        <v>2794444</v>
      </c>
      <c r="L9" s="46">
        <v>73</v>
      </c>
      <c r="M9" s="37">
        <v>38280</v>
      </c>
      <c r="N9" s="37">
        <v>36284</v>
      </c>
      <c r="O9" s="37">
        <v>27280</v>
      </c>
      <c r="P9" s="38"/>
      <c r="Q9" s="29"/>
      <c r="R9" s="16"/>
      <c r="S9" s="37">
        <v>664876</v>
      </c>
      <c r="T9" s="46">
        <v>9</v>
      </c>
      <c r="U9" s="37">
        <v>73875</v>
      </c>
      <c r="V9" s="37">
        <v>55134</v>
      </c>
      <c r="W9" s="37">
        <v>60184</v>
      </c>
      <c r="X9" s="38"/>
      <c r="Y9" s="29"/>
      <c r="Z9" s="16"/>
      <c r="AA9" s="37">
        <v>770074</v>
      </c>
      <c r="AB9" s="46">
        <v>27</v>
      </c>
      <c r="AC9" s="37">
        <v>28521</v>
      </c>
      <c r="AD9" s="37">
        <v>23069</v>
      </c>
      <c r="AE9" s="37">
        <v>21114</v>
      </c>
      <c r="AF9" s="38"/>
      <c r="AG9" s="29"/>
      <c r="AH9" s="16"/>
      <c r="AI9" s="37">
        <v>349854</v>
      </c>
      <c r="AJ9" s="46">
        <v>9</v>
      </c>
      <c r="AK9" s="37">
        <v>38873</v>
      </c>
      <c r="AL9" s="37">
        <v>24337</v>
      </c>
      <c r="AM9" s="37">
        <v>26693</v>
      </c>
      <c r="AN9" s="38"/>
      <c r="AO9" s="29"/>
      <c r="AP9" s="9"/>
    </row>
    <row r="10" spans="1:42" s="8" customFormat="1">
      <c r="A10" s="7"/>
      <c r="B10" s="8" t="s">
        <v>76</v>
      </c>
      <c r="C10" s="37">
        <v>204373.38</v>
      </c>
      <c r="D10" s="46">
        <v>2</v>
      </c>
      <c r="E10" s="37">
        <v>102186.69</v>
      </c>
      <c r="F10" s="37">
        <v>102186.69</v>
      </c>
      <c r="G10" s="37">
        <v>68192.460000000006</v>
      </c>
      <c r="H10" s="38"/>
      <c r="I10" s="29"/>
      <c r="J10" s="16"/>
      <c r="K10" s="37">
        <v>3390113</v>
      </c>
      <c r="L10" s="46">
        <v>46</v>
      </c>
      <c r="M10" s="37">
        <v>73698</v>
      </c>
      <c r="N10" s="37">
        <v>55897</v>
      </c>
      <c r="O10" s="37">
        <v>49160</v>
      </c>
      <c r="P10" s="38"/>
      <c r="Q10" s="29"/>
      <c r="R10" s="16"/>
      <c r="S10" s="37">
        <v>173517</v>
      </c>
      <c r="T10" s="46">
        <v>5</v>
      </c>
      <c r="U10" s="37">
        <v>34703</v>
      </c>
      <c r="V10" s="37">
        <v>32961</v>
      </c>
      <c r="W10" s="37">
        <v>10590</v>
      </c>
      <c r="X10" s="38"/>
      <c r="Y10" s="29"/>
      <c r="Z10" s="16"/>
      <c r="AA10" s="37">
        <v>1487633</v>
      </c>
      <c r="AB10" s="46">
        <v>25</v>
      </c>
      <c r="AC10" s="37">
        <v>59505</v>
      </c>
      <c r="AD10" s="37">
        <v>58775</v>
      </c>
      <c r="AE10" s="37">
        <v>44068</v>
      </c>
      <c r="AF10" s="38"/>
      <c r="AG10" s="29"/>
      <c r="AH10" s="16"/>
      <c r="AI10" s="37">
        <v>1560723</v>
      </c>
      <c r="AJ10" s="46">
        <v>27</v>
      </c>
      <c r="AK10" s="37">
        <v>57805</v>
      </c>
      <c r="AL10" s="37">
        <v>44206</v>
      </c>
      <c r="AM10" s="37">
        <v>44689</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56610</v>
      </c>
      <c r="L12" s="46">
        <v>10</v>
      </c>
      <c r="M12" s="37">
        <v>5661</v>
      </c>
      <c r="N12" s="37">
        <v>5000</v>
      </c>
      <c r="O12" s="37">
        <v>1765</v>
      </c>
      <c r="P12" s="38"/>
      <c r="Q12" s="29"/>
      <c r="R12" s="16"/>
      <c r="S12" s="37">
        <v>0</v>
      </c>
      <c r="T12" s="46">
        <v>0</v>
      </c>
      <c r="U12" s="37">
        <v>0</v>
      </c>
      <c r="V12" s="37">
        <v>0</v>
      </c>
      <c r="W12" s="37">
        <v>0</v>
      </c>
      <c r="X12" s="38"/>
      <c r="Y12" s="29"/>
      <c r="Z12" s="16"/>
      <c r="AA12" s="37">
        <v>79500</v>
      </c>
      <c r="AB12" s="46">
        <v>7</v>
      </c>
      <c r="AC12" s="37">
        <v>11357</v>
      </c>
      <c r="AD12" s="37">
        <v>8500</v>
      </c>
      <c r="AE12" s="37">
        <v>4880</v>
      </c>
      <c r="AF12" s="38"/>
      <c r="AG12" s="29"/>
      <c r="AH12" s="16"/>
      <c r="AI12" s="37">
        <v>0</v>
      </c>
      <c r="AJ12" s="46">
        <v>0</v>
      </c>
      <c r="AK12" s="37">
        <v>0</v>
      </c>
      <c r="AL12" s="37">
        <v>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0</v>
      </c>
      <c r="AB13" s="46">
        <v>0</v>
      </c>
      <c r="AC13" s="37">
        <v>0</v>
      </c>
      <c r="AD13" s="37">
        <v>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1349320.72</v>
      </c>
      <c r="D15" s="46">
        <v>21</v>
      </c>
      <c r="E15" s="37">
        <v>64253.37</v>
      </c>
      <c r="F15" s="37">
        <v>51565.14</v>
      </c>
      <c r="G15" s="37">
        <v>46281</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1049683</v>
      </c>
      <c r="AJ15" s="46">
        <v>22</v>
      </c>
      <c r="AK15" s="37">
        <v>47713</v>
      </c>
      <c r="AL15" s="37">
        <v>36390</v>
      </c>
      <c r="AM15" s="37">
        <v>37730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195035</v>
      </c>
      <c r="T16" s="46">
        <v>6</v>
      </c>
      <c r="U16" s="37">
        <v>32506</v>
      </c>
      <c r="V16" s="37">
        <v>35952</v>
      </c>
      <c r="W16" s="37">
        <v>16477</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203492</v>
      </c>
      <c r="AJ18" s="47">
        <v>1</v>
      </c>
      <c r="AK18" s="39">
        <v>203492</v>
      </c>
      <c r="AL18" s="39">
        <v>203492</v>
      </c>
      <c r="AM18" s="39">
        <v>0</v>
      </c>
      <c r="AN18" s="38"/>
      <c r="AO18" s="29"/>
      <c r="AP18" s="9"/>
    </row>
    <row r="19" spans="1:42" s="8" customFormat="1">
      <c r="A19" s="7"/>
      <c r="B19" s="8" t="s">
        <v>85</v>
      </c>
      <c r="C19" s="39">
        <f>C50*D50*E50*7.85</f>
        <v>115106.78137035001</v>
      </c>
      <c r="D19" s="47">
        <f>D50</f>
        <v>3</v>
      </c>
      <c r="E19" s="39">
        <f t="shared" ref="E19" si="0">C19/D19</f>
        <v>38368.927123450005</v>
      </c>
      <c r="F19" s="38"/>
      <c r="G19" s="38"/>
      <c r="H19" s="38"/>
      <c r="I19" s="29"/>
      <c r="J19" s="17"/>
      <c r="K19" s="39">
        <f>K50*L50*M50*7.85</f>
        <v>554962.86838</v>
      </c>
      <c r="L19" s="47">
        <f>L50</f>
        <v>19</v>
      </c>
      <c r="M19" s="39">
        <f>K19/L19</f>
        <v>29208.57202</v>
      </c>
      <c r="N19" s="38"/>
      <c r="O19" s="38"/>
      <c r="P19" s="38"/>
      <c r="Q19" s="29"/>
      <c r="R19" s="17"/>
      <c r="S19" s="39">
        <f>S50*T50*U50*7.85</f>
        <v>949860.17359999998</v>
      </c>
      <c r="T19" s="47">
        <f>T50</f>
        <v>40</v>
      </c>
      <c r="U19" s="39">
        <f t="shared" ref="U19" si="1">S19/T19</f>
        <v>23746.50434</v>
      </c>
      <c r="V19" s="38"/>
      <c r="W19" s="38"/>
      <c r="X19" s="38"/>
      <c r="Y19" s="29"/>
      <c r="Z19" s="17"/>
      <c r="AA19" s="39">
        <f>AA50*AB50*AC50*7.85</f>
        <v>214481.58731999999</v>
      </c>
      <c r="AB19" s="47">
        <f>AB50</f>
        <v>4</v>
      </c>
      <c r="AC19" s="39">
        <f>AA19/AB19</f>
        <v>53620.396829999998</v>
      </c>
      <c r="AD19" s="38"/>
      <c r="AE19" s="38"/>
      <c r="AF19" s="38"/>
      <c r="AG19" s="29"/>
      <c r="AH19" s="17"/>
      <c r="AI19" s="39">
        <f>AI50*AJ50*AK50*7.85</f>
        <v>4323765.61723</v>
      </c>
      <c r="AJ19" s="47">
        <f>AJ50</f>
        <v>109</v>
      </c>
      <c r="AK19" s="39">
        <f>AI19/AJ19</f>
        <v>39667.57447</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2969314</v>
      </c>
      <c r="L22" s="46">
        <v>26</v>
      </c>
      <c r="M22" s="37">
        <v>114204</v>
      </c>
      <c r="N22" s="37">
        <v>103400</v>
      </c>
      <c r="O22" s="37">
        <v>71578</v>
      </c>
      <c r="P22" s="37">
        <v>569</v>
      </c>
      <c r="Q22" s="28">
        <v>0.3574</v>
      </c>
      <c r="R22" s="16"/>
      <c r="S22" s="37">
        <v>571652</v>
      </c>
      <c r="T22" s="46">
        <v>9</v>
      </c>
      <c r="U22" s="37">
        <v>63517</v>
      </c>
      <c r="V22" s="37">
        <v>44430</v>
      </c>
      <c r="W22" s="37">
        <v>54901</v>
      </c>
      <c r="X22" s="37">
        <v>0</v>
      </c>
      <c r="Y22" s="28">
        <v>0</v>
      </c>
      <c r="Z22" s="16"/>
      <c r="AA22" s="37">
        <v>1350837</v>
      </c>
      <c r="AB22" s="46">
        <v>33</v>
      </c>
      <c r="AC22" s="37">
        <v>40934</v>
      </c>
      <c r="AD22" s="37">
        <v>29644</v>
      </c>
      <c r="AE22" s="37">
        <v>39265</v>
      </c>
      <c r="AF22" s="37">
        <v>301</v>
      </c>
      <c r="AG22" s="28">
        <v>0.3115</v>
      </c>
      <c r="AH22" s="16"/>
      <c r="AI22" s="37">
        <v>646777</v>
      </c>
      <c r="AJ22" s="46">
        <v>22</v>
      </c>
      <c r="AK22" s="37">
        <v>29399</v>
      </c>
      <c r="AL22" s="37">
        <v>29222</v>
      </c>
      <c r="AM22" s="37">
        <v>20719</v>
      </c>
      <c r="AN22" s="37">
        <v>281</v>
      </c>
      <c r="AO22" s="28">
        <v>0.26329999999999998</v>
      </c>
      <c r="AP22" s="9"/>
    </row>
    <row r="23" spans="1:42" s="8" customFormat="1">
      <c r="A23" s="7"/>
      <c r="B23" s="18" t="s">
        <v>104</v>
      </c>
      <c r="C23" s="37">
        <v>0</v>
      </c>
      <c r="D23" s="46">
        <v>0</v>
      </c>
      <c r="E23" s="37">
        <v>0</v>
      </c>
      <c r="F23" s="37">
        <v>0</v>
      </c>
      <c r="G23" s="37">
        <v>0</v>
      </c>
      <c r="H23" s="37">
        <v>0</v>
      </c>
      <c r="I23" s="28">
        <v>0</v>
      </c>
      <c r="J23" s="16"/>
      <c r="K23" s="37">
        <v>2580691</v>
      </c>
      <c r="L23" s="46">
        <v>23</v>
      </c>
      <c r="M23" s="37">
        <v>112204</v>
      </c>
      <c r="N23" s="37">
        <v>102824</v>
      </c>
      <c r="O23" s="37">
        <v>68042</v>
      </c>
      <c r="P23" s="37">
        <v>585</v>
      </c>
      <c r="Q23" s="28">
        <v>0.36680000000000001</v>
      </c>
      <c r="R23" s="16"/>
      <c r="S23" s="37">
        <v>572898</v>
      </c>
      <c r="T23" s="46">
        <v>9</v>
      </c>
      <c r="U23" s="37">
        <v>63655</v>
      </c>
      <c r="V23" s="37">
        <v>44430</v>
      </c>
      <c r="W23" s="37">
        <v>54770</v>
      </c>
      <c r="X23" s="37">
        <v>0</v>
      </c>
      <c r="Y23" s="28">
        <v>0</v>
      </c>
      <c r="Z23" s="16"/>
      <c r="AA23" s="37">
        <v>1285437</v>
      </c>
      <c r="AB23" s="46">
        <v>31</v>
      </c>
      <c r="AC23" s="37">
        <v>41466</v>
      </c>
      <c r="AD23" s="37">
        <v>28171</v>
      </c>
      <c r="AE23" s="37">
        <v>40490</v>
      </c>
      <c r="AF23" s="37">
        <v>312</v>
      </c>
      <c r="AG23" s="28">
        <v>0.30209999999999998</v>
      </c>
      <c r="AH23" s="16"/>
      <c r="AI23" s="37">
        <v>118751</v>
      </c>
      <c r="AJ23" s="46">
        <v>6</v>
      </c>
      <c r="AK23" s="37">
        <v>19792</v>
      </c>
      <c r="AL23" s="37">
        <v>13801</v>
      </c>
      <c r="AM23" s="37">
        <v>11696</v>
      </c>
      <c r="AN23" s="37">
        <v>264</v>
      </c>
      <c r="AO23" s="28">
        <v>0.34079999999999999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113369.4</v>
      </c>
      <c r="D49" s="46">
        <v>5</v>
      </c>
      <c r="E49" s="24"/>
      <c r="F49" s="24"/>
      <c r="G49" s="24"/>
      <c r="H49" s="24"/>
      <c r="I49" s="24"/>
      <c r="K49" s="37">
        <v>223706</v>
      </c>
      <c r="L49" s="46">
        <v>29</v>
      </c>
      <c r="M49" s="44"/>
      <c r="N49" s="24"/>
      <c r="O49" s="24"/>
      <c r="P49" s="24"/>
      <c r="Q49" s="24"/>
      <c r="S49" s="37">
        <v>102334</v>
      </c>
      <c r="T49" s="46">
        <v>68</v>
      </c>
      <c r="U49" s="25"/>
      <c r="V49" s="25"/>
      <c r="W49" s="25"/>
      <c r="X49" s="25"/>
      <c r="Y49" s="25"/>
      <c r="AA49" s="37">
        <v>191334</v>
      </c>
      <c r="AB49" s="46">
        <v>4</v>
      </c>
      <c r="AC49" s="43"/>
      <c r="AD49" s="24"/>
      <c r="AE49" s="24"/>
      <c r="AF49" s="25"/>
      <c r="AG49" s="25"/>
      <c r="AI49" s="37">
        <v>118058</v>
      </c>
      <c r="AJ49" s="46">
        <v>256</v>
      </c>
      <c r="AK49" s="24"/>
      <c r="AL49" s="24"/>
      <c r="AM49" s="24"/>
      <c r="AN49" s="25"/>
      <c r="AO49" s="25"/>
      <c r="AP49" s="9"/>
    </row>
    <row r="50" spans="1:42" s="8" customFormat="1" ht="12.75">
      <c r="A50" s="7"/>
      <c r="B50" s="8" t="s">
        <v>63</v>
      </c>
      <c r="C50" s="37">
        <v>133181.51</v>
      </c>
      <c r="D50" s="46">
        <v>3</v>
      </c>
      <c r="E50" s="26">
        <v>3.6700000000000003E-2</v>
      </c>
      <c r="F50" s="26">
        <v>2.5999999999999999E-2</v>
      </c>
      <c r="G50" s="26">
        <v>1.9400000000000001E-2</v>
      </c>
      <c r="H50" s="42">
        <v>102.53</v>
      </c>
      <c r="I50" s="26">
        <v>0.1993</v>
      </c>
      <c r="K50" s="37">
        <v>207868</v>
      </c>
      <c r="L50" s="46">
        <v>19</v>
      </c>
      <c r="M50" s="26">
        <v>1.7899999999999999E-2</v>
      </c>
      <c r="N50" s="26">
        <v>2.1299999999999999E-2</v>
      </c>
      <c r="O50" s="26">
        <v>6.4999999999999997E-3</v>
      </c>
      <c r="P50" s="42">
        <v>153</v>
      </c>
      <c r="Q50" s="26">
        <v>0.11990000000000001</v>
      </c>
      <c r="S50" s="37">
        <v>103597</v>
      </c>
      <c r="T50" s="46">
        <v>40</v>
      </c>
      <c r="U50" s="26">
        <v>2.92E-2</v>
      </c>
      <c r="V50" s="26">
        <v>2.6499999999999999E-2</v>
      </c>
      <c r="W50" s="26">
        <v>1.06E-2</v>
      </c>
      <c r="X50" s="42">
        <v>186</v>
      </c>
      <c r="Y50" s="26">
        <v>0.22459999999999999</v>
      </c>
      <c r="AA50" s="41">
        <v>191334</v>
      </c>
      <c r="AB50" s="49">
        <v>4</v>
      </c>
      <c r="AC50" s="32">
        <v>3.5700000000000003E-2</v>
      </c>
      <c r="AD50" s="26">
        <v>3.6400000000000002E-2</v>
      </c>
      <c r="AE50" s="26">
        <v>1.12E-2</v>
      </c>
      <c r="AF50" s="42">
        <v>364</v>
      </c>
      <c r="AG50" s="26">
        <v>0.2397</v>
      </c>
      <c r="AI50" s="37">
        <v>139591</v>
      </c>
      <c r="AJ50" s="46">
        <v>109</v>
      </c>
      <c r="AK50" s="26">
        <v>3.6200000000000003E-2</v>
      </c>
      <c r="AL50" s="26">
        <v>4.3799999999999999E-2</v>
      </c>
      <c r="AM50" s="26">
        <v>1.9099999999999999E-2</v>
      </c>
      <c r="AN50" s="42">
        <v>413</v>
      </c>
      <c r="AO50" s="26">
        <v>0.2631</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51.xml><?xml version="1.0" encoding="utf-8"?>
<worksheet xmlns="http://schemas.openxmlformats.org/spreadsheetml/2006/main" xmlns:r="http://schemas.openxmlformats.org/officeDocument/2006/relationships">
  <sheetPr codeName="Sheet51">
    <pageSetUpPr fitToPage="1"/>
  </sheetPr>
  <dimension ref="A2:AP70"/>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53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0</v>
      </c>
      <c r="D6" s="46">
        <v>0</v>
      </c>
      <c r="E6" s="37">
        <v>0</v>
      </c>
      <c r="F6" s="37">
        <v>0</v>
      </c>
      <c r="G6" s="37">
        <v>0</v>
      </c>
      <c r="H6" s="37">
        <v>0</v>
      </c>
      <c r="I6" s="28">
        <v>0</v>
      </c>
      <c r="J6" s="16"/>
      <c r="K6" s="37">
        <v>337038</v>
      </c>
      <c r="L6" s="46">
        <v>2</v>
      </c>
      <c r="M6" s="37">
        <v>168519</v>
      </c>
      <c r="N6" s="37">
        <v>168519</v>
      </c>
      <c r="O6" s="37">
        <v>123113</v>
      </c>
      <c r="P6" s="37">
        <v>625</v>
      </c>
      <c r="Q6" s="28">
        <v>0.33389999999999997</v>
      </c>
      <c r="R6" s="16"/>
      <c r="S6" s="37">
        <v>0</v>
      </c>
      <c r="T6" s="46">
        <v>0</v>
      </c>
      <c r="U6" s="37">
        <v>0</v>
      </c>
      <c r="V6" s="37">
        <v>0</v>
      </c>
      <c r="W6" s="37">
        <v>0</v>
      </c>
      <c r="X6" s="37">
        <v>0</v>
      </c>
      <c r="Y6" s="28">
        <v>0</v>
      </c>
      <c r="Z6" s="16"/>
      <c r="AA6" s="37">
        <v>29789</v>
      </c>
      <c r="AB6" s="46">
        <v>1</v>
      </c>
      <c r="AC6" s="37">
        <v>29789</v>
      </c>
      <c r="AD6" s="37">
        <v>29789</v>
      </c>
      <c r="AE6" s="37">
        <v>0</v>
      </c>
      <c r="AF6" s="37">
        <v>453</v>
      </c>
      <c r="AG6" s="28">
        <v>0.28449999999999998</v>
      </c>
      <c r="AH6" s="16"/>
      <c r="AI6" s="37">
        <v>543384</v>
      </c>
      <c r="AJ6" s="46">
        <v>7</v>
      </c>
      <c r="AK6" s="37">
        <v>77626</v>
      </c>
      <c r="AL6" s="37">
        <v>41806</v>
      </c>
      <c r="AM6" s="37">
        <v>70734</v>
      </c>
      <c r="AN6" s="37">
        <v>655</v>
      </c>
      <c r="AO6" s="28">
        <v>0.37080000000000002</v>
      </c>
      <c r="AP6" s="9"/>
    </row>
    <row r="7" spans="1:42" s="8" customFormat="1">
      <c r="A7" s="7"/>
      <c r="B7" s="8" t="s">
        <v>73</v>
      </c>
      <c r="C7" s="37">
        <v>0</v>
      </c>
      <c r="D7" s="46">
        <v>0</v>
      </c>
      <c r="E7" s="37">
        <v>0</v>
      </c>
      <c r="F7" s="37">
        <v>0</v>
      </c>
      <c r="G7" s="37">
        <v>0</v>
      </c>
      <c r="H7" s="37">
        <v>0</v>
      </c>
      <c r="I7" s="28">
        <v>0</v>
      </c>
      <c r="J7" s="16"/>
      <c r="K7" s="37">
        <v>24319</v>
      </c>
      <c r="L7" s="46">
        <v>1</v>
      </c>
      <c r="M7" s="37">
        <v>24319</v>
      </c>
      <c r="N7" s="37">
        <v>24319</v>
      </c>
      <c r="O7" s="37">
        <v>0</v>
      </c>
      <c r="P7" s="37">
        <v>0</v>
      </c>
      <c r="Q7" s="28">
        <v>0</v>
      </c>
      <c r="R7" s="16"/>
      <c r="S7" s="37">
        <v>174764</v>
      </c>
      <c r="T7" s="46">
        <v>2</v>
      </c>
      <c r="U7" s="37">
        <v>87382</v>
      </c>
      <c r="V7" s="37">
        <v>87382</v>
      </c>
      <c r="W7" s="37">
        <v>104044</v>
      </c>
      <c r="X7" s="37">
        <v>0</v>
      </c>
      <c r="Y7" s="28">
        <v>0</v>
      </c>
      <c r="Z7" s="16"/>
      <c r="AA7" s="37">
        <v>0</v>
      </c>
      <c r="AB7" s="46">
        <v>0</v>
      </c>
      <c r="AC7" s="37">
        <v>0</v>
      </c>
      <c r="AD7" s="37">
        <v>0</v>
      </c>
      <c r="AE7" s="37">
        <v>0</v>
      </c>
      <c r="AF7" s="37">
        <v>0</v>
      </c>
      <c r="AG7" s="28">
        <v>0</v>
      </c>
      <c r="AH7" s="16"/>
      <c r="AI7" s="37">
        <v>4793</v>
      </c>
      <c r="AJ7" s="46">
        <v>1</v>
      </c>
      <c r="AK7" s="37">
        <v>4793</v>
      </c>
      <c r="AL7" s="37">
        <v>4793</v>
      </c>
      <c r="AM7" s="37">
        <v>0</v>
      </c>
      <c r="AN7" s="37">
        <v>0</v>
      </c>
      <c r="AO7" s="28">
        <v>0</v>
      </c>
      <c r="AP7" s="9"/>
    </row>
    <row r="8" spans="1:42" s="8" customFormat="1">
      <c r="A8" s="7"/>
      <c r="B8" s="8" t="s">
        <v>74</v>
      </c>
      <c r="C8" s="37">
        <v>28600</v>
      </c>
      <c r="D8" s="46">
        <v>1</v>
      </c>
      <c r="E8" s="37">
        <v>28600</v>
      </c>
      <c r="F8" s="37">
        <v>28600</v>
      </c>
      <c r="G8" s="37">
        <v>0</v>
      </c>
      <c r="H8" s="37">
        <v>102.8</v>
      </c>
      <c r="I8" s="28">
        <v>0.48699999999999999</v>
      </c>
      <c r="J8" s="16"/>
      <c r="K8" s="37">
        <v>0</v>
      </c>
      <c r="L8" s="46">
        <v>0</v>
      </c>
      <c r="M8" s="37">
        <v>0</v>
      </c>
      <c r="N8" s="37">
        <v>0</v>
      </c>
      <c r="O8" s="37">
        <v>0</v>
      </c>
      <c r="P8" s="37">
        <v>0</v>
      </c>
      <c r="Q8" s="28">
        <v>0</v>
      </c>
      <c r="R8" s="16"/>
      <c r="S8" s="37">
        <v>24780</v>
      </c>
      <c r="T8" s="46">
        <v>3</v>
      </c>
      <c r="U8" s="37">
        <v>8260</v>
      </c>
      <c r="V8" s="37">
        <v>10058</v>
      </c>
      <c r="W8" s="37">
        <v>3791</v>
      </c>
      <c r="X8" s="37">
        <v>115</v>
      </c>
      <c r="Y8" s="28">
        <v>0.54630000000000001</v>
      </c>
      <c r="Z8" s="16"/>
      <c r="AA8" s="37">
        <v>0</v>
      </c>
      <c r="AB8" s="46">
        <v>0</v>
      </c>
      <c r="AC8" s="37">
        <v>0</v>
      </c>
      <c r="AD8" s="37">
        <v>0</v>
      </c>
      <c r="AE8" s="37">
        <v>0</v>
      </c>
      <c r="AF8" s="37">
        <v>0</v>
      </c>
      <c r="AG8" s="28">
        <v>0</v>
      </c>
      <c r="AH8" s="16"/>
      <c r="AI8" s="37">
        <v>0</v>
      </c>
      <c r="AJ8" s="46">
        <v>0</v>
      </c>
      <c r="AK8" s="37">
        <v>0</v>
      </c>
      <c r="AL8" s="37">
        <v>0</v>
      </c>
      <c r="AM8" s="37">
        <v>0</v>
      </c>
      <c r="AN8" s="37">
        <v>0</v>
      </c>
      <c r="AO8" s="28">
        <v>0</v>
      </c>
      <c r="AP8" s="9"/>
    </row>
    <row r="9" spans="1:42" s="8" customFormat="1">
      <c r="A9" s="7"/>
      <c r="B9" s="8" t="s">
        <v>75</v>
      </c>
      <c r="C9" s="37">
        <v>25463.33</v>
      </c>
      <c r="D9" s="46">
        <v>1</v>
      </c>
      <c r="E9" s="37">
        <v>25463.33</v>
      </c>
      <c r="F9" s="37">
        <v>25463.33</v>
      </c>
      <c r="G9" s="37">
        <v>0</v>
      </c>
      <c r="H9" s="38"/>
      <c r="I9" s="29"/>
      <c r="J9" s="16"/>
      <c r="K9" s="37">
        <v>2644290</v>
      </c>
      <c r="L9" s="46">
        <v>36</v>
      </c>
      <c r="M9" s="37">
        <v>73452</v>
      </c>
      <c r="N9" s="37">
        <v>43810</v>
      </c>
      <c r="O9" s="37">
        <v>88061</v>
      </c>
      <c r="P9" s="38"/>
      <c r="Q9" s="29"/>
      <c r="R9" s="16"/>
      <c r="S9" s="37">
        <v>221112</v>
      </c>
      <c r="T9" s="46">
        <v>4</v>
      </c>
      <c r="U9" s="37">
        <v>55278</v>
      </c>
      <c r="V9" s="37">
        <v>41825</v>
      </c>
      <c r="W9" s="37">
        <v>37076</v>
      </c>
      <c r="X9" s="38"/>
      <c r="Y9" s="29"/>
      <c r="Z9" s="16"/>
      <c r="AA9" s="37">
        <v>0</v>
      </c>
      <c r="AB9" s="46">
        <v>0</v>
      </c>
      <c r="AC9" s="37">
        <v>0</v>
      </c>
      <c r="AD9" s="37">
        <v>0</v>
      </c>
      <c r="AE9" s="37">
        <v>0</v>
      </c>
      <c r="AF9" s="38"/>
      <c r="AG9" s="29"/>
      <c r="AH9" s="16"/>
      <c r="AI9" s="37">
        <v>102908</v>
      </c>
      <c r="AJ9" s="46">
        <v>3</v>
      </c>
      <c r="AK9" s="37">
        <v>34303</v>
      </c>
      <c r="AL9" s="37">
        <v>26798</v>
      </c>
      <c r="AM9" s="37">
        <v>13162</v>
      </c>
      <c r="AN9" s="38"/>
      <c r="AO9" s="29"/>
      <c r="AP9" s="9"/>
    </row>
    <row r="10" spans="1:42" s="8" customFormat="1">
      <c r="A10" s="7"/>
      <c r="B10" s="8" t="s">
        <v>76</v>
      </c>
      <c r="C10" s="37">
        <v>18251.34</v>
      </c>
      <c r="D10" s="46">
        <v>1</v>
      </c>
      <c r="E10" s="37">
        <v>18251.34</v>
      </c>
      <c r="F10" s="37">
        <v>18251.34</v>
      </c>
      <c r="G10" s="37">
        <v>0</v>
      </c>
      <c r="H10" s="38"/>
      <c r="I10" s="29"/>
      <c r="J10" s="16"/>
      <c r="K10" s="37">
        <v>3596913</v>
      </c>
      <c r="L10" s="46">
        <v>40</v>
      </c>
      <c r="M10" s="37">
        <v>89923</v>
      </c>
      <c r="N10" s="37">
        <v>63848</v>
      </c>
      <c r="O10" s="37">
        <v>71896</v>
      </c>
      <c r="P10" s="38"/>
      <c r="Q10" s="29"/>
      <c r="R10" s="16"/>
      <c r="S10" s="37">
        <v>0</v>
      </c>
      <c r="T10" s="46">
        <v>0</v>
      </c>
      <c r="U10" s="37">
        <v>0</v>
      </c>
      <c r="V10" s="37">
        <v>0</v>
      </c>
      <c r="W10" s="37">
        <v>0</v>
      </c>
      <c r="X10" s="38"/>
      <c r="Y10" s="29"/>
      <c r="Z10" s="16"/>
      <c r="AA10" s="37">
        <v>1371661</v>
      </c>
      <c r="AB10" s="46">
        <v>15</v>
      </c>
      <c r="AC10" s="37">
        <v>91444</v>
      </c>
      <c r="AD10" s="37">
        <v>59741</v>
      </c>
      <c r="AE10" s="37">
        <v>59153</v>
      </c>
      <c r="AF10" s="38"/>
      <c r="AG10" s="29"/>
      <c r="AH10" s="16"/>
      <c r="AI10" s="37">
        <v>1517216</v>
      </c>
      <c r="AJ10" s="46">
        <v>18</v>
      </c>
      <c r="AK10" s="37">
        <v>84290</v>
      </c>
      <c r="AL10" s="37">
        <v>48973</v>
      </c>
      <c r="AM10" s="37">
        <v>101961</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83959</v>
      </c>
      <c r="L12" s="46">
        <v>6</v>
      </c>
      <c r="M12" s="37">
        <v>13993</v>
      </c>
      <c r="N12" s="37">
        <v>12400</v>
      </c>
      <c r="O12" s="37">
        <v>7397</v>
      </c>
      <c r="P12" s="38"/>
      <c r="Q12" s="29"/>
      <c r="R12" s="16"/>
      <c r="S12" s="37">
        <v>0</v>
      </c>
      <c r="T12" s="46">
        <v>0</v>
      </c>
      <c r="U12" s="37">
        <v>0</v>
      </c>
      <c r="V12" s="37">
        <v>0</v>
      </c>
      <c r="W12" s="37">
        <v>0</v>
      </c>
      <c r="X12" s="38"/>
      <c r="Y12" s="29"/>
      <c r="Z12" s="16"/>
      <c r="AA12" s="37">
        <v>45000</v>
      </c>
      <c r="AB12" s="46">
        <v>4</v>
      </c>
      <c r="AC12" s="37">
        <v>11250</v>
      </c>
      <c r="AD12" s="37">
        <v>5000</v>
      </c>
      <c r="AE12" s="37">
        <v>15196</v>
      </c>
      <c r="AF12" s="38"/>
      <c r="AG12" s="29"/>
      <c r="AH12" s="16"/>
      <c r="AI12" s="37">
        <v>3000</v>
      </c>
      <c r="AJ12" s="46">
        <v>1</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0</v>
      </c>
      <c r="AB13" s="46">
        <v>0</v>
      </c>
      <c r="AC13" s="37">
        <v>0</v>
      </c>
      <c r="AD13" s="37">
        <v>0</v>
      </c>
      <c r="AE13" s="37">
        <v>0</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311490.96000000002</v>
      </c>
      <c r="D15" s="46">
        <v>13</v>
      </c>
      <c r="E15" s="37">
        <v>23960.84</v>
      </c>
      <c r="F15" s="37">
        <v>20535.29</v>
      </c>
      <c r="G15" s="37">
        <v>15015.13</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603229</v>
      </c>
      <c r="AJ15" s="46">
        <v>16</v>
      </c>
      <c r="AK15" s="37">
        <v>37702</v>
      </c>
      <c r="AL15" s="37">
        <v>32233</v>
      </c>
      <c r="AM15" s="37">
        <v>29418</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0</v>
      </c>
      <c r="T16" s="46">
        <v>0</v>
      </c>
      <c r="U16" s="37">
        <v>0</v>
      </c>
      <c r="V16" s="37">
        <v>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0</v>
      </c>
      <c r="AJ18" s="47">
        <v>0</v>
      </c>
      <c r="AK18" s="39">
        <v>0</v>
      </c>
      <c r="AL18" s="39">
        <v>0</v>
      </c>
      <c r="AM18" s="39">
        <v>0</v>
      </c>
      <c r="AN18" s="38"/>
      <c r="AO18" s="29"/>
      <c r="AP18" s="9"/>
    </row>
    <row r="19" spans="1:42" s="8" customFormat="1">
      <c r="A19" s="7"/>
      <c r="B19" s="8" t="s">
        <v>85</v>
      </c>
      <c r="C19" s="39">
        <f>C50*D50*E50*7.85</f>
        <v>0</v>
      </c>
      <c r="D19" s="47">
        <f>D50</f>
        <v>0</v>
      </c>
      <c r="E19" s="39">
        <v>0</v>
      </c>
      <c r="F19" s="38"/>
      <c r="G19" s="38"/>
      <c r="H19" s="38"/>
      <c r="I19" s="29"/>
      <c r="J19" s="17"/>
      <c r="K19" s="39">
        <f>K50*L50*M50*7.85</f>
        <v>0</v>
      </c>
      <c r="L19" s="47">
        <f>L50</f>
        <v>0</v>
      </c>
      <c r="M19" s="39">
        <v>0</v>
      </c>
      <c r="N19" s="38"/>
      <c r="O19" s="38"/>
      <c r="P19" s="38"/>
      <c r="Q19" s="29"/>
      <c r="R19" s="17"/>
      <c r="S19" s="39">
        <f>S50*T50*U50*7.85</f>
        <v>389291.82431999996</v>
      </c>
      <c r="T19" s="47">
        <f>T50</f>
        <v>8</v>
      </c>
      <c r="U19" s="39">
        <f t="shared" ref="U19" si="0">S19/T19</f>
        <v>48661.478039999995</v>
      </c>
      <c r="V19" s="38"/>
      <c r="W19" s="38"/>
      <c r="X19" s="38"/>
      <c r="Y19" s="29"/>
      <c r="Z19" s="17"/>
      <c r="AA19" s="39">
        <f>AA50*AB50*AC50*7.85</f>
        <v>0</v>
      </c>
      <c r="AB19" s="47">
        <f>AB50</f>
        <v>0</v>
      </c>
      <c r="AC19" s="39">
        <v>0</v>
      </c>
      <c r="AD19" s="38"/>
      <c r="AE19" s="38"/>
      <c r="AF19" s="38"/>
      <c r="AG19" s="29"/>
      <c r="AH19" s="17"/>
      <c r="AI19" s="39">
        <f>AI50*AJ50*AK50*7.85</f>
        <v>2583706.3289700001</v>
      </c>
      <c r="AJ19" s="47">
        <f>AJ50</f>
        <v>38</v>
      </c>
      <c r="AK19" s="39">
        <f>AI19/AJ19</f>
        <v>67992.271815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518885</v>
      </c>
      <c r="L22" s="46">
        <v>3</v>
      </c>
      <c r="M22" s="37">
        <v>172962</v>
      </c>
      <c r="N22" s="37">
        <v>181847</v>
      </c>
      <c r="O22" s="37">
        <v>87393</v>
      </c>
      <c r="P22" s="37">
        <v>763</v>
      </c>
      <c r="Q22" s="28">
        <v>0.28520000000000001</v>
      </c>
      <c r="R22" s="16"/>
      <c r="S22" s="37">
        <v>0</v>
      </c>
      <c r="T22" s="46">
        <v>0</v>
      </c>
      <c r="U22" s="37">
        <v>0</v>
      </c>
      <c r="V22" s="37">
        <v>0</v>
      </c>
      <c r="W22" s="37">
        <v>0</v>
      </c>
      <c r="X22" s="37">
        <v>0</v>
      </c>
      <c r="Y22" s="28">
        <v>0</v>
      </c>
      <c r="Z22" s="16"/>
      <c r="AA22" s="37">
        <v>36923</v>
      </c>
      <c r="AB22" s="46">
        <v>2</v>
      </c>
      <c r="AC22" s="37">
        <v>18462</v>
      </c>
      <c r="AD22" s="37">
        <v>18462</v>
      </c>
      <c r="AE22" s="37">
        <v>16019</v>
      </c>
      <c r="AF22" s="37">
        <v>314</v>
      </c>
      <c r="AG22" s="28">
        <v>0.2394</v>
      </c>
      <c r="AH22" s="16"/>
      <c r="AI22" s="37">
        <v>1108022</v>
      </c>
      <c r="AJ22" s="46">
        <v>15</v>
      </c>
      <c r="AK22" s="37">
        <v>73868</v>
      </c>
      <c r="AL22" s="37">
        <v>41806</v>
      </c>
      <c r="AM22" s="37">
        <v>64663</v>
      </c>
      <c r="AN22" s="37">
        <v>748</v>
      </c>
      <c r="AO22" s="28">
        <v>0.38469999999999999</v>
      </c>
      <c r="AP22" s="9"/>
    </row>
    <row r="23" spans="1:42" s="8" customFormat="1">
      <c r="A23" s="7"/>
      <c r="B23" s="18" t="s">
        <v>104</v>
      </c>
      <c r="C23" s="37">
        <v>0</v>
      </c>
      <c r="D23" s="46">
        <v>0</v>
      </c>
      <c r="E23" s="37">
        <v>0</v>
      </c>
      <c r="F23" s="37">
        <v>0</v>
      </c>
      <c r="G23" s="37">
        <v>0</v>
      </c>
      <c r="H23" s="37">
        <v>0</v>
      </c>
      <c r="I23" s="28">
        <v>0</v>
      </c>
      <c r="J23" s="16"/>
      <c r="K23" s="37">
        <v>337038</v>
      </c>
      <c r="L23" s="46">
        <v>2</v>
      </c>
      <c r="M23" s="37">
        <v>168519</v>
      </c>
      <c r="N23" s="37">
        <v>168519</v>
      </c>
      <c r="O23" s="37">
        <v>123113</v>
      </c>
      <c r="P23" s="37">
        <v>625</v>
      </c>
      <c r="Q23" s="28">
        <v>0.33389999999999997</v>
      </c>
      <c r="R23" s="16"/>
      <c r="S23" s="37">
        <v>0</v>
      </c>
      <c r="T23" s="46">
        <v>0</v>
      </c>
      <c r="U23" s="37">
        <v>0</v>
      </c>
      <c r="V23" s="37">
        <v>0</v>
      </c>
      <c r="W23" s="37">
        <v>0</v>
      </c>
      <c r="X23" s="37">
        <v>0</v>
      </c>
      <c r="Y23" s="28">
        <v>0</v>
      </c>
      <c r="Z23" s="16"/>
      <c r="AA23" s="37">
        <v>36923</v>
      </c>
      <c r="AB23" s="46">
        <v>2</v>
      </c>
      <c r="AC23" s="37">
        <v>18462</v>
      </c>
      <c r="AD23" s="37">
        <v>18462</v>
      </c>
      <c r="AE23" s="37">
        <v>16019</v>
      </c>
      <c r="AF23" s="37">
        <v>314</v>
      </c>
      <c r="AG23" s="28">
        <v>0.2394</v>
      </c>
      <c r="AH23" s="16"/>
      <c r="AI23" s="37">
        <v>703580</v>
      </c>
      <c r="AJ23" s="46">
        <v>7</v>
      </c>
      <c r="AK23" s="37">
        <v>100511</v>
      </c>
      <c r="AL23" s="37">
        <v>55499</v>
      </c>
      <c r="AM23" s="37">
        <v>84396</v>
      </c>
      <c r="AN23" s="37">
        <v>926</v>
      </c>
      <c r="AO23" s="28">
        <v>0.4194</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0" t="s">
        <v>110</v>
      </c>
      <c r="D47" s="50"/>
      <c r="E47" s="50"/>
      <c r="F47" s="50"/>
      <c r="G47" s="50"/>
      <c r="H47" s="50"/>
      <c r="I47" s="50"/>
      <c r="K47" s="50" t="s">
        <v>64</v>
      </c>
      <c r="L47" s="50"/>
      <c r="M47" s="50"/>
      <c r="N47" s="50"/>
      <c r="O47" s="50"/>
      <c r="P47" s="50"/>
      <c r="Q47" s="50"/>
      <c r="S47" s="50" t="s">
        <v>2</v>
      </c>
      <c r="T47" s="50"/>
      <c r="U47" s="50"/>
      <c r="V47" s="50"/>
      <c r="W47" s="50"/>
      <c r="X47" s="50"/>
      <c r="Y47" s="50"/>
      <c r="AA47" s="50" t="s">
        <v>3</v>
      </c>
      <c r="AB47" s="50"/>
      <c r="AC47" s="50"/>
      <c r="AD47" s="50"/>
      <c r="AE47" s="50"/>
      <c r="AF47" s="50"/>
      <c r="AG47" s="50"/>
      <c r="AI47" s="50" t="s">
        <v>4</v>
      </c>
      <c r="AJ47" s="50"/>
      <c r="AK47" s="50"/>
      <c r="AL47" s="50"/>
      <c r="AM47" s="50"/>
      <c r="AN47" s="50"/>
      <c r="AO47" s="50"/>
      <c r="AP47" s="9"/>
    </row>
    <row r="48" spans="1:42" s="8" customFormat="1" ht="26.25" thickBot="1">
      <c r="A48" s="7"/>
      <c r="C48" s="12" t="s">
        <v>113</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7">
        <v>0</v>
      </c>
      <c r="D49" s="46">
        <v>0</v>
      </c>
      <c r="E49" s="24"/>
      <c r="F49" s="24"/>
      <c r="G49" s="24"/>
      <c r="H49" s="24"/>
      <c r="I49" s="24"/>
      <c r="K49" s="37">
        <v>630000</v>
      </c>
      <c r="L49" s="46">
        <v>1</v>
      </c>
      <c r="M49" s="44"/>
      <c r="N49" s="24"/>
      <c r="O49" s="24"/>
      <c r="P49" s="24"/>
      <c r="Q49" s="24"/>
      <c r="S49" s="37">
        <v>211908</v>
      </c>
      <c r="T49" s="46">
        <v>16</v>
      </c>
      <c r="U49" s="25"/>
      <c r="V49" s="25"/>
      <c r="W49" s="25"/>
      <c r="X49" s="25"/>
      <c r="Y49" s="25"/>
      <c r="AA49" s="37">
        <v>0</v>
      </c>
      <c r="AB49" s="46">
        <v>0</v>
      </c>
      <c r="AC49" s="43"/>
      <c r="AD49" s="24"/>
      <c r="AE49" s="24"/>
      <c r="AF49" s="25"/>
      <c r="AG49" s="25"/>
      <c r="AI49" s="37">
        <v>176986</v>
      </c>
      <c r="AJ49" s="46">
        <v>71</v>
      </c>
      <c r="AK49" s="24"/>
      <c r="AL49" s="24"/>
      <c r="AM49" s="24"/>
      <c r="AN49" s="25"/>
      <c r="AO49" s="25"/>
      <c r="AP49" s="9"/>
    </row>
    <row r="50" spans="1:42" s="8" customFormat="1" ht="12.75">
      <c r="A50" s="7"/>
      <c r="B50" s="8" t="s">
        <v>63</v>
      </c>
      <c r="C50" s="37">
        <v>0</v>
      </c>
      <c r="D50" s="46">
        <v>0</v>
      </c>
      <c r="E50" s="26">
        <v>0</v>
      </c>
      <c r="F50" s="26">
        <v>0</v>
      </c>
      <c r="G50" s="26">
        <v>0</v>
      </c>
      <c r="H50" s="42">
        <v>0</v>
      </c>
      <c r="I50" s="26">
        <v>0</v>
      </c>
      <c r="K50" s="37">
        <v>0</v>
      </c>
      <c r="L50" s="46">
        <v>0</v>
      </c>
      <c r="M50" s="26">
        <v>0</v>
      </c>
      <c r="N50" s="26">
        <v>0</v>
      </c>
      <c r="O50" s="26">
        <v>0</v>
      </c>
      <c r="P50" s="42">
        <v>0</v>
      </c>
      <c r="Q50" s="26">
        <v>0</v>
      </c>
      <c r="S50" s="37">
        <v>205944</v>
      </c>
      <c r="T50" s="46">
        <v>8</v>
      </c>
      <c r="U50" s="26">
        <v>3.0099999999999998E-2</v>
      </c>
      <c r="V50" s="26">
        <v>2.52E-2</v>
      </c>
      <c r="W50" s="26">
        <v>1.3100000000000001E-2</v>
      </c>
      <c r="X50" s="42">
        <v>485</v>
      </c>
      <c r="Y50" s="26">
        <v>0.2717</v>
      </c>
      <c r="AA50" s="41">
        <v>0</v>
      </c>
      <c r="AB50" s="49">
        <v>0</v>
      </c>
      <c r="AC50" s="32">
        <v>0</v>
      </c>
      <c r="AD50" s="26">
        <v>0</v>
      </c>
      <c r="AE50" s="26">
        <v>0</v>
      </c>
      <c r="AF50" s="42">
        <v>0</v>
      </c>
      <c r="AG50" s="26">
        <v>0</v>
      </c>
      <c r="AI50" s="37">
        <v>170837</v>
      </c>
      <c r="AJ50" s="46">
        <v>38</v>
      </c>
      <c r="AK50" s="26">
        <v>5.0700000000000002E-2</v>
      </c>
      <c r="AL50" s="26">
        <v>5.2499999999999998E-2</v>
      </c>
      <c r="AM50" s="26">
        <v>1.2800000000000001E-2</v>
      </c>
      <c r="AN50" s="42">
        <v>631</v>
      </c>
      <c r="AO50" s="26">
        <v>0.34599999999999997</v>
      </c>
      <c r="AP50" s="9"/>
    </row>
    <row r="51" spans="1:42" s="8" customFormat="1" ht="12.75">
      <c r="A51" s="7"/>
      <c r="D51" s="46"/>
      <c r="E51" s="26"/>
      <c r="F51" s="26"/>
      <c r="G51" s="26"/>
      <c r="H51" s="26"/>
      <c r="I51" s="26"/>
      <c r="L51" s="46"/>
      <c r="M51" s="26"/>
      <c r="N51" s="26"/>
      <c r="O51" s="26"/>
      <c r="P51" s="26"/>
      <c r="Q51" s="26"/>
      <c r="S51" s="41"/>
      <c r="T51" s="46"/>
      <c r="U51" s="26"/>
      <c r="V51" s="26"/>
      <c r="W51" s="26"/>
      <c r="X51" s="26"/>
      <c r="Y51" s="26"/>
      <c r="AA51" s="41"/>
      <c r="AB51" s="46"/>
      <c r="AC51" s="26"/>
      <c r="AD51" s="26"/>
      <c r="AE51" s="26"/>
      <c r="AF51" s="26"/>
      <c r="AG51" s="26"/>
      <c r="AI51" s="41"/>
      <c r="AJ51" s="46"/>
      <c r="AK51" s="26"/>
      <c r="AL51" s="26"/>
      <c r="AM51" s="26"/>
      <c r="AN51" s="26"/>
      <c r="AO51" s="26"/>
      <c r="AP51" s="9"/>
    </row>
    <row r="52" spans="1:42" s="8" customFormat="1" ht="12.75">
      <c r="A52" s="7"/>
      <c r="B52" s="18" t="s">
        <v>67</v>
      </c>
      <c r="E52" s="26"/>
      <c r="F52" s="26"/>
      <c r="G52" s="26"/>
      <c r="H52" s="26"/>
      <c r="I52" s="26"/>
      <c r="M52" s="26"/>
      <c r="N52" s="26"/>
      <c r="O52" s="26"/>
      <c r="P52" s="26"/>
      <c r="Q52" s="26"/>
      <c r="T52" s="49"/>
      <c r="U52" s="26"/>
      <c r="V52" s="26"/>
      <c r="W52" s="26"/>
      <c r="X52" s="26"/>
      <c r="Y52" s="26"/>
      <c r="AB52" s="49"/>
      <c r="AC52" s="26"/>
      <c r="AD52" s="26"/>
      <c r="AE52" s="26"/>
      <c r="AF52" s="26"/>
      <c r="AG52" s="26"/>
      <c r="AJ52" s="49"/>
      <c r="AK52" s="26"/>
      <c r="AL52" s="26"/>
      <c r="AM52" s="26"/>
      <c r="AN52" s="26"/>
      <c r="AO52" s="26"/>
      <c r="AP52" s="9"/>
    </row>
    <row r="53" spans="1:42" s="8" customFormat="1" ht="12.75">
      <c r="A53" s="7"/>
      <c r="B53" s="18"/>
      <c r="E53" s="26"/>
      <c r="F53" s="26"/>
      <c r="G53" s="26"/>
      <c r="H53" s="26"/>
      <c r="I53" s="26"/>
      <c r="M53" s="26"/>
      <c r="N53" s="26"/>
      <c r="O53" s="26"/>
      <c r="P53" s="26"/>
      <c r="Q53" s="26"/>
      <c r="T53" s="49"/>
      <c r="U53" s="26"/>
      <c r="V53" s="26"/>
      <c r="W53" s="26"/>
      <c r="X53" s="26"/>
      <c r="Y53" s="26"/>
      <c r="AC53" s="26"/>
      <c r="AD53" s="26"/>
      <c r="AE53" s="26"/>
      <c r="AF53" s="26"/>
      <c r="AG53" s="26"/>
      <c r="AJ53" s="49"/>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6.xml><?xml version="1.0" encoding="utf-8"?>
<worksheet xmlns="http://schemas.openxmlformats.org/spreadsheetml/2006/main" xmlns:r="http://schemas.openxmlformats.org/officeDocument/2006/relationships">
  <sheetPr codeName="Sheet6">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37636385.079999998</v>
      </c>
      <c r="D6" s="46">
        <v>248</v>
      </c>
      <c r="E6" s="37">
        <v>151759.62</v>
      </c>
      <c r="F6" s="37">
        <v>142750</v>
      </c>
      <c r="G6" s="37">
        <v>76312.69</v>
      </c>
      <c r="H6" s="37">
        <v>271.95</v>
      </c>
      <c r="I6" s="28">
        <v>0.16700000000000001</v>
      </c>
      <c r="J6" s="16"/>
      <c r="K6" s="37">
        <v>2133497964</v>
      </c>
      <c r="L6" s="46">
        <v>9797</v>
      </c>
      <c r="M6" s="37">
        <v>217771</v>
      </c>
      <c r="N6" s="37">
        <v>201506</v>
      </c>
      <c r="O6" s="37">
        <v>124765</v>
      </c>
      <c r="P6" s="37">
        <v>992</v>
      </c>
      <c r="Q6" s="28">
        <v>0.42609999999999998</v>
      </c>
      <c r="R6" s="16"/>
      <c r="S6" s="37">
        <v>84647203</v>
      </c>
      <c r="T6" s="46">
        <v>696</v>
      </c>
      <c r="U6" s="37">
        <v>121620</v>
      </c>
      <c r="V6" s="37">
        <v>103441</v>
      </c>
      <c r="W6" s="37">
        <v>94892</v>
      </c>
      <c r="X6" s="37">
        <v>857</v>
      </c>
      <c r="Y6" s="28">
        <v>0.39250000000000002</v>
      </c>
      <c r="Z6" s="16"/>
      <c r="AA6" s="37">
        <v>944774141</v>
      </c>
      <c r="AB6" s="46">
        <v>5529</v>
      </c>
      <c r="AC6" s="37">
        <v>170876</v>
      </c>
      <c r="AD6" s="37">
        <v>156026</v>
      </c>
      <c r="AE6" s="37">
        <v>109034</v>
      </c>
      <c r="AF6" s="37">
        <v>1078</v>
      </c>
      <c r="AG6" s="28">
        <v>0.44059999999999999</v>
      </c>
      <c r="AH6" s="16"/>
      <c r="AI6" s="37">
        <v>777075018</v>
      </c>
      <c r="AJ6" s="46">
        <v>6919</v>
      </c>
      <c r="AK6" s="37">
        <v>112310</v>
      </c>
      <c r="AL6" s="37">
        <v>101231</v>
      </c>
      <c r="AM6" s="37">
        <v>68186</v>
      </c>
      <c r="AN6" s="37">
        <v>1026</v>
      </c>
      <c r="AO6" s="28">
        <v>0.4274</v>
      </c>
      <c r="AP6" s="9"/>
    </row>
    <row r="7" spans="1:42" s="8" customFormat="1">
      <c r="A7" s="7"/>
      <c r="B7" s="8" t="s">
        <v>73</v>
      </c>
      <c r="C7" s="37">
        <v>1569386.75</v>
      </c>
      <c r="D7" s="46">
        <v>20</v>
      </c>
      <c r="E7" s="37">
        <v>78469.34</v>
      </c>
      <c r="F7" s="37">
        <v>90000</v>
      </c>
      <c r="G7" s="37">
        <v>45957.22</v>
      </c>
      <c r="H7" s="37">
        <v>365.56</v>
      </c>
      <c r="I7" s="28">
        <v>0.23119999999999999</v>
      </c>
      <c r="J7" s="16"/>
      <c r="K7" s="37">
        <v>113770161</v>
      </c>
      <c r="L7" s="46">
        <v>1478</v>
      </c>
      <c r="M7" s="37">
        <v>76976</v>
      </c>
      <c r="N7" s="37">
        <v>67559</v>
      </c>
      <c r="O7" s="37">
        <v>55015</v>
      </c>
      <c r="P7" s="37">
        <v>0</v>
      </c>
      <c r="Q7" s="28">
        <v>0</v>
      </c>
      <c r="R7" s="16"/>
      <c r="S7" s="37">
        <v>164055695</v>
      </c>
      <c r="T7" s="46">
        <v>1943</v>
      </c>
      <c r="U7" s="37">
        <v>84434</v>
      </c>
      <c r="V7" s="37">
        <v>73656</v>
      </c>
      <c r="W7" s="37">
        <v>63001</v>
      </c>
      <c r="X7" s="37">
        <v>0</v>
      </c>
      <c r="Y7" s="28">
        <v>0</v>
      </c>
      <c r="Z7" s="16"/>
      <c r="AA7" s="37">
        <v>249470129</v>
      </c>
      <c r="AB7" s="46">
        <v>2804</v>
      </c>
      <c r="AC7" s="37">
        <v>88969</v>
      </c>
      <c r="AD7" s="37">
        <v>75700</v>
      </c>
      <c r="AE7" s="37">
        <v>63411</v>
      </c>
      <c r="AF7" s="37">
        <v>0</v>
      </c>
      <c r="AG7" s="28">
        <v>0</v>
      </c>
      <c r="AH7" s="16"/>
      <c r="AI7" s="37">
        <v>319086036</v>
      </c>
      <c r="AJ7" s="46">
        <v>6527</v>
      </c>
      <c r="AK7" s="37">
        <v>48887</v>
      </c>
      <c r="AL7" s="37">
        <v>38847</v>
      </c>
      <c r="AM7" s="37">
        <v>41798</v>
      </c>
      <c r="AN7" s="37">
        <v>0</v>
      </c>
      <c r="AO7" s="28">
        <v>0</v>
      </c>
      <c r="AP7" s="9"/>
    </row>
    <row r="8" spans="1:42" s="8" customFormat="1">
      <c r="A8" s="7"/>
      <c r="B8" s="8" t="s">
        <v>74</v>
      </c>
      <c r="C8" s="37">
        <v>1150378.55</v>
      </c>
      <c r="D8" s="46">
        <v>22</v>
      </c>
      <c r="E8" s="37">
        <v>52289.93</v>
      </c>
      <c r="F8" s="37">
        <v>42450</v>
      </c>
      <c r="G8" s="37">
        <v>33329.29</v>
      </c>
      <c r="H8" s="37">
        <v>413.89</v>
      </c>
      <c r="I8" s="28">
        <v>0.66600000000000004</v>
      </c>
      <c r="J8" s="16"/>
      <c r="K8" s="37">
        <v>83812741</v>
      </c>
      <c r="L8" s="46">
        <v>1047</v>
      </c>
      <c r="M8" s="37">
        <v>80050</v>
      </c>
      <c r="N8" s="37">
        <v>66318</v>
      </c>
      <c r="O8" s="37">
        <v>60969</v>
      </c>
      <c r="P8" s="37">
        <v>179</v>
      </c>
      <c r="Q8" s="28">
        <v>0.67490000000000006</v>
      </c>
      <c r="R8" s="16"/>
      <c r="S8" s="37">
        <v>32330619</v>
      </c>
      <c r="T8" s="46">
        <v>727</v>
      </c>
      <c r="U8" s="37">
        <v>44035</v>
      </c>
      <c r="V8" s="37">
        <v>32132</v>
      </c>
      <c r="W8" s="37">
        <v>41303</v>
      </c>
      <c r="X8" s="37">
        <v>138</v>
      </c>
      <c r="Y8" s="28">
        <v>0.44090000000000001</v>
      </c>
      <c r="Z8" s="16"/>
      <c r="AA8" s="37">
        <v>32039995</v>
      </c>
      <c r="AB8" s="46">
        <v>707</v>
      </c>
      <c r="AC8" s="37">
        <v>45318</v>
      </c>
      <c r="AD8" s="37">
        <v>33697</v>
      </c>
      <c r="AE8" s="37">
        <v>39800</v>
      </c>
      <c r="AF8" s="37">
        <v>190</v>
      </c>
      <c r="AG8" s="28">
        <v>0.43659999999999999</v>
      </c>
      <c r="AH8" s="16"/>
      <c r="AI8" s="37">
        <v>14507950</v>
      </c>
      <c r="AJ8" s="46">
        <v>667</v>
      </c>
      <c r="AK8" s="37">
        <v>21751</v>
      </c>
      <c r="AL8" s="37">
        <v>12970</v>
      </c>
      <c r="AM8" s="37">
        <v>29945</v>
      </c>
      <c r="AN8" s="37">
        <v>339</v>
      </c>
      <c r="AO8" s="28">
        <v>0.42720000000000002</v>
      </c>
      <c r="AP8" s="9"/>
    </row>
    <row r="9" spans="1:42" s="8" customFormat="1">
      <c r="A9" s="7"/>
      <c r="B9" s="8" t="s">
        <v>75</v>
      </c>
      <c r="C9" s="37">
        <v>21900237.739999998</v>
      </c>
      <c r="D9" s="46">
        <v>285</v>
      </c>
      <c r="E9" s="37">
        <v>76842.94</v>
      </c>
      <c r="F9" s="37">
        <v>58805.83</v>
      </c>
      <c r="G9" s="37">
        <v>57416.12</v>
      </c>
      <c r="H9" s="38"/>
      <c r="I9" s="29"/>
      <c r="J9" s="16"/>
      <c r="K9" s="37">
        <v>3352942017</v>
      </c>
      <c r="L9" s="46">
        <v>36984</v>
      </c>
      <c r="M9" s="37">
        <v>90659</v>
      </c>
      <c r="N9" s="37">
        <v>74345</v>
      </c>
      <c r="O9" s="37">
        <v>74107</v>
      </c>
      <c r="P9" s="38"/>
      <c r="Q9" s="29"/>
      <c r="R9" s="16"/>
      <c r="S9" s="37">
        <v>389531910</v>
      </c>
      <c r="T9" s="46">
        <v>3965</v>
      </c>
      <c r="U9" s="37">
        <v>98254</v>
      </c>
      <c r="V9" s="37">
        <v>82529</v>
      </c>
      <c r="W9" s="37">
        <v>68142</v>
      </c>
      <c r="X9" s="38"/>
      <c r="Y9" s="29"/>
      <c r="Z9" s="16"/>
      <c r="AA9" s="37">
        <v>693359215</v>
      </c>
      <c r="AB9" s="46">
        <v>6623</v>
      </c>
      <c r="AC9" s="37">
        <v>104690</v>
      </c>
      <c r="AD9" s="37">
        <v>86223</v>
      </c>
      <c r="AE9" s="37">
        <v>77040</v>
      </c>
      <c r="AF9" s="38"/>
      <c r="AG9" s="29"/>
      <c r="AH9" s="16"/>
      <c r="AI9" s="37">
        <v>482049046</v>
      </c>
      <c r="AJ9" s="46">
        <v>5020</v>
      </c>
      <c r="AK9" s="37">
        <v>96026</v>
      </c>
      <c r="AL9" s="37">
        <v>79752</v>
      </c>
      <c r="AM9" s="37">
        <v>74813</v>
      </c>
      <c r="AN9" s="38"/>
      <c r="AO9" s="29"/>
      <c r="AP9" s="9"/>
    </row>
    <row r="10" spans="1:42" s="8" customFormat="1">
      <c r="A10" s="7"/>
      <c r="B10" s="8" t="s">
        <v>76</v>
      </c>
      <c r="C10" s="37">
        <v>0</v>
      </c>
      <c r="D10" s="46">
        <v>0</v>
      </c>
      <c r="E10" s="37">
        <v>0</v>
      </c>
      <c r="F10" s="37">
        <v>0</v>
      </c>
      <c r="G10" s="37">
        <v>0</v>
      </c>
      <c r="H10" s="38"/>
      <c r="I10" s="29"/>
      <c r="J10" s="16"/>
      <c r="K10" s="37">
        <v>5477457155</v>
      </c>
      <c r="L10" s="46">
        <v>34876</v>
      </c>
      <c r="M10" s="37">
        <v>157055</v>
      </c>
      <c r="N10" s="37">
        <v>146499</v>
      </c>
      <c r="O10" s="37">
        <v>100466</v>
      </c>
      <c r="P10" s="38"/>
      <c r="Q10" s="29"/>
      <c r="R10" s="16"/>
      <c r="S10" s="37">
        <v>230137451</v>
      </c>
      <c r="T10" s="46">
        <v>2223</v>
      </c>
      <c r="U10" s="37">
        <v>103342</v>
      </c>
      <c r="V10" s="37">
        <v>83305</v>
      </c>
      <c r="W10" s="37">
        <v>80897</v>
      </c>
      <c r="X10" s="38"/>
      <c r="Y10" s="29"/>
      <c r="Z10" s="16"/>
      <c r="AA10" s="37">
        <v>2151865570</v>
      </c>
      <c r="AB10" s="46">
        <v>13787</v>
      </c>
      <c r="AC10" s="37">
        <v>156079</v>
      </c>
      <c r="AD10" s="37">
        <v>142090</v>
      </c>
      <c r="AE10" s="37">
        <v>104699</v>
      </c>
      <c r="AF10" s="38"/>
      <c r="AG10" s="29"/>
      <c r="AH10" s="16"/>
      <c r="AI10" s="37">
        <v>1604696597</v>
      </c>
      <c r="AJ10" s="46">
        <v>14782</v>
      </c>
      <c r="AK10" s="37">
        <v>108557</v>
      </c>
      <c r="AL10" s="37">
        <v>92000</v>
      </c>
      <c r="AM10" s="37">
        <v>75176</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436965</v>
      </c>
      <c r="T11" s="46">
        <v>5</v>
      </c>
      <c r="U11" s="37">
        <v>87393</v>
      </c>
      <c r="V11" s="37">
        <v>100261</v>
      </c>
      <c r="W11" s="37">
        <v>25349</v>
      </c>
      <c r="X11" s="38"/>
      <c r="Y11" s="29"/>
      <c r="Z11" s="16"/>
      <c r="AA11" s="37">
        <v>0</v>
      </c>
      <c r="AB11" s="46">
        <v>0</v>
      </c>
      <c r="AC11" s="37">
        <v>0</v>
      </c>
      <c r="AD11" s="37">
        <v>0</v>
      </c>
      <c r="AE11" s="37">
        <v>0</v>
      </c>
      <c r="AF11" s="38"/>
      <c r="AG11" s="29"/>
      <c r="AH11" s="16"/>
      <c r="AI11" s="37">
        <v>9639609</v>
      </c>
      <c r="AJ11" s="46">
        <v>89</v>
      </c>
      <c r="AK11" s="37">
        <v>108310</v>
      </c>
      <c r="AL11" s="37">
        <v>106071</v>
      </c>
      <c r="AM11" s="37">
        <v>59623</v>
      </c>
      <c r="AN11" s="38"/>
      <c r="AO11" s="29"/>
      <c r="AP11" s="9"/>
    </row>
    <row r="12" spans="1:42" s="8" customFormat="1">
      <c r="A12" s="7"/>
      <c r="B12" s="8" t="s">
        <v>78</v>
      </c>
      <c r="C12" s="37">
        <v>0</v>
      </c>
      <c r="D12" s="46">
        <v>0</v>
      </c>
      <c r="E12" s="37">
        <v>0</v>
      </c>
      <c r="F12" s="37">
        <v>0</v>
      </c>
      <c r="G12" s="37">
        <v>0</v>
      </c>
      <c r="H12" s="38"/>
      <c r="I12" s="29"/>
      <c r="J12" s="16"/>
      <c r="K12" s="37">
        <v>58663749</v>
      </c>
      <c r="L12" s="46">
        <v>8278</v>
      </c>
      <c r="M12" s="37">
        <v>7087</v>
      </c>
      <c r="N12" s="37">
        <v>5000</v>
      </c>
      <c r="O12" s="37">
        <v>5863</v>
      </c>
      <c r="P12" s="38"/>
      <c r="Q12" s="29"/>
      <c r="R12" s="16"/>
      <c r="S12" s="37">
        <v>568607</v>
      </c>
      <c r="T12" s="46">
        <v>71</v>
      </c>
      <c r="U12" s="37">
        <v>8009</v>
      </c>
      <c r="V12" s="37">
        <v>3000</v>
      </c>
      <c r="W12" s="37">
        <v>8773</v>
      </c>
      <c r="X12" s="38"/>
      <c r="Y12" s="29"/>
      <c r="Z12" s="16"/>
      <c r="AA12" s="37">
        <v>49134034</v>
      </c>
      <c r="AB12" s="46">
        <v>2391</v>
      </c>
      <c r="AC12" s="37">
        <v>20550</v>
      </c>
      <c r="AD12" s="37">
        <v>18500</v>
      </c>
      <c r="AE12" s="37">
        <v>8089</v>
      </c>
      <c r="AF12" s="38"/>
      <c r="AG12" s="29"/>
      <c r="AH12" s="16"/>
      <c r="AI12" s="37">
        <v>13460669</v>
      </c>
      <c r="AJ12" s="46">
        <v>4127</v>
      </c>
      <c r="AK12" s="37">
        <v>3262</v>
      </c>
      <c r="AL12" s="37">
        <v>3000</v>
      </c>
      <c r="AM12" s="37">
        <v>843</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808770</v>
      </c>
      <c r="T13" s="46">
        <v>111</v>
      </c>
      <c r="U13" s="37">
        <v>7286</v>
      </c>
      <c r="V13" s="37">
        <v>6000</v>
      </c>
      <c r="W13" s="37">
        <v>6417</v>
      </c>
      <c r="X13" s="38"/>
      <c r="Y13" s="29"/>
      <c r="Z13" s="16"/>
      <c r="AA13" s="37">
        <v>4853009</v>
      </c>
      <c r="AB13" s="46">
        <v>528</v>
      </c>
      <c r="AC13" s="37">
        <v>9191</v>
      </c>
      <c r="AD13" s="37">
        <v>6000</v>
      </c>
      <c r="AE13" s="37">
        <v>9166</v>
      </c>
      <c r="AF13" s="38"/>
      <c r="AG13" s="29"/>
      <c r="AH13" s="16"/>
      <c r="AI13" s="37">
        <v>5695842</v>
      </c>
      <c r="AJ13" s="46">
        <v>783</v>
      </c>
      <c r="AK13" s="37">
        <v>7274</v>
      </c>
      <c r="AL13" s="37">
        <v>6000</v>
      </c>
      <c r="AM13" s="37">
        <v>7589</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0</v>
      </c>
      <c r="AJ15" s="46">
        <v>0</v>
      </c>
      <c r="AK15" s="37">
        <v>0</v>
      </c>
      <c r="AL15" s="37">
        <v>0</v>
      </c>
      <c r="AM15" s="37">
        <v>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5818066</v>
      </c>
      <c r="T16" s="46">
        <v>45</v>
      </c>
      <c r="U16" s="37">
        <v>129290</v>
      </c>
      <c r="V16" s="37">
        <v>100231</v>
      </c>
      <c r="W16" s="37">
        <v>118612</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48273</v>
      </c>
      <c r="AJ17" s="46">
        <v>10</v>
      </c>
      <c r="AK17" s="37">
        <v>4827</v>
      </c>
      <c r="AL17" s="37">
        <v>850</v>
      </c>
      <c r="AM17" s="37">
        <v>9455</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11998858</v>
      </c>
      <c r="AB18" s="47">
        <v>115</v>
      </c>
      <c r="AC18" s="39">
        <v>104338</v>
      </c>
      <c r="AD18" s="39">
        <v>70325</v>
      </c>
      <c r="AE18" s="39">
        <v>92148</v>
      </c>
      <c r="AF18" s="38"/>
      <c r="AG18" s="29"/>
      <c r="AH18" s="17"/>
      <c r="AI18" s="39">
        <v>1029529</v>
      </c>
      <c r="AJ18" s="47">
        <v>4</v>
      </c>
      <c r="AK18" s="39">
        <v>257382</v>
      </c>
      <c r="AL18" s="39">
        <v>231795</v>
      </c>
      <c r="AM18" s="39">
        <v>200404</v>
      </c>
      <c r="AN18" s="38"/>
      <c r="AO18" s="29"/>
      <c r="AP18" s="9"/>
    </row>
    <row r="19" spans="1:42" s="8" customFormat="1">
      <c r="A19" s="7"/>
      <c r="B19" s="8" t="s">
        <v>85</v>
      </c>
      <c r="C19" s="39">
        <f>C51*D51*E51*7.85</f>
        <v>14879231.565903001</v>
      </c>
      <c r="D19" s="47">
        <f>D51</f>
        <v>162</v>
      </c>
      <c r="E19" s="39">
        <f t="shared" ref="E19" si="0">C19/D19</f>
        <v>91847.108431500004</v>
      </c>
      <c r="F19" s="38"/>
      <c r="G19" s="38"/>
      <c r="H19" s="38"/>
      <c r="I19" s="29"/>
      <c r="J19" s="17"/>
      <c r="K19" s="39">
        <f>K51*L51*M51*7.85</f>
        <v>249631782.55837503</v>
      </c>
      <c r="L19" s="47">
        <f>L51</f>
        <v>4737</v>
      </c>
      <c r="M19" s="39">
        <f>K19/L19</f>
        <v>52698.286375000003</v>
      </c>
      <c r="N19" s="38"/>
      <c r="O19" s="38"/>
      <c r="P19" s="38"/>
      <c r="Q19" s="29"/>
      <c r="R19" s="17"/>
      <c r="S19" s="39">
        <f>S51*T51*U51*7.85</f>
        <v>50530975.516679995</v>
      </c>
      <c r="T19" s="47">
        <f>T51</f>
        <v>1271</v>
      </c>
      <c r="U19" s="39">
        <f t="shared" ref="U19" si="1">S19/T19</f>
        <v>39756.865079999996</v>
      </c>
      <c r="V19" s="38"/>
      <c r="W19" s="38"/>
      <c r="X19" s="38"/>
      <c r="Y19" s="29"/>
      <c r="Z19" s="17"/>
      <c r="AA19" s="39">
        <f>AA51*AB51*AC51*7.85</f>
        <v>211251294.9558</v>
      </c>
      <c r="AB19" s="47">
        <f>AB51</f>
        <v>3720</v>
      </c>
      <c r="AC19" s="39">
        <f>AA19/AB19</f>
        <v>56787.982514999996</v>
      </c>
      <c r="AD19" s="38"/>
      <c r="AE19" s="38"/>
      <c r="AF19" s="38"/>
      <c r="AG19" s="29"/>
      <c r="AH19" s="17"/>
      <c r="AI19" s="39">
        <f>AI51*AJ51*AK51*7.85</f>
        <v>167680483.70177001</v>
      </c>
      <c r="AJ19" s="47">
        <f>AJ51</f>
        <v>2654</v>
      </c>
      <c r="AK19" s="39">
        <f>AI19/AJ19</f>
        <v>63180.287755000005</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5966200.6900000004</v>
      </c>
      <c r="D22" s="46">
        <v>36</v>
      </c>
      <c r="E22" s="37">
        <v>165727.79999999999</v>
      </c>
      <c r="F22" s="37">
        <v>157374.97</v>
      </c>
      <c r="G22" s="37">
        <v>79614.880000000005</v>
      </c>
      <c r="H22" s="37">
        <v>960.38</v>
      </c>
      <c r="I22" s="28">
        <v>0.4743</v>
      </c>
      <c r="J22" s="16"/>
      <c r="K22" s="37">
        <v>2990706049</v>
      </c>
      <c r="L22" s="46">
        <v>13538</v>
      </c>
      <c r="M22" s="37">
        <v>220912</v>
      </c>
      <c r="N22" s="37">
        <v>202931</v>
      </c>
      <c r="O22" s="37">
        <v>131243</v>
      </c>
      <c r="P22" s="37">
        <v>997</v>
      </c>
      <c r="Q22" s="28">
        <v>0.42649999999999999</v>
      </c>
      <c r="R22" s="16"/>
      <c r="S22" s="37">
        <v>69521129</v>
      </c>
      <c r="T22" s="46">
        <v>603</v>
      </c>
      <c r="U22" s="37">
        <v>115292</v>
      </c>
      <c r="V22" s="37">
        <v>92949</v>
      </c>
      <c r="W22" s="37">
        <v>96507</v>
      </c>
      <c r="X22" s="37">
        <v>0</v>
      </c>
      <c r="Y22" s="28">
        <v>0</v>
      </c>
      <c r="Z22" s="16"/>
      <c r="AA22" s="37">
        <v>1176682060</v>
      </c>
      <c r="AB22" s="46">
        <v>7110</v>
      </c>
      <c r="AC22" s="37">
        <v>165497</v>
      </c>
      <c r="AD22" s="37">
        <v>145422</v>
      </c>
      <c r="AE22" s="37">
        <v>115790</v>
      </c>
      <c r="AF22" s="37">
        <v>829</v>
      </c>
      <c r="AG22" s="28">
        <v>0.37490000000000001</v>
      </c>
      <c r="AH22" s="16"/>
      <c r="AI22" s="37">
        <v>956670800</v>
      </c>
      <c r="AJ22" s="46">
        <v>8259</v>
      </c>
      <c r="AK22" s="37">
        <v>115834</v>
      </c>
      <c r="AL22" s="37">
        <v>104139</v>
      </c>
      <c r="AM22" s="37">
        <v>67529</v>
      </c>
      <c r="AN22" s="37">
        <v>996</v>
      </c>
      <c r="AO22" s="28">
        <v>0.42</v>
      </c>
      <c r="AP22" s="9"/>
    </row>
    <row r="23" spans="1:42" s="8" customFormat="1">
      <c r="A23" s="7"/>
      <c r="B23" s="18" t="s">
        <v>104</v>
      </c>
      <c r="C23" s="37">
        <v>5794002</v>
      </c>
      <c r="D23" s="46">
        <v>35</v>
      </c>
      <c r="E23" s="37">
        <v>165542.91</v>
      </c>
      <c r="F23" s="37">
        <v>153894.01</v>
      </c>
      <c r="G23" s="37">
        <v>80769.36</v>
      </c>
      <c r="H23" s="37">
        <v>967.66</v>
      </c>
      <c r="I23" s="28">
        <v>0.47689999999999999</v>
      </c>
      <c r="J23" s="16"/>
      <c r="K23" s="37">
        <v>2746434579</v>
      </c>
      <c r="L23" s="46">
        <v>12389</v>
      </c>
      <c r="M23" s="37">
        <v>221683</v>
      </c>
      <c r="N23" s="37">
        <v>203981</v>
      </c>
      <c r="O23" s="37">
        <v>131940</v>
      </c>
      <c r="P23" s="37">
        <v>1012</v>
      </c>
      <c r="Q23" s="28">
        <v>0.43369999999999997</v>
      </c>
      <c r="R23" s="16"/>
      <c r="S23" s="37">
        <v>72420599</v>
      </c>
      <c r="T23" s="46">
        <v>630</v>
      </c>
      <c r="U23" s="37">
        <v>114953</v>
      </c>
      <c r="V23" s="37">
        <v>93367</v>
      </c>
      <c r="W23" s="37">
        <v>95478</v>
      </c>
      <c r="X23" s="37">
        <v>0</v>
      </c>
      <c r="Y23" s="28">
        <v>0</v>
      </c>
      <c r="Z23" s="16"/>
      <c r="AA23" s="37">
        <v>1143460365</v>
      </c>
      <c r="AB23" s="46">
        <v>7013</v>
      </c>
      <c r="AC23" s="37">
        <v>163049</v>
      </c>
      <c r="AD23" s="37">
        <v>144463</v>
      </c>
      <c r="AE23" s="37">
        <v>112049</v>
      </c>
      <c r="AF23" s="37">
        <v>843</v>
      </c>
      <c r="AG23" s="28">
        <v>0.38290000000000002</v>
      </c>
      <c r="AH23" s="16"/>
      <c r="AI23" s="37">
        <v>987860988</v>
      </c>
      <c r="AJ23" s="46">
        <v>8827</v>
      </c>
      <c r="AK23" s="37">
        <v>111914</v>
      </c>
      <c r="AL23" s="37">
        <v>100145</v>
      </c>
      <c r="AM23" s="37">
        <v>65494</v>
      </c>
      <c r="AN23" s="37">
        <v>994</v>
      </c>
      <c r="AO23" s="28">
        <v>0.4209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472114.58</v>
      </c>
      <c r="D50" s="46">
        <v>282</v>
      </c>
      <c r="E50" s="24"/>
      <c r="F50" s="24"/>
      <c r="G50" s="24"/>
      <c r="H50" s="24"/>
      <c r="I50" s="24"/>
      <c r="K50" s="37">
        <v>388111</v>
      </c>
      <c r="L50" s="46">
        <v>10623</v>
      </c>
      <c r="M50" s="44"/>
      <c r="N50" s="24"/>
      <c r="O50" s="24"/>
      <c r="P50" s="24"/>
      <c r="Q50" s="24"/>
      <c r="S50" s="37">
        <v>394505</v>
      </c>
      <c r="T50" s="46">
        <v>4198</v>
      </c>
      <c r="U50" s="25"/>
      <c r="V50" s="25"/>
      <c r="W50" s="25"/>
      <c r="X50" s="25"/>
      <c r="Y50" s="25"/>
      <c r="AA50" s="37">
        <v>404009</v>
      </c>
      <c r="AB50" s="46">
        <v>4861</v>
      </c>
      <c r="AC50" s="43"/>
      <c r="AD50" s="24"/>
      <c r="AE50" s="24"/>
      <c r="AF50" s="25"/>
      <c r="AG50" s="25"/>
      <c r="AI50" s="37">
        <v>369470</v>
      </c>
      <c r="AJ50" s="46">
        <v>11001</v>
      </c>
      <c r="AK50" s="24"/>
      <c r="AL50" s="24"/>
      <c r="AM50" s="24"/>
      <c r="AN50" s="25"/>
      <c r="AO50" s="25"/>
      <c r="AP50" s="9"/>
    </row>
    <row r="51" spans="1:42" s="8" customFormat="1" ht="12.75">
      <c r="A51" s="7"/>
      <c r="B51" s="8" t="s">
        <v>63</v>
      </c>
      <c r="C51" s="37">
        <v>508707.33</v>
      </c>
      <c r="D51" s="46">
        <v>162</v>
      </c>
      <c r="E51" s="26">
        <v>2.3E-2</v>
      </c>
      <c r="F51" s="26">
        <v>2.35E-2</v>
      </c>
      <c r="G51" s="26">
        <v>7.4999999999999997E-3</v>
      </c>
      <c r="H51" s="42">
        <v>307.24</v>
      </c>
      <c r="I51" s="26">
        <v>0.108</v>
      </c>
      <c r="K51" s="37">
        <v>383609</v>
      </c>
      <c r="L51" s="46">
        <v>4737</v>
      </c>
      <c r="M51" s="26">
        <v>1.7500000000000002E-2</v>
      </c>
      <c r="N51" s="26">
        <v>1.7500000000000002E-2</v>
      </c>
      <c r="O51" s="26">
        <v>6.8999999999999999E-3</v>
      </c>
      <c r="P51" s="42">
        <v>191</v>
      </c>
      <c r="Q51" s="26">
        <v>8.5699999999999998E-2</v>
      </c>
      <c r="S51" s="37">
        <v>322584</v>
      </c>
      <c r="T51" s="46">
        <v>1271</v>
      </c>
      <c r="U51" s="26">
        <v>1.5699999999999999E-2</v>
      </c>
      <c r="V51" s="26">
        <v>1.4999999999999999E-2</v>
      </c>
      <c r="W51" s="26">
        <v>7.3000000000000001E-3</v>
      </c>
      <c r="X51" s="42">
        <v>338</v>
      </c>
      <c r="Y51" s="26">
        <v>0.15890000000000001</v>
      </c>
      <c r="AA51" s="41">
        <v>423049</v>
      </c>
      <c r="AB51" s="49">
        <v>3720</v>
      </c>
      <c r="AC51" s="32">
        <v>1.7100000000000001E-2</v>
      </c>
      <c r="AD51" s="26">
        <v>1.7500000000000002E-2</v>
      </c>
      <c r="AE51" s="26">
        <v>6.0000000000000001E-3</v>
      </c>
      <c r="AF51" s="42">
        <v>282</v>
      </c>
      <c r="AG51" s="26">
        <v>0.11360000000000001</v>
      </c>
      <c r="AI51" s="37">
        <v>364183</v>
      </c>
      <c r="AJ51" s="46">
        <v>2654</v>
      </c>
      <c r="AK51" s="26">
        <v>2.2100000000000002E-2</v>
      </c>
      <c r="AL51" s="26">
        <v>2.1299999999999999E-2</v>
      </c>
      <c r="AM51" s="26">
        <v>8.6E-3</v>
      </c>
      <c r="AN51" s="42">
        <v>307</v>
      </c>
      <c r="AO51" s="26">
        <v>0.1065</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9" sqref="S29"/>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1552406.54</v>
      </c>
      <c r="D6" s="46">
        <v>16</v>
      </c>
      <c r="E6" s="37">
        <v>97025.41</v>
      </c>
      <c r="F6" s="37">
        <v>55600</v>
      </c>
      <c r="G6" s="37">
        <v>102413.16</v>
      </c>
      <c r="H6" s="37">
        <v>339.22</v>
      </c>
      <c r="I6" s="28">
        <v>0.17730000000000001</v>
      </c>
      <c r="J6" s="16"/>
      <c r="K6" s="37">
        <v>20259579</v>
      </c>
      <c r="L6" s="46">
        <v>228</v>
      </c>
      <c r="M6" s="37">
        <v>88858</v>
      </c>
      <c r="N6" s="37">
        <v>61024</v>
      </c>
      <c r="O6" s="37">
        <v>96173</v>
      </c>
      <c r="P6" s="37">
        <v>644</v>
      </c>
      <c r="Q6" s="28">
        <v>0.3765</v>
      </c>
      <c r="R6" s="16"/>
      <c r="S6" s="37">
        <v>1831022</v>
      </c>
      <c r="T6" s="46">
        <v>35</v>
      </c>
      <c r="U6" s="37">
        <v>52315</v>
      </c>
      <c r="V6" s="37">
        <v>39904</v>
      </c>
      <c r="W6" s="37">
        <v>47194</v>
      </c>
      <c r="X6" s="37">
        <v>493</v>
      </c>
      <c r="Y6" s="28">
        <v>0.33239999999999997</v>
      </c>
      <c r="Z6" s="16"/>
      <c r="AA6" s="37">
        <v>14567565</v>
      </c>
      <c r="AB6" s="46">
        <v>185</v>
      </c>
      <c r="AC6" s="37">
        <v>78744</v>
      </c>
      <c r="AD6" s="37">
        <v>50367</v>
      </c>
      <c r="AE6" s="37">
        <v>102652</v>
      </c>
      <c r="AF6" s="37">
        <v>689</v>
      </c>
      <c r="AG6" s="28">
        <v>0.38900000000000001</v>
      </c>
      <c r="AH6" s="16"/>
      <c r="AI6" s="37">
        <v>4475986</v>
      </c>
      <c r="AJ6" s="46">
        <v>83</v>
      </c>
      <c r="AK6" s="37">
        <v>53928</v>
      </c>
      <c r="AL6" s="37">
        <v>44783</v>
      </c>
      <c r="AM6" s="37">
        <v>48551</v>
      </c>
      <c r="AN6" s="37">
        <v>883</v>
      </c>
      <c r="AO6" s="28">
        <v>0.38929999999999998</v>
      </c>
      <c r="AP6" s="9"/>
    </row>
    <row r="7" spans="1:42" s="8" customFormat="1">
      <c r="A7" s="7"/>
      <c r="B7" s="8" t="s">
        <v>73</v>
      </c>
      <c r="C7" s="37">
        <v>0</v>
      </c>
      <c r="D7" s="46">
        <v>0</v>
      </c>
      <c r="E7" s="37">
        <v>0</v>
      </c>
      <c r="F7" s="37">
        <v>0</v>
      </c>
      <c r="G7" s="37">
        <v>0</v>
      </c>
      <c r="H7" s="37">
        <v>0</v>
      </c>
      <c r="I7" s="28">
        <v>0</v>
      </c>
      <c r="J7" s="16"/>
      <c r="K7" s="37">
        <v>795945</v>
      </c>
      <c r="L7" s="46">
        <v>15</v>
      </c>
      <c r="M7" s="37">
        <v>53063</v>
      </c>
      <c r="N7" s="37">
        <v>29791</v>
      </c>
      <c r="O7" s="37">
        <v>67190</v>
      </c>
      <c r="P7" s="37">
        <v>0</v>
      </c>
      <c r="Q7" s="28">
        <v>0</v>
      </c>
      <c r="R7" s="16"/>
      <c r="S7" s="37">
        <v>2101550</v>
      </c>
      <c r="T7" s="46">
        <v>38</v>
      </c>
      <c r="U7" s="37">
        <v>55304</v>
      </c>
      <c r="V7" s="37">
        <v>20396</v>
      </c>
      <c r="W7" s="37">
        <v>115678</v>
      </c>
      <c r="X7" s="37">
        <v>0</v>
      </c>
      <c r="Y7" s="28">
        <v>0</v>
      </c>
      <c r="Z7" s="16"/>
      <c r="AA7" s="37">
        <v>985074</v>
      </c>
      <c r="AB7" s="46">
        <v>28</v>
      </c>
      <c r="AC7" s="37">
        <v>35181</v>
      </c>
      <c r="AD7" s="37">
        <v>26732</v>
      </c>
      <c r="AE7" s="37">
        <v>31597</v>
      </c>
      <c r="AF7" s="37">
        <v>0</v>
      </c>
      <c r="AG7" s="28">
        <v>0</v>
      </c>
      <c r="AH7" s="16"/>
      <c r="AI7" s="37">
        <v>529865</v>
      </c>
      <c r="AJ7" s="46">
        <v>25</v>
      </c>
      <c r="AK7" s="37">
        <v>21195</v>
      </c>
      <c r="AL7" s="37">
        <v>16298</v>
      </c>
      <c r="AM7" s="37">
        <v>19358</v>
      </c>
      <c r="AN7" s="37">
        <v>0</v>
      </c>
      <c r="AO7" s="28">
        <v>0</v>
      </c>
      <c r="AP7" s="9"/>
    </row>
    <row r="8" spans="1:42" s="8" customFormat="1">
      <c r="A8" s="7"/>
      <c r="B8" s="8" t="s">
        <v>74</v>
      </c>
      <c r="C8" s="37">
        <v>56100</v>
      </c>
      <c r="D8" s="46">
        <v>1</v>
      </c>
      <c r="E8" s="37">
        <v>56100</v>
      </c>
      <c r="F8" s="37">
        <v>56100</v>
      </c>
      <c r="G8" s="37">
        <v>0</v>
      </c>
      <c r="H8" s="37">
        <v>625.44000000000005</v>
      </c>
      <c r="I8" s="28">
        <v>0.56499999999999995</v>
      </c>
      <c r="J8" s="16"/>
      <c r="K8" s="37">
        <v>512095</v>
      </c>
      <c r="L8" s="46">
        <v>8</v>
      </c>
      <c r="M8" s="37">
        <v>64012</v>
      </c>
      <c r="N8" s="37">
        <v>66250</v>
      </c>
      <c r="O8" s="37">
        <v>24861</v>
      </c>
      <c r="P8" s="37">
        <v>0</v>
      </c>
      <c r="Q8" s="28">
        <v>0</v>
      </c>
      <c r="R8" s="16"/>
      <c r="S8" s="37">
        <v>2623377</v>
      </c>
      <c r="T8" s="46">
        <v>116</v>
      </c>
      <c r="U8" s="37">
        <v>22727</v>
      </c>
      <c r="V8" s="37">
        <v>16934</v>
      </c>
      <c r="W8" s="37">
        <v>20234</v>
      </c>
      <c r="X8" s="37">
        <v>141</v>
      </c>
      <c r="Y8" s="28">
        <v>0.43030000000000002</v>
      </c>
      <c r="Z8" s="16"/>
      <c r="AA8" s="37">
        <v>539939</v>
      </c>
      <c r="AB8" s="46">
        <v>20</v>
      </c>
      <c r="AC8" s="37">
        <v>26997</v>
      </c>
      <c r="AD8" s="37">
        <v>21474</v>
      </c>
      <c r="AE8" s="37">
        <v>26715</v>
      </c>
      <c r="AF8" s="37">
        <v>180</v>
      </c>
      <c r="AG8" s="28">
        <v>0.49120000000000003</v>
      </c>
      <c r="AH8" s="16"/>
      <c r="AI8" s="37">
        <v>350509</v>
      </c>
      <c r="AJ8" s="46">
        <v>15</v>
      </c>
      <c r="AK8" s="37">
        <v>23367</v>
      </c>
      <c r="AL8" s="37">
        <v>12615</v>
      </c>
      <c r="AM8" s="37">
        <v>32266</v>
      </c>
      <c r="AN8" s="37">
        <v>275</v>
      </c>
      <c r="AO8" s="28">
        <v>0.4461</v>
      </c>
      <c r="AP8" s="9"/>
    </row>
    <row r="9" spans="1:42" s="8" customFormat="1">
      <c r="A9" s="7"/>
      <c r="B9" s="8" t="s">
        <v>75</v>
      </c>
      <c r="C9" s="37">
        <v>1190231.45</v>
      </c>
      <c r="D9" s="46">
        <v>23</v>
      </c>
      <c r="E9" s="37">
        <v>51749.19</v>
      </c>
      <c r="F9" s="37">
        <v>37588.410000000003</v>
      </c>
      <c r="G9" s="37">
        <v>38028.1</v>
      </c>
      <c r="H9" s="38"/>
      <c r="I9" s="29"/>
      <c r="J9" s="16"/>
      <c r="K9" s="37">
        <v>49733104</v>
      </c>
      <c r="L9" s="46">
        <v>948</v>
      </c>
      <c r="M9" s="37">
        <v>52461</v>
      </c>
      <c r="N9" s="37">
        <v>39904</v>
      </c>
      <c r="O9" s="37">
        <v>48788</v>
      </c>
      <c r="P9" s="38"/>
      <c r="Q9" s="29"/>
      <c r="R9" s="16"/>
      <c r="S9" s="37">
        <v>12390855</v>
      </c>
      <c r="T9" s="46">
        <v>214</v>
      </c>
      <c r="U9" s="37">
        <v>57901</v>
      </c>
      <c r="V9" s="37">
        <v>43016</v>
      </c>
      <c r="W9" s="37">
        <v>49685</v>
      </c>
      <c r="X9" s="38"/>
      <c r="Y9" s="29"/>
      <c r="Z9" s="16"/>
      <c r="AA9" s="37">
        <v>9813627</v>
      </c>
      <c r="AB9" s="46">
        <v>159</v>
      </c>
      <c r="AC9" s="37">
        <v>61721</v>
      </c>
      <c r="AD9" s="37">
        <v>44110</v>
      </c>
      <c r="AE9" s="37">
        <v>64833</v>
      </c>
      <c r="AF9" s="38"/>
      <c r="AG9" s="29"/>
      <c r="AH9" s="16"/>
      <c r="AI9" s="37">
        <v>12068899</v>
      </c>
      <c r="AJ9" s="46">
        <v>200</v>
      </c>
      <c r="AK9" s="37">
        <v>60344</v>
      </c>
      <c r="AL9" s="37">
        <v>37259</v>
      </c>
      <c r="AM9" s="37">
        <v>76889</v>
      </c>
      <c r="AN9" s="38"/>
      <c r="AO9" s="29"/>
      <c r="AP9" s="9"/>
    </row>
    <row r="10" spans="1:42" s="8" customFormat="1">
      <c r="A10" s="7"/>
      <c r="B10" s="8" t="s">
        <v>76</v>
      </c>
      <c r="C10" s="37">
        <v>3199330.78</v>
      </c>
      <c r="D10" s="46">
        <v>53</v>
      </c>
      <c r="E10" s="37">
        <v>60364.73</v>
      </c>
      <c r="F10" s="37">
        <v>54532.41</v>
      </c>
      <c r="G10" s="37">
        <v>35124.870000000003</v>
      </c>
      <c r="H10" s="38"/>
      <c r="I10" s="29"/>
      <c r="J10" s="16"/>
      <c r="K10" s="37">
        <v>106941953</v>
      </c>
      <c r="L10" s="46">
        <v>1496</v>
      </c>
      <c r="M10" s="37">
        <v>71485</v>
      </c>
      <c r="N10" s="37">
        <v>54706</v>
      </c>
      <c r="O10" s="37">
        <v>75196</v>
      </c>
      <c r="P10" s="38"/>
      <c r="Q10" s="29"/>
      <c r="R10" s="16"/>
      <c r="S10" s="37">
        <v>6157280</v>
      </c>
      <c r="T10" s="46">
        <v>127</v>
      </c>
      <c r="U10" s="37">
        <v>48633</v>
      </c>
      <c r="V10" s="37">
        <v>36423</v>
      </c>
      <c r="W10" s="37">
        <v>39109</v>
      </c>
      <c r="X10" s="38"/>
      <c r="Y10" s="29"/>
      <c r="Z10" s="16"/>
      <c r="AA10" s="37">
        <v>43122656</v>
      </c>
      <c r="AB10" s="46">
        <v>563</v>
      </c>
      <c r="AC10" s="37">
        <v>76594</v>
      </c>
      <c r="AD10" s="37">
        <v>56701</v>
      </c>
      <c r="AE10" s="37">
        <v>86415</v>
      </c>
      <c r="AF10" s="38"/>
      <c r="AG10" s="29"/>
      <c r="AH10" s="16"/>
      <c r="AI10" s="37">
        <v>29712347</v>
      </c>
      <c r="AJ10" s="46">
        <v>414</v>
      </c>
      <c r="AK10" s="37">
        <v>71769</v>
      </c>
      <c r="AL10" s="37">
        <v>49255</v>
      </c>
      <c r="AM10" s="37">
        <v>76094</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12964</v>
      </c>
      <c r="T11" s="46">
        <v>1</v>
      </c>
      <c r="U11" s="37">
        <v>12964</v>
      </c>
      <c r="V11" s="37">
        <v>12964</v>
      </c>
      <c r="W11" s="37">
        <v>0</v>
      </c>
      <c r="X11" s="38"/>
      <c r="Y11" s="29"/>
      <c r="Z11" s="16"/>
      <c r="AA11" s="37">
        <v>0</v>
      </c>
      <c r="AB11" s="46">
        <v>0</v>
      </c>
      <c r="AC11" s="37">
        <v>0</v>
      </c>
      <c r="AD11" s="37">
        <v>0</v>
      </c>
      <c r="AE11" s="37">
        <v>0</v>
      </c>
      <c r="AF11" s="38"/>
      <c r="AG11" s="29"/>
      <c r="AH11" s="16"/>
      <c r="AI11" s="37">
        <v>160819</v>
      </c>
      <c r="AJ11" s="46">
        <v>5</v>
      </c>
      <c r="AK11" s="37">
        <v>32164</v>
      </c>
      <c r="AL11" s="37">
        <v>11213</v>
      </c>
      <c r="AM11" s="37">
        <v>45736</v>
      </c>
      <c r="AN11" s="38"/>
      <c r="AO11" s="29"/>
      <c r="AP11" s="9"/>
    </row>
    <row r="12" spans="1:42" s="8" customFormat="1">
      <c r="A12" s="7"/>
      <c r="B12" s="8" t="s">
        <v>78</v>
      </c>
      <c r="C12" s="37">
        <v>0</v>
      </c>
      <c r="D12" s="46">
        <v>0</v>
      </c>
      <c r="E12" s="37">
        <v>0</v>
      </c>
      <c r="F12" s="37">
        <v>0</v>
      </c>
      <c r="G12" s="37">
        <v>0</v>
      </c>
      <c r="H12" s="38"/>
      <c r="I12" s="29"/>
      <c r="J12" s="16"/>
      <c r="K12" s="37">
        <v>2455299</v>
      </c>
      <c r="L12" s="46">
        <v>351</v>
      </c>
      <c r="M12" s="37">
        <v>6995</v>
      </c>
      <c r="N12" s="37">
        <v>5424</v>
      </c>
      <c r="O12" s="37">
        <v>5315</v>
      </c>
      <c r="P12" s="38"/>
      <c r="Q12" s="29"/>
      <c r="R12" s="16"/>
      <c r="S12" s="37">
        <v>14490</v>
      </c>
      <c r="T12" s="46">
        <v>5</v>
      </c>
      <c r="U12" s="37">
        <v>2898</v>
      </c>
      <c r="V12" s="37">
        <v>3000</v>
      </c>
      <c r="W12" s="37">
        <v>228</v>
      </c>
      <c r="X12" s="38"/>
      <c r="Y12" s="29"/>
      <c r="Z12" s="16"/>
      <c r="AA12" s="37">
        <v>1542890</v>
      </c>
      <c r="AB12" s="46">
        <v>99</v>
      </c>
      <c r="AC12" s="37">
        <v>15585</v>
      </c>
      <c r="AD12" s="37">
        <v>13500</v>
      </c>
      <c r="AE12" s="37">
        <v>7930</v>
      </c>
      <c r="AF12" s="38"/>
      <c r="AG12" s="29"/>
      <c r="AH12" s="16"/>
      <c r="AI12" s="37">
        <v>172020</v>
      </c>
      <c r="AJ12" s="46">
        <v>57</v>
      </c>
      <c r="AK12" s="37">
        <v>3018</v>
      </c>
      <c r="AL12" s="37">
        <v>3000</v>
      </c>
      <c r="AM12" s="37">
        <v>297</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26116</v>
      </c>
      <c r="T13" s="46">
        <v>5</v>
      </c>
      <c r="U13" s="37">
        <v>5223</v>
      </c>
      <c r="V13" s="37">
        <v>6295</v>
      </c>
      <c r="W13" s="37">
        <v>3386</v>
      </c>
      <c r="X13" s="38"/>
      <c r="Y13" s="29"/>
      <c r="Z13" s="16"/>
      <c r="AA13" s="37">
        <v>431545</v>
      </c>
      <c r="AB13" s="46">
        <v>34</v>
      </c>
      <c r="AC13" s="37">
        <v>12693</v>
      </c>
      <c r="AD13" s="37">
        <v>6500</v>
      </c>
      <c r="AE13" s="37">
        <v>21638</v>
      </c>
      <c r="AF13" s="38"/>
      <c r="AG13" s="29"/>
      <c r="AH13" s="16"/>
      <c r="AI13" s="37">
        <v>37965</v>
      </c>
      <c r="AJ13" s="46">
        <v>9</v>
      </c>
      <c r="AK13" s="37">
        <v>4218</v>
      </c>
      <c r="AL13" s="37">
        <v>4330</v>
      </c>
      <c r="AM13" s="37">
        <v>537</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8516882.7699999996</v>
      </c>
      <c r="D15" s="46">
        <v>152</v>
      </c>
      <c r="E15" s="37">
        <v>56032.12</v>
      </c>
      <c r="F15" s="37">
        <v>48555.57</v>
      </c>
      <c r="G15" s="37">
        <v>36241.5</v>
      </c>
      <c r="H15" s="38"/>
      <c r="I15" s="29"/>
      <c r="J15" s="16"/>
      <c r="K15" s="37">
        <v>26432734</v>
      </c>
      <c r="L15" s="46">
        <v>457</v>
      </c>
      <c r="M15" s="37">
        <v>57840</v>
      </c>
      <c r="N15" s="37">
        <v>38518</v>
      </c>
      <c r="O15" s="37">
        <v>68033</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21309205</v>
      </c>
      <c r="AJ15" s="46">
        <v>424</v>
      </c>
      <c r="AK15" s="37">
        <v>50258</v>
      </c>
      <c r="AL15" s="37">
        <v>33946</v>
      </c>
      <c r="AM15" s="37">
        <v>58394</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285935</v>
      </c>
      <c r="T16" s="46">
        <v>3</v>
      </c>
      <c r="U16" s="37">
        <v>95312</v>
      </c>
      <c r="V16" s="37">
        <v>88238</v>
      </c>
      <c r="W16" s="37">
        <v>29834</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19980</v>
      </c>
      <c r="AJ17" s="46">
        <v>2</v>
      </c>
      <c r="AK17" s="37">
        <v>9990</v>
      </c>
      <c r="AL17" s="37">
        <v>9990</v>
      </c>
      <c r="AM17" s="37">
        <v>6367</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664000</v>
      </c>
      <c r="AB18" s="47">
        <v>6</v>
      </c>
      <c r="AC18" s="39">
        <v>110667</v>
      </c>
      <c r="AD18" s="39">
        <v>103000</v>
      </c>
      <c r="AE18" s="39">
        <v>64214</v>
      </c>
      <c r="AF18" s="38"/>
      <c r="AG18" s="29"/>
      <c r="AH18" s="17"/>
      <c r="AI18" s="39">
        <v>41133</v>
      </c>
      <c r="AJ18" s="47">
        <v>1</v>
      </c>
      <c r="AK18" s="39">
        <v>41133</v>
      </c>
      <c r="AL18" s="39">
        <v>41133</v>
      </c>
      <c r="AM18" s="39">
        <v>0</v>
      </c>
      <c r="AN18" s="38"/>
      <c r="AO18" s="29"/>
      <c r="AP18" s="9"/>
    </row>
    <row r="19" spans="1:42" s="8" customFormat="1">
      <c r="A19" s="7"/>
      <c r="B19" s="8" t="s">
        <v>85</v>
      </c>
      <c r="C19" s="39">
        <f>C51*D51*E51*7.85</f>
        <v>1375123.5731552001</v>
      </c>
      <c r="D19" s="47">
        <f>D51</f>
        <v>16</v>
      </c>
      <c r="E19" s="39">
        <f t="shared" ref="E19" si="0">C19/D19</f>
        <v>85945.223322200007</v>
      </c>
      <c r="F19" s="38"/>
      <c r="G19" s="38"/>
      <c r="H19" s="38"/>
      <c r="I19" s="29"/>
      <c r="J19" s="17"/>
      <c r="K19" s="39">
        <f>K51*L51*M51*7.85</f>
        <v>4752369.982499999</v>
      </c>
      <c r="L19" s="47">
        <f>L51</f>
        <v>147</v>
      </c>
      <c r="M19" s="39">
        <f>K19/L19</f>
        <v>32329.047499999993</v>
      </c>
      <c r="N19" s="38"/>
      <c r="O19" s="38"/>
      <c r="P19" s="38"/>
      <c r="Q19" s="29"/>
      <c r="R19" s="17"/>
      <c r="S19" s="39">
        <f>S51*T51*U51*7.85</f>
        <v>5993590.0299749998</v>
      </c>
      <c r="T19" s="47">
        <f>T51</f>
        <v>173</v>
      </c>
      <c r="U19" s="39">
        <f t="shared" ref="U19" si="1">S19/T19</f>
        <v>34645.029074999999</v>
      </c>
      <c r="V19" s="38"/>
      <c r="W19" s="38"/>
      <c r="X19" s="38"/>
      <c r="Y19" s="29"/>
      <c r="Z19" s="17"/>
      <c r="AA19" s="39">
        <f>AA51*AB51*AC51*7.85</f>
        <v>1621857.6965999999</v>
      </c>
      <c r="AB19" s="47">
        <f>AB51</f>
        <v>38</v>
      </c>
      <c r="AC19" s="39">
        <f>AA19/AB19</f>
        <v>42680.465700000001</v>
      </c>
      <c r="AD19" s="38"/>
      <c r="AE19" s="38"/>
      <c r="AF19" s="38"/>
      <c r="AG19" s="29"/>
      <c r="AH19" s="17"/>
      <c r="AI19" s="39">
        <f>AI51*AJ51*AK51*7.85</f>
        <v>23712834.270719998</v>
      </c>
      <c r="AJ19" s="47">
        <f>AJ51</f>
        <v>544</v>
      </c>
      <c r="AK19" s="39">
        <f>AI19/AJ19</f>
        <v>43589.768879999996</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604757.96</v>
      </c>
      <c r="D22" s="46">
        <v>3</v>
      </c>
      <c r="E22" s="37">
        <v>201585.99</v>
      </c>
      <c r="F22" s="37">
        <v>175500</v>
      </c>
      <c r="G22" s="37">
        <v>181412.81</v>
      </c>
      <c r="H22" s="37">
        <v>905.84</v>
      </c>
      <c r="I22" s="28">
        <v>0.34839999999999999</v>
      </c>
      <c r="J22" s="16"/>
      <c r="K22" s="37">
        <v>28917257</v>
      </c>
      <c r="L22" s="46">
        <v>326</v>
      </c>
      <c r="M22" s="37">
        <v>88703</v>
      </c>
      <c r="N22" s="37">
        <v>64629</v>
      </c>
      <c r="O22" s="37">
        <v>88711</v>
      </c>
      <c r="P22" s="37">
        <v>654</v>
      </c>
      <c r="Q22" s="28">
        <v>0.38019999999999998</v>
      </c>
      <c r="R22" s="16"/>
      <c r="S22" s="37">
        <v>1448773</v>
      </c>
      <c r="T22" s="46">
        <v>30</v>
      </c>
      <c r="U22" s="37">
        <v>48292</v>
      </c>
      <c r="V22" s="37">
        <v>37053</v>
      </c>
      <c r="W22" s="37">
        <v>39873</v>
      </c>
      <c r="X22" s="37">
        <v>0</v>
      </c>
      <c r="Y22" s="28">
        <v>0</v>
      </c>
      <c r="Z22" s="16"/>
      <c r="AA22" s="37">
        <v>15813625</v>
      </c>
      <c r="AB22" s="46">
        <v>239</v>
      </c>
      <c r="AC22" s="37">
        <v>66166</v>
      </c>
      <c r="AD22" s="37">
        <v>38284</v>
      </c>
      <c r="AE22" s="37">
        <v>91935</v>
      </c>
      <c r="AF22" s="37">
        <v>570</v>
      </c>
      <c r="AG22" s="28">
        <v>0.36420000000000002</v>
      </c>
      <c r="AH22" s="16"/>
      <c r="AI22" s="37">
        <v>9802641</v>
      </c>
      <c r="AJ22" s="46">
        <v>167</v>
      </c>
      <c r="AK22" s="37">
        <v>58698</v>
      </c>
      <c r="AL22" s="37">
        <v>44141</v>
      </c>
      <c r="AM22" s="37">
        <v>66386</v>
      </c>
      <c r="AN22" s="37">
        <v>915</v>
      </c>
      <c r="AO22" s="28">
        <v>0.38</v>
      </c>
      <c r="AP22" s="9"/>
    </row>
    <row r="23" spans="1:42" s="8" customFormat="1">
      <c r="A23" s="7"/>
      <c r="B23" s="18" t="s">
        <v>104</v>
      </c>
      <c r="C23" s="37">
        <v>604757.96</v>
      </c>
      <c r="D23" s="46">
        <v>3</v>
      </c>
      <c r="E23" s="37">
        <v>201585.99</v>
      </c>
      <c r="F23" s="37">
        <v>175500</v>
      </c>
      <c r="G23" s="37">
        <v>181412.81</v>
      </c>
      <c r="H23" s="37">
        <v>905.84</v>
      </c>
      <c r="I23" s="28">
        <v>0.34839999999999999</v>
      </c>
      <c r="J23" s="16"/>
      <c r="K23" s="37">
        <v>25259270</v>
      </c>
      <c r="L23" s="46">
        <v>289</v>
      </c>
      <c r="M23" s="37">
        <v>87402</v>
      </c>
      <c r="N23" s="37">
        <v>60489</v>
      </c>
      <c r="O23" s="37">
        <v>90829</v>
      </c>
      <c r="P23" s="37">
        <v>647</v>
      </c>
      <c r="Q23" s="28">
        <v>0.38340000000000002</v>
      </c>
      <c r="R23" s="16"/>
      <c r="S23" s="37">
        <v>1492254</v>
      </c>
      <c r="T23" s="46">
        <v>32</v>
      </c>
      <c r="U23" s="37">
        <v>46633</v>
      </c>
      <c r="V23" s="37">
        <v>35590</v>
      </c>
      <c r="W23" s="37">
        <v>38989</v>
      </c>
      <c r="X23" s="37">
        <v>0</v>
      </c>
      <c r="Y23" s="28">
        <v>0</v>
      </c>
      <c r="Z23" s="16"/>
      <c r="AA23" s="37">
        <v>16488684</v>
      </c>
      <c r="AB23" s="46">
        <v>235</v>
      </c>
      <c r="AC23" s="37">
        <v>70165</v>
      </c>
      <c r="AD23" s="37">
        <v>41401</v>
      </c>
      <c r="AE23" s="37">
        <v>94698</v>
      </c>
      <c r="AF23" s="37">
        <v>600</v>
      </c>
      <c r="AG23" s="28">
        <v>0.36680000000000001</v>
      </c>
      <c r="AH23" s="16"/>
      <c r="AI23" s="37">
        <v>4826057</v>
      </c>
      <c r="AJ23" s="46">
        <v>95</v>
      </c>
      <c r="AK23" s="37">
        <v>50801</v>
      </c>
      <c r="AL23" s="37">
        <v>43991</v>
      </c>
      <c r="AM23" s="37">
        <v>40487</v>
      </c>
      <c r="AN23" s="37">
        <v>1022</v>
      </c>
      <c r="AO23" s="28">
        <v>0.38059999999999999</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390366.52</v>
      </c>
      <c r="D50" s="46">
        <v>30</v>
      </c>
      <c r="E50" s="24"/>
      <c r="F50" s="24"/>
      <c r="G50" s="24"/>
      <c r="H50" s="24"/>
      <c r="I50" s="24"/>
      <c r="K50" s="37">
        <v>290252</v>
      </c>
      <c r="L50" s="46">
        <v>306</v>
      </c>
      <c r="M50" s="44"/>
      <c r="N50" s="24"/>
      <c r="O50" s="24"/>
      <c r="P50" s="24"/>
      <c r="Q50" s="24"/>
      <c r="S50" s="37">
        <v>172963</v>
      </c>
      <c r="T50" s="46">
        <v>334</v>
      </c>
      <c r="U50" s="25"/>
      <c r="V50" s="25"/>
      <c r="W50" s="25"/>
      <c r="X50" s="25"/>
      <c r="Y50" s="25"/>
      <c r="AA50" s="37">
        <v>246061</v>
      </c>
      <c r="AB50" s="46">
        <v>42</v>
      </c>
      <c r="AC50" s="43"/>
      <c r="AD50" s="24"/>
      <c r="AE50" s="24"/>
      <c r="AF50" s="25"/>
      <c r="AG50" s="25"/>
      <c r="AI50" s="37">
        <v>198160</v>
      </c>
      <c r="AJ50" s="46">
        <v>1130</v>
      </c>
      <c r="AK50" s="24"/>
      <c r="AL50" s="24"/>
      <c r="AM50" s="24"/>
      <c r="AN50" s="25"/>
      <c r="AO50" s="25"/>
      <c r="AP50" s="9"/>
    </row>
    <row r="51" spans="1:42" s="8" customFormat="1" ht="12.75">
      <c r="A51" s="7"/>
      <c r="B51" s="8" t="s">
        <v>63</v>
      </c>
      <c r="C51" s="37">
        <v>482309.96</v>
      </c>
      <c r="D51" s="46">
        <v>16</v>
      </c>
      <c r="E51" s="26">
        <v>2.2700000000000001E-2</v>
      </c>
      <c r="F51" s="26">
        <v>2.4299999999999999E-2</v>
      </c>
      <c r="G51" s="26">
        <v>5.8999999999999999E-3</v>
      </c>
      <c r="H51" s="42">
        <v>267.99</v>
      </c>
      <c r="I51" s="26">
        <v>0.1041</v>
      </c>
      <c r="K51" s="37">
        <v>265700</v>
      </c>
      <c r="L51" s="46">
        <v>147</v>
      </c>
      <c r="M51" s="26">
        <v>1.55E-2</v>
      </c>
      <c r="N51" s="26">
        <v>1.4999999999999999E-2</v>
      </c>
      <c r="O51" s="26">
        <v>8.6999999999999994E-3</v>
      </c>
      <c r="P51" s="42">
        <v>84</v>
      </c>
      <c r="Q51" s="26">
        <v>5.5399999999999998E-2</v>
      </c>
      <c r="S51" s="37">
        <v>169095</v>
      </c>
      <c r="T51" s="46">
        <v>173</v>
      </c>
      <c r="U51" s="26">
        <v>2.6100000000000002E-2</v>
      </c>
      <c r="V51" s="26">
        <v>2.5700000000000001E-2</v>
      </c>
      <c r="W51" s="26">
        <v>8.9999999999999993E-3</v>
      </c>
      <c r="X51" s="42">
        <v>299</v>
      </c>
      <c r="Y51" s="26">
        <v>0.22</v>
      </c>
      <c r="AA51" s="41">
        <v>238465</v>
      </c>
      <c r="AB51" s="49">
        <v>38</v>
      </c>
      <c r="AC51" s="32">
        <v>2.2800000000000001E-2</v>
      </c>
      <c r="AD51" s="26">
        <v>2.1499999999999998E-2</v>
      </c>
      <c r="AE51" s="26">
        <v>1.2500000000000001E-2</v>
      </c>
      <c r="AF51" s="42">
        <v>291</v>
      </c>
      <c r="AG51" s="26">
        <v>0.16470000000000001</v>
      </c>
      <c r="AI51" s="37">
        <v>188872</v>
      </c>
      <c r="AJ51" s="46">
        <v>544</v>
      </c>
      <c r="AK51" s="26">
        <v>2.9399999999999999E-2</v>
      </c>
      <c r="AL51" s="26">
        <v>2.01E-2</v>
      </c>
      <c r="AM51" s="26">
        <v>1.66E-2</v>
      </c>
      <c r="AN51" s="42">
        <v>403</v>
      </c>
      <c r="AO51" s="26">
        <v>0.21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1741412.97</v>
      </c>
      <c r="D6" s="46">
        <v>22</v>
      </c>
      <c r="E6" s="37">
        <v>79155.13</v>
      </c>
      <c r="F6" s="37">
        <v>70650</v>
      </c>
      <c r="G6" s="37">
        <v>58442.28</v>
      </c>
      <c r="H6" s="37">
        <v>147.1</v>
      </c>
      <c r="I6" s="28">
        <v>0.14710000000000001</v>
      </c>
      <c r="J6" s="16"/>
      <c r="K6" s="37">
        <v>48854319</v>
      </c>
      <c r="L6" s="46">
        <v>412</v>
      </c>
      <c r="M6" s="37">
        <v>118578</v>
      </c>
      <c r="N6" s="37">
        <v>99608</v>
      </c>
      <c r="O6" s="37">
        <v>93575</v>
      </c>
      <c r="P6" s="37">
        <v>795</v>
      </c>
      <c r="Q6" s="28">
        <v>0.4501</v>
      </c>
      <c r="R6" s="16"/>
      <c r="S6" s="37">
        <v>6264837</v>
      </c>
      <c r="T6" s="46">
        <v>72</v>
      </c>
      <c r="U6" s="37">
        <v>87012</v>
      </c>
      <c r="V6" s="37">
        <v>63490</v>
      </c>
      <c r="W6" s="37">
        <v>66478</v>
      </c>
      <c r="X6" s="37">
        <v>671</v>
      </c>
      <c r="Y6" s="28">
        <v>0.39169999999999999</v>
      </c>
      <c r="Z6" s="16"/>
      <c r="AA6" s="37">
        <v>36394533</v>
      </c>
      <c r="AB6" s="46">
        <v>364</v>
      </c>
      <c r="AC6" s="37">
        <v>99985</v>
      </c>
      <c r="AD6" s="37">
        <v>75564</v>
      </c>
      <c r="AE6" s="37">
        <v>96084</v>
      </c>
      <c r="AF6" s="37">
        <v>795</v>
      </c>
      <c r="AG6" s="28">
        <v>0.4345</v>
      </c>
      <c r="AH6" s="16"/>
      <c r="AI6" s="37">
        <v>8065501</v>
      </c>
      <c r="AJ6" s="46">
        <v>103</v>
      </c>
      <c r="AK6" s="37">
        <v>78306</v>
      </c>
      <c r="AL6" s="37">
        <v>69109</v>
      </c>
      <c r="AM6" s="37">
        <v>58440</v>
      </c>
      <c r="AN6" s="37">
        <v>879</v>
      </c>
      <c r="AO6" s="28">
        <v>0.41760000000000003</v>
      </c>
      <c r="AP6" s="9"/>
    </row>
    <row r="7" spans="1:42" s="8" customFormat="1">
      <c r="A7" s="7"/>
      <c r="B7" s="8" t="s">
        <v>73</v>
      </c>
      <c r="C7" s="37">
        <v>118191.97</v>
      </c>
      <c r="D7" s="46">
        <v>1</v>
      </c>
      <c r="E7" s="37">
        <v>118191.97</v>
      </c>
      <c r="F7" s="37">
        <v>118191.97</v>
      </c>
      <c r="G7" s="37">
        <v>0</v>
      </c>
      <c r="H7" s="37">
        <v>0.23</v>
      </c>
      <c r="I7" s="28">
        <v>2.9999999999999997E-4</v>
      </c>
      <c r="J7" s="16"/>
      <c r="K7" s="37">
        <v>3076678</v>
      </c>
      <c r="L7" s="46">
        <v>62</v>
      </c>
      <c r="M7" s="37">
        <v>49624</v>
      </c>
      <c r="N7" s="37">
        <v>42719</v>
      </c>
      <c r="O7" s="37">
        <v>42686</v>
      </c>
      <c r="P7" s="37">
        <v>0</v>
      </c>
      <c r="Q7" s="28">
        <v>0</v>
      </c>
      <c r="R7" s="16"/>
      <c r="S7" s="37">
        <v>3975983</v>
      </c>
      <c r="T7" s="46">
        <v>89</v>
      </c>
      <c r="U7" s="37">
        <v>44674</v>
      </c>
      <c r="V7" s="37">
        <v>37800</v>
      </c>
      <c r="W7" s="37">
        <v>39867</v>
      </c>
      <c r="X7" s="37">
        <v>0</v>
      </c>
      <c r="Y7" s="28">
        <v>0</v>
      </c>
      <c r="Z7" s="16"/>
      <c r="AA7" s="37">
        <v>4138614</v>
      </c>
      <c r="AB7" s="46">
        <v>67</v>
      </c>
      <c r="AC7" s="37">
        <v>61770</v>
      </c>
      <c r="AD7" s="37">
        <v>52900</v>
      </c>
      <c r="AE7" s="37">
        <v>47423</v>
      </c>
      <c r="AF7" s="37">
        <v>0</v>
      </c>
      <c r="AG7" s="28">
        <v>0</v>
      </c>
      <c r="AH7" s="16"/>
      <c r="AI7" s="37">
        <v>1002604</v>
      </c>
      <c r="AJ7" s="46">
        <v>38</v>
      </c>
      <c r="AK7" s="37">
        <v>26384</v>
      </c>
      <c r="AL7" s="37">
        <v>20713</v>
      </c>
      <c r="AM7" s="37">
        <v>23384</v>
      </c>
      <c r="AN7" s="37">
        <v>0</v>
      </c>
      <c r="AO7" s="28">
        <v>0</v>
      </c>
      <c r="AP7" s="9"/>
    </row>
    <row r="8" spans="1:42" s="8" customFormat="1">
      <c r="A8" s="7"/>
      <c r="B8" s="8" t="s">
        <v>74</v>
      </c>
      <c r="C8" s="37">
        <v>230800</v>
      </c>
      <c r="D8" s="46">
        <v>6</v>
      </c>
      <c r="E8" s="37">
        <v>38466.67</v>
      </c>
      <c r="F8" s="37">
        <v>41950</v>
      </c>
      <c r="G8" s="37">
        <v>22068.32</v>
      </c>
      <c r="H8" s="37">
        <v>364.22</v>
      </c>
      <c r="I8" s="28">
        <v>0.70660000000000001</v>
      </c>
      <c r="J8" s="16"/>
      <c r="K8" s="37">
        <v>1187026</v>
      </c>
      <c r="L8" s="46">
        <v>20</v>
      </c>
      <c r="M8" s="37">
        <v>59351</v>
      </c>
      <c r="N8" s="37">
        <v>45889</v>
      </c>
      <c r="O8" s="37">
        <v>52469</v>
      </c>
      <c r="P8" s="37">
        <v>286</v>
      </c>
      <c r="Q8" s="28">
        <v>0.84730000000000005</v>
      </c>
      <c r="R8" s="16"/>
      <c r="S8" s="37">
        <v>1485952</v>
      </c>
      <c r="T8" s="46">
        <v>61</v>
      </c>
      <c r="U8" s="37">
        <v>24360</v>
      </c>
      <c r="V8" s="37">
        <v>14478</v>
      </c>
      <c r="W8" s="37">
        <v>35287</v>
      </c>
      <c r="X8" s="37">
        <v>125</v>
      </c>
      <c r="Y8" s="28">
        <v>0.40310000000000001</v>
      </c>
      <c r="Z8" s="16"/>
      <c r="AA8" s="37">
        <v>1386292</v>
      </c>
      <c r="AB8" s="46">
        <v>29</v>
      </c>
      <c r="AC8" s="37">
        <v>47803</v>
      </c>
      <c r="AD8" s="37">
        <v>22067</v>
      </c>
      <c r="AE8" s="37">
        <v>70621</v>
      </c>
      <c r="AF8" s="37">
        <v>215</v>
      </c>
      <c r="AG8" s="28">
        <v>0.46920000000000001</v>
      </c>
      <c r="AH8" s="16"/>
      <c r="AI8" s="37">
        <v>284012</v>
      </c>
      <c r="AJ8" s="46">
        <v>17</v>
      </c>
      <c r="AK8" s="37">
        <v>16707</v>
      </c>
      <c r="AL8" s="37">
        <v>5999</v>
      </c>
      <c r="AM8" s="37">
        <v>30785</v>
      </c>
      <c r="AN8" s="37">
        <v>245</v>
      </c>
      <c r="AO8" s="28">
        <v>0.55149999999999999</v>
      </c>
      <c r="AP8" s="9"/>
    </row>
    <row r="9" spans="1:42" s="8" customFormat="1">
      <c r="A9" s="7"/>
      <c r="B9" s="8" t="s">
        <v>75</v>
      </c>
      <c r="C9" s="37">
        <v>1467954.54</v>
      </c>
      <c r="D9" s="46">
        <v>28</v>
      </c>
      <c r="E9" s="37">
        <v>52426.95</v>
      </c>
      <c r="F9" s="37">
        <v>48322.1</v>
      </c>
      <c r="G9" s="37">
        <v>35228.32</v>
      </c>
      <c r="H9" s="38"/>
      <c r="I9" s="29"/>
      <c r="J9" s="16"/>
      <c r="K9" s="37">
        <v>91586153</v>
      </c>
      <c r="L9" s="46">
        <v>1551</v>
      </c>
      <c r="M9" s="37">
        <v>59050</v>
      </c>
      <c r="N9" s="37">
        <v>45239</v>
      </c>
      <c r="O9" s="37">
        <v>50082</v>
      </c>
      <c r="P9" s="38"/>
      <c r="Q9" s="29"/>
      <c r="R9" s="16"/>
      <c r="S9" s="37">
        <v>23409026</v>
      </c>
      <c r="T9" s="46">
        <v>318</v>
      </c>
      <c r="U9" s="37">
        <v>73613</v>
      </c>
      <c r="V9" s="37">
        <v>55432</v>
      </c>
      <c r="W9" s="37">
        <v>83674</v>
      </c>
      <c r="X9" s="38"/>
      <c r="Y9" s="29"/>
      <c r="Z9" s="16"/>
      <c r="AA9" s="37">
        <v>29548962</v>
      </c>
      <c r="AB9" s="46">
        <v>342</v>
      </c>
      <c r="AC9" s="37">
        <v>86400</v>
      </c>
      <c r="AD9" s="37">
        <v>56529</v>
      </c>
      <c r="AE9" s="37">
        <v>93554</v>
      </c>
      <c r="AF9" s="38"/>
      <c r="AG9" s="29"/>
      <c r="AH9" s="16"/>
      <c r="AI9" s="37">
        <v>25588781</v>
      </c>
      <c r="AJ9" s="46">
        <v>291</v>
      </c>
      <c r="AK9" s="37">
        <v>87934</v>
      </c>
      <c r="AL9" s="37">
        <v>56043</v>
      </c>
      <c r="AM9" s="37">
        <v>115418</v>
      </c>
      <c r="AN9" s="38"/>
      <c r="AO9" s="29"/>
      <c r="AP9" s="9"/>
    </row>
    <row r="10" spans="1:42" s="8" customFormat="1">
      <c r="A10" s="7"/>
      <c r="B10" s="8" t="s">
        <v>76</v>
      </c>
      <c r="C10" s="37">
        <v>2618421.46</v>
      </c>
      <c r="D10" s="46">
        <v>26</v>
      </c>
      <c r="E10" s="37">
        <v>100708.52</v>
      </c>
      <c r="F10" s="37">
        <v>83643.100000000006</v>
      </c>
      <c r="G10" s="37">
        <v>84612.97</v>
      </c>
      <c r="H10" s="38"/>
      <c r="I10" s="29"/>
      <c r="J10" s="16"/>
      <c r="K10" s="37">
        <v>65534009</v>
      </c>
      <c r="L10" s="46">
        <v>674</v>
      </c>
      <c r="M10" s="37">
        <v>97231</v>
      </c>
      <c r="N10" s="37">
        <v>84203</v>
      </c>
      <c r="O10" s="37">
        <v>70913</v>
      </c>
      <c r="P10" s="38"/>
      <c r="Q10" s="29"/>
      <c r="R10" s="16"/>
      <c r="S10" s="37">
        <v>3116681</v>
      </c>
      <c r="T10" s="46">
        <v>45</v>
      </c>
      <c r="U10" s="37">
        <v>69260</v>
      </c>
      <c r="V10" s="37">
        <v>51556</v>
      </c>
      <c r="W10" s="37">
        <v>45111</v>
      </c>
      <c r="X10" s="38"/>
      <c r="Y10" s="29"/>
      <c r="Z10" s="16"/>
      <c r="AA10" s="37">
        <v>33434887</v>
      </c>
      <c r="AB10" s="46">
        <v>320</v>
      </c>
      <c r="AC10" s="37">
        <v>104484</v>
      </c>
      <c r="AD10" s="37">
        <v>88628</v>
      </c>
      <c r="AE10" s="37">
        <v>82441</v>
      </c>
      <c r="AF10" s="38"/>
      <c r="AG10" s="29"/>
      <c r="AH10" s="16"/>
      <c r="AI10" s="37">
        <v>12505153</v>
      </c>
      <c r="AJ10" s="46">
        <v>156</v>
      </c>
      <c r="AK10" s="37">
        <v>80161</v>
      </c>
      <c r="AL10" s="37">
        <v>63065</v>
      </c>
      <c r="AM10" s="37">
        <v>58730</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1381330</v>
      </c>
      <c r="L12" s="46">
        <v>177</v>
      </c>
      <c r="M12" s="37">
        <v>7804</v>
      </c>
      <c r="N12" s="37">
        <v>5852</v>
      </c>
      <c r="O12" s="37">
        <v>6099</v>
      </c>
      <c r="P12" s="38"/>
      <c r="Q12" s="29"/>
      <c r="R12" s="16"/>
      <c r="S12" s="37">
        <v>28882</v>
      </c>
      <c r="T12" s="46">
        <v>2</v>
      </c>
      <c r="U12" s="37">
        <v>14441</v>
      </c>
      <c r="V12" s="37">
        <v>14441</v>
      </c>
      <c r="W12" s="37">
        <v>7186</v>
      </c>
      <c r="X12" s="38"/>
      <c r="Y12" s="29"/>
      <c r="Z12" s="16"/>
      <c r="AA12" s="37">
        <v>2381437</v>
      </c>
      <c r="AB12" s="46">
        <v>109</v>
      </c>
      <c r="AC12" s="37">
        <v>21848</v>
      </c>
      <c r="AD12" s="37">
        <v>18500</v>
      </c>
      <c r="AE12" s="37">
        <v>10868</v>
      </c>
      <c r="AF12" s="38"/>
      <c r="AG12" s="29"/>
      <c r="AH12" s="16"/>
      <c r="AI12" s="37">
        <v>101000</v>
      </c>
      <c r="AJ12" s="46">
        <v>33</v>
      </c>
      <c r="AK12" s="37">
        <v>3061</v>
      </c>
      <c r="AL12" s="37">
        <v>3000</v>
      </c>
      <c r="AM12" s="37">
        <v>348</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8500</v>
      </c>
      <c r="T13" s="46">
        <v>1</v>
      </c>
      <c r="U13" s="37">
        <v>8500</v>
      </c>
      <c r="V13" s="37">
        <v>8500</v>
      </c>
      <c r="W13" s="37">
        <v>0</v>
      </c>
      <c r="X13" s="38"/>
      <c r="Y13" s="29"/>
      <c r="Z13" s="16"/>
      <c r="AA13" s="37">
        <v>300297</v>
      </c>
      <c r="AB13" s="46">
        <v>27</v>
      </c>
      <c r="AC13" s="37">
        <v>11122</v>
      </c>
      <c r="AD13" s="37">
        <v>8500</v>
      </c>
      <c r="AE13" s="37">
        <v>12238</v>
      </c>
      <c r="AF13" s="38"/>
      <c r="AG13" s="29"/>
      <c r="AH13" s="16"/>
      <c r="AI13" s="37">
        <v>44188</v>
      </c>
      <c r="AJ13" s="46">
        <v>8</v>
      </c>
      <c r="AK13" s="37">
        <v>5524</v>
      </c>
      <c r="AL13" s="37">
        <v>5926</v>
      </c>
      <c r="AM13" s="37">
        <v>2225</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866724.98</v>
      </c>
      <c r="D15" s="46">
        <v>8</v>
      </c>
      <c r="E15" s="37">
        <v>108340.62</v>
      </c>
      <c r="F15" s="37">
        <v>103936.08</v>
      </c>
      <c r="G15" s="37">
        <v>77430.039999999994</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5789508</v>
      </c>
      <c r="AJ15" s="46">
        <v>64</v>
      </c>
      <c r="AK15" s="37">
        <v>90461</v>
      </c>
      <c r="AL15" s="37">
        <v>50750</v>
      </c>
      <c r="AM15" s="37">
        <v>133930</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112878</v>
      </c>
      <c r="T16" s="46">
        <v>1</v>
      </c>
      <c r="U16" s="37">
        <v>112878</v>
      </c>
      <c r="V16" s="37">
        <v>112878</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0</v>
      </c>
      <c r="AB18" s="47">
        <v>0</v>
      </c>
      <c r="AC18" s="39">
        <v>0</v>
      </c>
      <c r="AD18" s="39">
        <v>0</v>
      </c>
      <c r="AE18" s="39">
        <v>0</v>
      </c>
      <c r="AF18" s="38"/>
      <c r="AG18" s="29"/>
      <c r="AH18" s="17"/>
      <c r="AI18" s="39">
        <v>167653</v>
      </c>
      <c r="AJ18" s="47">
        <v>1</v>
      </c>
      <c r="AK18" s="39">
        <v>167653</v>
      </c>
      <c r="AL18" s="39">
        <v>167653</v>
      </c>
      <c r="AM18" s="39">
        <v>0</v>
      </c>
      <c r="AN18" s="38"/>
      <c r="AO18" s="29"/>
      <c r="AP18" s="9"/>
    </row>
    <row r="19" spans="1:42" s="8" customFormat="1">
      <c r="A19" s="7"/>
      <c r="B19" s="8" t="s">
        <v>85</v>
      </c>
      <c r="C19" s="39">
        <f>C51*D51*E51*7.85</f>
        <v>1632837.283575</v>
      </c>
      <c r="D19" s="47">
        <f>D51</f>
        <v>17</v>
      </c>
      <c r="E19" s="39">
        <f t="shared" ref="E19" si="0">C19/D19</f>
        <v>96049.251975000006</v>
      </c>
      <c r="F19" s="38"/>
      <c r="G19" s="38"/>
      <c r="H19" s="38"/>
      <c r="I19" s="29"/>
      <c r="J19" s="17"/>
      <c r="K19" s="39">
        <f>K51*L51*M51*7.85</f>
        <v>9765900.5159999989</v>
      </c>
      <c r="L19" s="47">
        <f>L51</f>
        <v>249</v>
      </c>
      <c r="M19" s="39">
        <f>K19/L19</f>
        <v>39220.483999999997</v>
      </c>
      <c r="N19" s="38"/>
      <c r="O19" s="38"/>
      <c r="P19" s="38"/>
      <c r="Q19" s="29"/>
      <c r="R19" s="17"/>
      <c r="S19" s="39">
        <f>S51*T51*U51*7.85</f>
        <v>5220931.5558399996</v>
      </c>
      <c r="T19" s="47">
        <f>T51</f>
        <v>154</v>
      </c>
      <c r="U19" s="39">
        <f t="shared" ref="U19" si="1">S19/T19</f>
        <v>33902.152959999999</v>
      </c>
      <c r="V19" s="38"/>
      <c r="W19" s="38"/>
      <c r="X19" s="38"/>
      <c r="Y19" s="29"/>
      <c r="Z19" s="17"/>
      <c r="AA19" s="39">
        <f>AA51*AB51*AC51*7.85</f>
        <v>2528741.7499499996</v>
      </c>
      <c r="AB19" s="47">
        <f>AB51</f>
        <v>57</v>
      </c>
      <c r="AC19" s="39">
        <f>AA19/AB19</f>
        <v>44363.890349999994</v>
      </c>
      <c r="AD19" s="38"/>
      <c r="AE19" s="38"/>
      <c r="AF19" s="38"/>
      <c r="AG19" s="29"/>
      <c r="AH19" s="17"/>
      <c r="AI19" s="39">
        <f>AI51*AJ51*AK51*7.85</f>
        <v>10983093.004799999</v>
      </c>
      <c r="AJ19" s="47">
        <f>AJ51</f>
        <v>238</v>
      </c>
      <c r="AK19" s="39">
        <f>AI19/AJ19</f>
        <v>46147.4496</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317195.90999999997</v>
      </c>
      <c r="D22" s="46">
        <v>4</v>
      </c>
      <c r="E22" s="37">
        <v>79298.98</v>
      </c>
      <c r="F22" s="37">
        <v>72030.89</v>
      </c>
      <c r="G22" s="37">
        <v>71184.02</v>
      </c>
      <c r="H22" s="37">
        <v>364.55</v>
      </c>
      <c r="I22" s="28">
        <v>0.3634</v>
      </c>
      <c r="J22" s="16"/>
      <c r="K22" s="37">
        <v>76564377</v>
      </c>
      <c r="L22" s="46">
        <v>620</v>
      </c>
      <c r="M22" s="37">
        <v>123491</v>
      </c>
      <c r="N22" s="37">
        <v>103651</v>
      </c>
      <c r="O22" s="37">
        <v>95023</v>
      </c>
      <c r="P22" s="37">
        <v>794</v>
      </c>
      <c r="Q22" s="28">
        <v>0.44740000000000002</v>
      </c>
      <c r="R22" s="16"/>
      <c r="S22" s="37">
        <v>5829678</v>
      </c>
      <c r="T22" s="46">
        <v>74</v>
      </c>
      <c r="U22" s="37">
        <v>78779</v>
      </c>
      <c r="V22" s="37">
        <v>62958</v>
      </c>
      <c r="W22" s="37">
        <v>64097</v>
      </c>
      <c r="X22" s="37">
        <v>0</v>
      </c>
      <c r="Y22" s="28">
        <v>0</v>
      </c>
      <c r="Z22" s="16"/>
      <c r="AA22" s="37">
        <v>49963692</v>
      </c>
      <c r="AB22" s="46">
        <v>501</v>
      </c>
      <c r="AC22" s="37">
        <v>99728</v>
      </c>
      <c r="AD22" s="37">
        <v>76577</v>
      </c>
      <c r="AE22" s="37">
        <v>99570</v>
      </c>
      <c r="AF22" s="37">
        <v>702</v>
      </c>
      <c r="AG22" s="28">
        <v>0.39700000000000002</v>
      </c>
      <c r="AH22" s="16"/>
      <c r="AI22" s="37">
        <v>16419239</v>
      </c>
      <c r="AJ22" s="46">
        <v>199</v>
      </c>
      <c r="AK22" s="37">
        <v>82509</v>
      </c>
      <c r="AL22" s="37">
        <v>72559</v>
      </c>
      <c r="AM22" s="37">
        <v>55987</v>
      </c>
      <c r="AN22" s="37">
        <v>874</v>
      </c>
      <c r="AO22" s="28">
        <v>0.42249999999999999</v>
      </c>
      <c r="AP22" s="9"/>
    </row>
    <row r="23" spans="1:42" s="8" customFormat="1">
      <c r="A23" s="7"/>
      <c r="B23" s="18" t="s">
        <v>104</v>
      </c>
      <c r="C23" s="37">
        <v>317195.90999999997</v>
      </c>
      <c r="D23" s="46">
        <v>3</v>
      </c>
      <c r="E23" s="37">
        <v>105731.97</v>
      </c>
      <c r="F23" s="37">
        <v>73144.89</v>
      </c>
      <c r="G23" s="37">
        <v>58382.61</v>
      </c>
      <c r="H23" s="37">
        <v>421.5</v>
      </c>
      <c r="I23" s="28">
        <v>0.43280000000000002</v>
      </c>
      <c r="J23" s="16"/>
      <c r="K23" s="37">
        <v>66859806</v>
      </c>
      <c r="L23" s="46">
        <v>545</v>
      </c>
      <c r="M23" s="37">
        <v>122679</v>
      </c>
      <c r="N23" s="37">
        <v>102348</v>
      </c>
      <c r="O23" s="37">
        <v>97048</v>
      </c>
      <c r="P23" s="37">
        <v>807</v>
      </c>
      <c r="Q23" s="28">
        <v>0.45650000000000002</v>
      </c>
      <c r="R23" s="16"/>
      <c r="S23" s="37">
        <v>6220639</v>
      </c>
      <c r="T23" s="46">
        <v>81</v>
      </c>
      <c r="U23" s="37">
        <v>76798</v>
      </c>
      <c r="V23" s="37">
        <v>60795</v>
      </c>
      <c r="W23" s="37">
        <v>63955</v>
      </c>
      <c r="X23" s="37">
        <v>0</v>
      </c>
      <c r="Y23" s="28">
        <v>0</v>
      </c>
      <c r="Z23" s="16"/>
      <c r="AA23" s="37">
        <v>44658576</v>
      </c>
      <c r="AB23" s="46">
        <v>472</v>
      </c>
      <c r="AC23" s="37">
        <v>94616</v>
      </c>
      <c r="AD23" s="37">
        <v>73939</v>
      </c>
      <c r="AE23" s="37">
        <v>90260</v>
      </c>
      <c r="AF23" s="37">
        <v>670</v>
      </c>
      <c r="AG23" s="28">
        <v>0.39019999999999999</v>
      </c>
      <c r="AH23" s="16"/>
      <c r="AI23" s="37">
        <v>10684694</v>
      </c>
      <c r="AJ23" s="46">
        <v>123</v>
      </c>
      <c r="AK23" s="37">
        <v>86867</v>
      </c>
      <c r="AL23" s="37">
        <v>78898</v>
      </c>
      <c r="AM23" s="37">
        <v>55324</v>
      </c>
      <c r="AN23" s="37">
        <v>924</v>
      </c>
      <c r="AO23" s="28">
        <v>0.40820000000000001</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417974.87</v>
      </c>
      <c r="D50" s="46">
        <v>23</v>
      </c>
      <c r="E50" s="24"/>
      <c r="F50" s="24"/>
      <c r="G50" s="24"/>
      <c r="H50" s="24"/>
      <c r="I50" s="24"/>
      <c r="K50" s="37">
        <v>244047</v>
      </c>
      <c r="L50" s="46">
        <v>596</v>
      </c>
      <c r="M50" s="44"/>
      <c r="N50" s="24"/>
      <c r="O50" s="24"/>
      <c r="P50" s="24"/>
      <c r="Q50" s="24"/>
      <c r="S50" s="37">
        <v>235029</v>
      </c>
      <c r="T50" s="46">
        <v>282</v>
      </c>
      <c r="U50" s="25"/>
      <c r="V50" s="25"/>
      <c r="W50" s="25"/>
      <c r="X50" s="25"/>
      <c r="Y50" s="25"/>
      <c r="AA50" s="37">
        <v>237760</v>
      </c>
      <c r="AB50" s="46">
        <v>69</v>
      </c>
      <c r="AC50" s="43"/>
      <c r="AD50" s="24"/>
      <c r="AE50" s="24"/>
      <c r="AF50" s="25"/>
      <c r="AG50" s="25"/>
      <c r="AI50" s="37">
        <v>225934</v>
      </c>
      <c r="AJ50" s="46">
        <v>560</v>
      </c>
      <c r="AK50" s="24"/>
      <c r="AL50" s="24"/>
      <c r="AM50" s="24"/>
      <c r="AN50" s="25"/>
      <c r="AO50" s="25"/>
      <c r="AP50" s="9"/>
    </row>
    <row r="51" spans="1:42" s="8" customFormat="1" ht="12.75">
      <c r="A51" s="7"/>
      <c r="B51" s="8" t="s">
        <v>63</v>
      </c>
      <c r="C51" s="37">
        <v>456551.25</v>
      </c>
      <c r="D51" s="46">
        <v>17</v>
      </c>
      <c r="E51" s="26">
        <v>2.6800000000000001E-2</v>
      </c>
      <c r="F51" s="26">
        <v>2.4799999999999999E-2</v>
      </c>
      <c r="G51" s="26">
        <v>5.7999999999999996E-3</v>
      </c>
      <c r="H51" s="42">
        <v>360.16</v>
      </c>
      <c r="I51" s="26">
        <v>0.1366</v>
      </c>
      <c r="K51" s="37">
        <v>249812</v>
      </c>
      <c r="L51" s="46">
        <v>249</v>
      </c>
      <c r="M51" s="26">
        <v>0.02</v>
      </c>
      <c r="N51" s="26">
        <v>0.02</v>
      </c>
      <c r="O51" s="26">
        <v>7.7000000000000002E-3</v>
      </c>
      <c r="P51" s="42">
        <v>236</v>
      </c>
      <c r="Q51" s="26">
        <v>0.1502</v>
      </c>
      <c r="S51" s="37">
        <v>207632</v>
      </c>
      <c r="T51" s="46">
        <v>154</v>
      </c>
      <c r="U51" s="26">
        <v>2.0799999999999999E-2</v>
      </c>
      <c r="V51" s="26">
        <v>0.02</v>
      </c>
      <c r="W51" s="26">
        <v>7.4000000000000003E-3</v>
      </c>
      <c r="X51" s="42">
        <v>306</v>
      </c>
      <c r="Y51" s="26">
        <v>0.19739999999999999</v>
      </c>
      <c r="AA51" s="41">
        <v>241515</v>
      </c>
      <c r="AB51" s="49">
        <v>57</v>
      </c>
      <c r="AC51" s="32">
        <v>2.3400000000000001E-2</v>
      </c>
      <c r="AD51" s="26">
        <v>0.02</v>
      </c>
      <c r="AE51" s="26">
        <v>1.2500000000000001E-2</v>
      </c>
      <c r="AF51" s="42">
        <v>294</v>
      </c>
      <c r="AG51" s="26">
        <v>0.17860000000000001</v>
      </c>
      <c r="AI51" s="37">
        <v>233280</v>
      </c>
      <c r="AJ51" s="46">
        <v>238</v>
      </c>
      <c r="AK51" s="26">
        <v>2.52E-2</v>
      </c>
      <c r="AL51" s="26">
        <v>2.24E-2</v>
      </c>
      <c r="AM51" s="26">
        <v>1.14E-2</v>
      </c>
      <c r="AN51" s="42">
        <v>369</v>
      </c>
      <c r="AO51" s="26">
        <v>0.17019999999999999</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U22" sqref="U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xl/worksheets/sheet9.xml><?xml version="1.0" encoding="utf-8"?>
<worksheet xmlns="http://schemas.openxmlformats.org/spreadsheetml/2006/main" xmlns:r="http://schemas.openxmlformats.org/officeDocument/2006/relationships">
  <sheetPr codeName="Sheet9">
    <pageSetUpPr fitToPage="1"/>
  </sheetPr>
  <dimension ref="A2:AP71"/>
  <sheetViews>
    <sheetView zoomScale="75" zoomScaleNormal="7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cols>
    <col min="1" max="1" width="6.28515625" style="1" customWidth="1"/>
    <col min="2" max="2" width="71.285156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0" t="s">
        <v>113</v>
      </c>
      <c r="D2" s="50"/>
      <c r="E2" s="50"/>
      <c r="F2" s="50"/>
      <c r="G2" s="50"/>
      <c r="H2" s="50"/>
      <c r="I2" s="50"/>
      <c r="K2" s="50" t="s">
        <v>64</v>
      </c>
      <c r="L2" s="50"/>
      <c r="M2" s="50"/>
      <c r="N2" s="50"/>
      <c r="O2" s="50"/>
      <c r="P2" s="50"/>
      <c r="Q2" s="50"/>
      <c r="S2" s="50" t="s">
        <v>2</v>
      </c>
      <c r="T2" s="50"/>
      <c r="U2" s="50"/>
      <c r="V2" s="50"/>
      <c r="W2" s="50"/>
      <c r="X2" s="50"/>
      <c r="Y2" s="50"/>
      <c r="AA2" s="50" t="s">
        <v>3</v>
      </c>
      <c r="AB2" s="50"/>
      <c r="AC2" s="50"/>
      <c r="AD2" s="50"/>
      <c r="AE2" s="50"/>
      <c r="AF2" s="50"/>
      <c r="AG2" s="50"/>
      <c r="AI2" s="50" t="s">
        <v>4</v>
      </c>
      <c r="AJ2" s="50"/>
      <c r="AK2" s="50"/>
      <c r="AL2" s="50"/>
      <c r="AM2" s="50"/>
      <c r="AN2" s="50"/>
      <c r="AO2" s="50"/>
    </row>
    <row r="3" spans="1:42" ht="33.75" customHeight="1" thickBot="1">
      <c r="B3" s="3" t="s">
        <v>12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5"/>
      <c r="E4" s="36"/>
      <c r="F4" s="36"/>
      <c r="G4" s="36"/>
      <c r="H4" s="36"/>
      <c r="I4" s="27"/>
      <c r="J4" s="13"/>
      <c r="K4" s="35"/>
      <c r="L4" s="45"/>
      <c r="M4" s="36"/>
      <c r="N4" s="36"/>
      <c r="O4" s="36"/>
      <c r="P4" s="36"/>
      <c r="Q4" s="27"/>
      <c r="R4" s="13"/>
      <c r="S4" s="35"/>
      <c r="T4" s="45"/>
      <c r="U4" s="36"/>
      <c r="V4" s="36"/>
      <c r="W4" s="36"/>
      <c r="X4" s="36"/>
      <c r="Y4" s="27"/>
      <c r="Z4" s="13"/>
      <c r="AA4" s="35"/>
      <c r="AB4" s="45"/>
      <c r="AC4" s="36"/>
      <c r="AD4" s="36"/>
      <c r="AE4" s="36"/>
      <c r="AF4" s="36"/>
      <c r="AG4" s="27"/>
      <c r="AH4" s="13"/>
      <c r="AI4" s="35"/>
      <c r="AJ4" s="45"/>
      <c r="AK4" s="36"/>
      <c r="AL4" s="36"/>
      <c r="AM4" s="36"/>
      <c r="AN4" s="36"/>
      <c r="AO4" s="27"/>
      <c r="AP4" s="14"/>
    </row>
    <row r="5" spans="1:42" s="8" customFormat="1" ht="12.75">
      <c r="A5" s="7"/>
      <c r="B5" s="15" t="s">
        <v>0</v>
      </c>
      <c r="C5" s="34"/>
      <c r="D5" s="46"/>
      <c r="E5" s="34"/>
      <c r="F5" s="34"/>
      <c r="G5" s="34"/>
      <c r="H5" s="34"/>
      <c r="I5" s="28"/>
      <c r="J5" s="16"/>
      <c r="K5" s="34"/>
      <c r="L5" s="46"/>
      <c r="M5" s="34"/>
      <c r="N5" s="34"/>
      <c r="O5" s="34"/>
      <c r="P5" s="34"/>
      <c r="Q5" s="28"/>
      <c r="R5" s="16"/>
      <c r="S5" s="34"/>
      <c r="T5" s="46"/>
      <c r="U5" s="34"/>
      <c r="V5" s="34"/>
      <c r="W5" s="34"/>
      <c r="X5" s="34"/>
      <c r="Y5" s="28"/>
      <c r="Z5" s="16"/>
      <c r="AA5" s="34"/>
      <c r="AB5" s="46"/>
      <c r="AC5" s="34"/>
      <c r="AD5" s="34"/>
      <c r="AE5" s="34"/>
      <c r="AF5" s="34"/>
      <c r="AG5" s="28"/>
      <c r="AH5" s="16"/>
      <c r="AI5" s="34"/>
      <c r="AJ5" s="46"/>
      <c r="AK5" s="34"/>
      <c r="AL5" s="34"/>
      <c r="AM5" s="34"/>
      <c r="AN5" s="34"/>
      <c r="AO5" s="28"/>
      <c r="AP5" s="9"/>
    </row>
    <row r="6" spans="1:42" s="8" customFormat="1">
      <c r="A6" s="7"/>
      <c r="B6" s="8" t="s">
        <v>72</v>
      </c>
      <c r="C6" s="37">
        <v>413000</v>
      </c>
      <c r="D6" s="46">
        <v>4</v>
      </c>
      <c r="E6" s="37">
        <v>103250</v>
      </c>
      <c r="F6" s="37">
        <v>89400</v>
      </c>
      <c r="G6" s="37">
        <v>50540.12</v>
      </c>
      <c r="H6" s="37">
        <v>60.34</v>
      </c>
      <c r="I6" s="28">
        <v>7.6499999999999999E-2</v>
      </c>
      <c r="J6" s="16"/>
      <c r="K6" s="37">
        <v>3003702</v>
      </c>
      <c r="L6" s="46">
        <v>31</v>
      </c>
      <c r="M6" s="37">
        <v>96894</v>
      </c>
      <c r="N6" s="37">
        <v>93542</v>
      </c>
      <c r="O6" s="37">
        <v>49962</v>
      </c>
      <c r="P6" s="37">
        <v>578</v>
      </c>
      <c r="Q6" s="28">
        <v>0.3468</v>
      </c>
      <c r="R6" s="16"/>
      <c r="S6" s="37">
        <v>799159</v>
      </c>
      <c r="T6" s="46">
        <v>5</v>
      </c>
      <c r="U6" s="37">
        <v>159832</v>
      </c>
      <c r="V6" s="37">
        <v>148006</v>
      </c>
      <c r="W6" s="37">
        <v>61459</v>
      </c>
      <c r="X6" s="37">
        <v>1102</v>
      </c>
      <c r="Y6" s="28">
        <v>0.55910000000000004</v>
      </c>
      <c r="Z6" s="16"/>
      <c r="AA6" s="37">
        <v>2995438</v>
      </c>
      <c r="AB6" s="46">
        <v>25</v>
      </c>
      <c r="AC6" s="37">
        <v>119818</v>
      </c>
      <c r="AD6" s="37">
        <v>97999</v>
      </c>
      <c r="AE6" s="37">
        <v>136186</v>
      </c>
      <c r="AF6" s="37">
        <v>743</v>
      </c>
      <c r="AG6" s="28">
        <v>0.37330000000000002</v>
      </c>
      <c r="AH6" s="16"/>
      <c r="AI6" s="37">
        <v>858271</v>
      </c>
      <c r="AJ6" s="46">
        <v>13</v>
      </c>
      <c r="AK6" s="37">
        <v>66021</v>
      </c>
      <c r="AL6" s="37">
        <v>56119</v>
      </c>
      <c r="AM6" s="37">
        <v>27489</v>
      </c>
      <c r="AN6" s="37">
        <v>1339</v>
      </c>
      <c r="AO6" s="28">
        <v>0.54930000000000001</v>
      </c>
      <c r="AP6" s="9"/>
    </row>
    <row r="7" spans="1:42" s="8" customFormat="1">
      <c r="A7" s="7"/>
      <c r="B7" s="8" t="s">
        <v>73</v>
      </c>
      <c r="C7" s="37">
        <v>0</v>
      </c>
      <c r="D7" s="46">
        <v>0</v>
      </c>
      <c r="E7" s="37">
        <v>0</v>
      </c>
      <c r="F7" s="37">
        <v>0</v>
      </c>
      <c r="G7" s="37">
        <v>0</v>
      </c>
      <c r="H7" s="37">
        <v>0</v>
      </c>
      <c r="I7" s="28">
        <v>0</v>
      </c>
      <c r="J7" s="16"/>
      <c r="K7" s="37">
        <v>802942</v>
      </c>
      <c r="L7" s="46">
        <v>13</v>
      </c>
      <c r="M7" s="37">
        <v>61765</v>
      </c>
      <c r="N7" s="37">
        <v>64563</v>
      </c>
      <c r="O7" s="37">
        <v>54394</v>
      </c>
      <c r="P7" s="37">
        <v>0</v>
      </c>
      <c r="Q7" s="28">
        <v>0</v>
      </c>
      <c r="R7" s="16"/>
      <c r="S7" s="37">
        <v>321206</v>
      </c>
      <c r="T7" s="46">
        <v>3</v>
      </c>
      <c r="U7" s="37">
        <v>107069</v>
      </c>
      <c r="V7" s="37">
        <v>46069</v>
      </c>
      <c r="W7" s="37">
        <v>120730</v>
      </c>
      <c r="X7" s="37">
        <v>0</v>
      </c>
      <c r="Y7" s="28">
        <v>0</v>
      </c>
      <c r="Z7" s="16"/>
      <c r="AA7" s="37">
        <v>459971</v>
      </c>
      <c r="AB7" s="46">
        <v>9</v>
      </c>
      <c r="AC7" s="37">
        <v>51108</v>
      </c>
      <c r="AD7" s="37">
        <v>56866</v>
      </c>
      <c r="AE7" s="37">
        <v>40036</v>
      </c>
      <c r="AF7" s="37">
        <v>0</v>
      </c>
      <c r="AG7" s="28">
        <v>0</v>
      </c>
      <c r="AH7" s="16"/>
      <c r="AI7" s="37">
        <v>91622</v>
      </c>
      <c r="AJ7" s="46">
        <v>6</v>
      </c>
      <c r="AK7" s="37">
        <v>15270</v>
      </c>
      <c r="AL7" s="37">
        <v>12940</v>
      </c>
      <c r="AM7" s="37">
        <v>8832</v>
      </c>
      <c r="AN7" s="37">
        <v>0</v>
      </c>
      <c r="AO7" s="28">
        <v>0</v>
      </c>
      <c r="AP7" s="9"/>
    </row>
    <row r="8" spans="1:42" s="8" customFormat="1">
      <c r="A8" s="7"/>
      <c r="B8" s="8" t="s">
        <v>74</v>
      </c>
      <c r="C8" s="37">
        <v>0</v>
      </c>
      <c r="D8" s="46">
        <v>0</v>
      </c>
      <c r="E8" s="37">
        <v>0</v>
      </c>
      <c r="F8" s="37">
        <v>0</v>
      </c>
      <c r="G8" s="37">
        <v>0</v>
      </c>
      <c r="H8" s="37">
        <v>0</v>
      </c>
      <c r="I8" s="28">
        <v>0</v>
      </c>
      <c r="J8" s="16"/>
      <c r="K8" s="37">
        <v>419452</v>
      </c>
      <c r="L8" s="46">
        <v>4</v>
      </c>
      <c r="M8" s="37">
        <v>104863</v>
      </c>
      <c r="N8" s="37">
        <v>83502</v>
      </c>
      <c r="O8" s="37">
        <v>75395</v>
      </c>
      <c r="P8" s="37">
        <v>0</v>
      </c>
      <c r="Q8" s="28">
        <v>0</v>
      </c>
      <c r="R8" s="16"/>
      <c r="S8" s="37">
        <v>88367</v>
      </c>
      <c r="T8" s="46">
        <v>4</v>
      </c>
      <c r="U8" s="37">
        <v>22092</v>
      </c>
      <c r="V8" s="37">
        <v>18749</v>
      </c>
      <c r="W8" s="37">
        <v>15305</v>
      </c>
      <c r="X8" s="37">
        <v>173</v>
      </c>
      <c r="Y8" s="28">
        <v>0.56599999999999995</v>
      </c>
      <c r="Z8" s="16"/>
      <c r="AA8" s="37">
        <v>97409</v>
      </c>
      <c r="AB8" s="46">
        <v>3</v>
      </c>
      <c r="AC8" s="37">
        <v>32470</v>
      </c>
      <c r="AD8" s="37">
        <v>40194</v>
      </c>
      <c r="AE8" s="37">
        <v>18405</v>
      </c>
      <c r="AF8" s="37">
        <v>186</v>
      </c>
      <c r="AG8" s="28">
        <v>0.46789999999999998</v>
      </c>
      <c r="AH8" s="16"/>
      <c r="AI8" s="37">
        <v>9372</v>
      </c>
      <c r="AJ8" s="46">
        <v>1</v>
      </c>
      <c r="AK8" s="37">
        <v>9372</v>
      </c>
      <c r="AL8" s="37">
        <v>9372</v>
      </c>
      <c r="AM8" s="37">
        <v>0</v>
      </c>
      <c r="AN8" s="37">
        <v>39</v>
      </c>
      <c r="AO8" s="28">
        <v>0.24729999999999999</v>
      </c>
      <c r="AP8" s="9"/>
    </row>
    <row r="9" spans="1:42" s="8" customFormat="1">
      <c r="A9" s="7"/>
      <c r="B9" s="8" t="s">
        <v>75</v>
      </c>
      <c r="C9" s="37">
        <v>676894.59</v>
      </c>
      <c r="D9" s="46">
        <v>5</v>
      </c>
      <c r="E9" s="37">
        <v>135378.92000000001</v>
      </c>
      <c r="F9" s="37">
        <v>55540.06</v>
      </c>
      <c r="G9" s="37">
        <v>194940.28</v>
      </c>
      <c r="H9" s="38"/>
      <c r="I9" s="29"/>
      <c r="J9" s="16"/>
      <c r="K9" s="37">
        <v>22376949</v>
      </c>
      <c r="L9" s="46">
        <v>319</v>
      </c>
      <c r="M9" s="37">
        <v>70147</v>
      </c>
      <c r="N9" s="37">
        <v>57926</v>
      </c>
      <c r="O9" s="37">
        <v>57513</v>
      </c>
      <c r="P9" s="38"/>
      <c r="Q9" s="29"/>
      <c r="R9" s="16"/>
      <c r="S9" s="37">
        <v>3521638</v>
      </c>
      <c r="T9" s="46">
        <v>33</v>
      </c>
      <c r="U9" s="37">
        <v>106716</v>
      </c>
      <c r="V9" s="37">
        <v>82233</v>
      </c>
      <c r="W9" s="37">
        <v>75561</v>
      </c>
      <c r="X9" s="38"/>
      <c r="Y9" s="29"/>
      <c r="Z9" s="16"/>
      <c r="AA9" s="37">
        <v>2000699</v>
      </c>
      <c r="AB9" s="46">
        <v>29</v>
      </c>
      <c r="AC9" s="37">
        <v>68990</v>
      </c>
      <c r="AD9" s="37">
        <v>67599</v>
      </c>
      <c r="AE9" s="37">
        <v>30881</v>
      </c>
      <c r="AF9" s="38"/>
      <c r="AG9" s="29"/>
      <c r="AH9" s="16"/>
      <c r="AI9" s="37">
        <v>3224904</v>
      </c>
      <c r="AJ9" s="46">
        <v>42</v>
      </c>
      <c r="AK9" s="37">
        <v>76783</v>
      </c>
      <c r="AL9" s="37">
        <v>56681</v>
      </c>
      <c r="AM9" s="37">
        <v>72353</v>
      </c>
      <c r="AN9" s="38"/>
      <c r="AO9" s="29"/>
      <c r="AP9" s="9"/>
    </row>
    <row r="10" spans="1:42" s="8" customFormat="1">
      <c r="A10" s="7"/>
      <c r="B10" s="8" t="s">
        <v>76</v>
      </c>
      <c r="C10" s="37">
        <v>653007.51</v>
      </c>
      <c r="D10" s="46">
        <v>5</v>
      </c>
      <c r="E10" s="37">
        <v>130601.5</v>
      </c>
      <c r="F10" s="37">
        <v>127598.8</v>
      </c>
      <c r="G10" s="37">
        <v>63482.15</v>
      </c>
      <c r="H10" s="38"/>
      <c r="I10" s="29"/>
      <c r="J10" s="16"/>
      <c r="K10" s="37">
        <v>8887548</v>
      </c>
      <c r="L10" s="46">
        <v>83</v>
      </c>
      <c r="M10" s="37">
        <v>107079</v>
      </c>
      <c r="N10" s="37">
        <v>96657</v>
      </c>
      <c r="O10" s="37">
        <v>57628</v>
      </c>
      <c r="P10" s="38"/>
      <c r="Q10" s="29"/>
      <c r="R10" s="16"/>
      <c r="S10" s="37">
        <v>1406141</v>
      </c>
      <c r="T10" s="46">
        <v>10</v>
      </c>
      <c r="U10" s="37">
        <v>140614</v>
      </c>
      <c r="V10" s="37">
        <v>146682</v>
      </c>
      <c r="W10" s="37">
        <v>60698</v>
      </c>
      <c r="X10" s="38"/>
      <c r="Y10" s="29"/>
      <c r="Z10" s="16"/>
      <c r="AA10" s="37">
        <v>6111994</v>
      </c>
      <c r="AB10" s="46">
        <v>46</v>
      </c>
      <c r="AC10" s="37">
        <v>132869</v>
      </c>
      <c r="AD10" s="37">
        <v>119901</v>
      </c>
      <c r="AE10" s="37">
        <v>77073</v>
      </c>
      <c r="AF10" s="38"/>
      <c r="AG10" s="29"/>
      <c r="AH10" s="16"/>
      <c r="AI10" s="37">
        <v>2136490</v>
      </c>
      <c r="AJ10" s="46">
        <v>31</v>
      </c>
      <c r="AK10" s="37">
        <v>68919</v>
      </c>
      <c r="AL10" s="37">
        <v>58276</v>
      </c>
      <c r="AM10" s="37">
        <v>38167</v>
      </c>
      <c r="AN10" s="38"/>
      <c r="AO10" s="29"/>
      <c r="AP10" s="9"/>
    </row>
    <row r="11" spans="1:42" s="8" customFormat="1">
      <c r="A11" s="7"/>
      <c r="B11" s="8" t="s">
        <v>77</v>
      </c>
      <c r="C11" s="37">
        <v>0</v>
      </c>
      <c r="D11" s="46">
        <v>0</v>
      </c>
      <c r="E11" s="37">
        <v>0</v>
      </c>
      <c r="F11" s="37">
        <v>0</v>
      </c>
      <c r="G11" s="37">
        <v>0</v>
      </c>
      <c r="H11" s="38"/>
      <c r="I11" s="29"/>
      <c r="J11" s="16"/>
      <c r="K11" s="37">
        <v>0</v>
      </c>
      <c r="L11" s="46">
        <v>0</v>
      </c>
      <c r="M11" s="37">
        <v>0</v>
      </c>
      <c r="N11" s="37">
        <v>0</v>
      </c>
      <c r="O11" s="37">
        <v>0</v>
      </c>
      <c r="P11" s="38"/>
      <c r="Q11" s="29"/>
      <c r="R11" s="16"/>
      <c r="S11" s="37">
        <v>0</v>
      </c>
      <c r="T11" s="46">
        <v>0</v>
      </c>
      <c r="U11" s="37">
        <v>0</v>
      </c>
      <c r="V11" s="37">
        <v>0</v>
      </c>
      <c r="W11" s="37">
        <v>0</v>
      </c>
      <c r="X11" s="38"/>
      <c r="Y11" s="29"/>
      <c r="Z11" s="16"/>
      <c r="AA11" s="37">
        <v>0</v>
      </c>
      <c r="AB11" s="46">
        <v>0</v>
      </c>
      <c r="AC11" s="37">
        <v>0</v>
      </c>
      <c r="AD11" s="37">
        <v>0</v>
      </c>
      <c r="AE11" s="37">
        <v>0</v>
      </c>
      <c r="AF11" s="38"/>
      <c r="AG11" s="29"/>
      <c r="AH11" s="16"/>
      <c r="AI11" s="37">
        <v>0</v>
      </c>
      <c r="AJ11" s="46">
        <v>0</v>
      </c>
      <c r="AK11" s="37">
        <v>0</v>
      </c>
      <c r="AL11" s="37">
        <v>0</v>
      </c>
      <c r="AM11" s="37">
        <v>0</v>
      </c>
      <c r="AN11" s="38"/>
      <c r="AO11" s="29"/>
      <c r="AP11" s="9"/>
    </row>
    <row r="12" spans="1:42" s="8" customFormat="1">
      <c r="A12" s="7"/>
      <c r="B12" s="8" t="s">
        <v>78</v>
      </c>
      <c r="C12" s="37">
        <v>0</v>
      </c>
      <c r="D12" s="46">
        <v>0</v>
      </c>
      <c r="E12" s="37">
        <v>0</v>
      </c>
      <c r="F12" s="37">
        <v>0</v>
      </c>
      <c r="G12" s="37">
        <v>0</v>
      </c>
      <c r="H12" s="38"/>
      <c r="I12" s="29"/>
      <c r="J12" s="16"/>
      <c r="K12" s="37">
        <v>160518</v>
      </c>
      <c r="L12" s="46">
        <v>20</v>
      </c>
      <c r="M12" s="37">
        <v>8026</v>
      </c>
      <c r="N12" s="37">
        <v>5105</v>
      </c>
      <c r="O12" s="37">
        <v>6230</v>
      </c>
      <c r="P12" s="38"/>
      <c r="Q12" s="29"/>
      <c r="R12" s="16"/>
      <c r="S12" s="37">
        <v>0</v>
      </c>
      <c r="T12" s="46">
        <v>0</v>
      </c>
      <c r="U12" s="37">
        <v>0</v>
      </c>
      <c r="V12" s="37">
        <v>0</v>
      </c>
      <c r="W12" s="37">
        <v>0</v>
      </c>
      <c r="X12" s="38"/>
      <c r="Y12" s="29"/>
      <c r="Z12" s="16"/>
      <c r="AA12" s="37">
        <v>361500</v>
      </c>
      <c r="AB12" s="46">
        <v>19</v>
      </c>
      <c r="AC12" s="37">
        <v>19026</v>
      </c>
      <c r="AD12" s="37">
        <v>18500</v>
      </c>
      <c r="AE12" s="37">
        <v>3289</v>
      </c>
      <c r="AF12" s="38"/>
      <c r="AG12" s="29"/>
      <c r="AH12" s="16"/>
      <c r="AI12" s="37">
        <v>15000</v>
      </c>
      <c r="AJ12" s="46">
        <v>5</v>
      </c>
      <c r="AK12" s="37">
        <v>3000</v>
      </c>
      <c r="AL12" s="37">
        <v>3000</v>
      </c>
      <c r="AM12" s="37">
        <v>0</v>
      </c>
      <c r="AN12" s="38"/>
      <c r="AO12" s="29"/>
      <c r="AP12" s="9"/>
    </row>
    <row r="13" spans="1:42" s="8" customFormat="1">
      <c r="A13" s="7"/>
      <c r="B13" s="8" t="s">
        <v>79</v>
      </c>
      <c r="C13" s="37">
        <v>0</v>
      </c>
      <c r="D13" s="46">
        <v>0</v>
      </c>
      <c r="E13" s="37">
        <v>0</v>
      </c>
      <c r="F13" s="37">
        <v>0</v>
      </c>
      <c r="G13" s="37">
        <v>0</v>
      </c>
      <c r="H13" s="38"/>
      <c r="I13" s="29"/>
      <c r="J13" s="16"/>
      <c r="K13" s="37">
        <v>0</v>
      </c>
      <c r="L13" s="46">
        <v>0</v>
      </c>
      <c r="M13" s="37">
        <v>0</v>
      </c>
      <c r="N13" s="37">
        <v>0</v>
      </c>
      <c r="O13" s="37">
        <v>0</v>
      </c>
      <c r="P13" s="38"/>
      <c r="Q13" s="29"/>
      <c r="R13" s="16"/>
      <c r="S13" s="37">
        <v>0</v>
      </c>
      <c r="T13" s="46">
        <v>0</v>
      </c>
      <c r="U13" s="37">
        <v>0</v>
      </c>
      <c r="V13" s="37">
        <v>0</v>
      </c>
      <c r="W13" s="37">
        <v>0</v>
      </c>
      <c r="X13" s="38"/>
      <c r="Y13" s="29"/>
      <c r="Z13" s="16"/>
      <c r="AA13" s="37">
        <v>22000</v>
      </c>
      <c r="AB13" s="46">
        <v>3</v>
      </c>
      <c r="AC13" s="37">
        <v>7333</v>
      </c>
      <c r="AD13" s="37">
        <v>9000</v>
      </c>
      <c r="AE13" s="37">
        <v>3786</v>
      </c>
      <c r="AF13" s="38"/>
      <c r="AG13" s="29"/>
      <c r="AH13" s="16"/>
      <c r="AI13" s="37">
        <v>0</v>
      </c>
      <c r="AJ13" s="46">
        <v>0</v>
      </c>
      <c r="AK13" s="37">
        <v>0</v>
      </c>
      <c r="AL13" s="37">
        <v>0</v>
      </c>
      <c r="AM13" s="37">
        <v>0</v>
      </c>
      <c r="AN13" s="38"/>
      <c r="AO13" s="29"/>
      <c r="AP13" s="9"/>
    </row>
    <row r="14" spans="1:42" s="8" customFormat="1">
      <c r="A14" s="7"/>
      <c r="B14" s="8" t="s">
        <v>80</v>
      </c>
      <c r="C14" s="37">
        <v>0</v>
      </c>
      <c r="D14" s="46">
        <v>0</v>
      </c>
      <c r="E14" s="37">
        <v>0</v>
      </c>
      <c r="F14" s="37">
        <v>0</v>
      </c>
      <c r="G14" s="37">
        <v>0</v>
      </c>
      <c r="H14" s="37">
        <v>0</v>
      </c>
      <c r="I14" s="28">
        <v>0</v>
      </c>
      <c r="J14" s="16"/>
      <c r="K14" s="37">
        <v>0</v>
      </c>
      <c r="L14" s="46">
        <v>0</v>
      </c>
      <c r="M14" s="37">
        <v>0</v>
      </c>
      <c r="N14" s="37">
        <v>0</v>
      </c>
      <c r="O14" s="37">
        <v>0</v>
      </c>
      <c r="P14" s="37">
        <v>0</v>
      </c>
      <c r="Q14" s="28">
        <v>0</v>
      </c>
      <c r="R14" s="16"/>
      <c r="S14" s="37">
        <v>0</v>
      </c>
      <c r="T14" s="46">
        <v>0</v>
      </c>
      <c r="U14" s="37">
        <v>0</v>
      </c>
      <c r="V14" s="37">
        <v>0</v>
      </c>
      <c r="W14" s="37">
        <v>0</v>
      </c>
      <c r="X14" s="37">
        <v>0</v>
      </c>
      <c r="Y14" s="28">
        <v>0</v>
      </c>
      <c r="Z14" s="16"/>
      <c r="AA14" s="37">
        <v>0</v>
      </c>
      <c r="AB14" s="46">
        <v>0</v>
      </c>
      <c r="AC14" s="37">
        <v>0</v>
      </c>
      <c r="AD14" s="37">
        <v>0</v>
      </c>
      <c r="AE14" s="37">
        <v>0</v>
      </c>
      <c r="AF14" s="37">
        <v>0</v>
      </c>
      <c r="AG14" s="28">
        <v>0</v>
      </c>
      <c r="AH14" s="16"/>
      <c r="AI14" s="37">
        <v>0</v>
      </c>
      <c r="AJ14" s="46">
        <v>0</v>
      </c>
      <c r="AK14" s="37">
        <v>0</v>
      </c>
      <c r="AL14" s="37">
        <v>0</v>
      </c>
      <c r="AM14" s="37">
        <v>0</v>
      </c>
      <c r="AN14" s="37">
        <v>0</v>
      </c>
      <c r="AO14" s="28">
        <v>0</v>
      </c>
      <c r="AP14" s="9"/>
    </row>
    <row r="15" spans="1:42" s="8" customFormat="1">
      <c r="A15" s="7"/>
      <c r="B15" s="8" t="s">
        <v>81</v>
      </c>
      <c r="C15" s="37">
        <v>0</v>
      </c>
      <c r="D15" s="46">
        <v>0</v>
      </c>
      <c r="E15" s="37">
        <v>0</v>
      </c>
      <c r="F15" s="37">
        <v>0</v>
      </c>
      <c r="G15" s="37">
        <v>0</v>
      </c>
      <c r="H15" s="38"/>
      <c r="I15" s="29"/>
      <c r="J15" s="16"/>
      <c r="K15" s="37">
        <v>0</v>
      </c>
      <c r="L15" s="46">
        <v>0</v>
      </c>
      <c r="M15" s="37">
        <v>0</v>
      </c>
      <c r="N15" s="37">
        <v>0</v>
      </c>
      <c r="O15" s="37">
        <v>0</v>
      </c>
      <c r="P15" s="38"/>
      <c r="Q15" s="29"/>
      <c r="R15" s="16"/>
      <c r="S15" s="37">
        <v>0</v>
      </c>
      <c r="T15" s="46">
        <v>0</v>
      </c>
      <c r="U15" s="37">
        <v>0</v>
      </c>
      <c r="V15" s="37">
        <v>0</v>
      </c>
      <c r="W15" s="37">
        <v>0</v>
      </c>
      <c r="X15" s="38"/>
      <c r="Y15" s="29"/>
      <c r="Z15" s="16"/>
      <c r="AA15" s="37">
        <v>0</v>
      </c>
      <c r="AB15" s="46">
        <v>0</v>
      </c>
      <c r="AC15" s="37">
        <v>0</v>
      </c>
      <c r="AD15" s="37">
        <v>0</v>
      </c>
      <c r="AE15" s="37">
        <v>0</v>
      </c>
      <c r="AF15" s="38"/>
      <c r="AG15" s="29"/>
      <c r="AH15" s="16"/>
      <c r="AI15" s="37">
        <v>837156</v>
      </c>
      <c r="AJ15" s="46">
        <v>13</v>
      </c>
      <c r="AK15" s="37">
        <v>64397</v>
      </c>
      <c r="AL15" s="37">
        <v>59100</v>
      </c>
      <c r="AM15" s="37">
        <v>31923</v>
      </c>
      <c r="AN15" s="38"/>
      <c r="AO15" s="29"/>
      <c r="AP15" s="9"/>
    </row>
    <row r="16" spans="1:42" s="8" customFormat="1">
      <c r="A16" s="7"/>
      <c r="B16" s="8" t="s">
        <v>82</v>
      </c>
      <c r="C16" s="37">
        <v>0</v>
      </c>
      <c r="D16" s="46">
        <v>0</v>
      </c>
      <c r="E16" s="37">
        <v>0</v>
      </c>
      <c r="F16" s="37">
        <v>0</v>
      </c>
      <c r="G16" s="37">
        <v>0</v>
      </c>
      <c r="H16" s="38"/>
      <c r="I16" s="29"/>
      <c r="J16" s="16"/>
      <c r="K16" s="37">
        <v>0</v>
      </c>
      <c r="L16" s="46">
        <v>0</v>
      </c>
      <c r="M16" s="37">
        <v>0</v>
      </c>
      <c r="N16" s="37">
        <v>0</v>
      </c>
      <c r="O16" s="37">
        <v>0</v>
      </c>
      <c r="P16" s="38"/>
      <c r="Q16" s="29"/>
      <c r="R16" s="16"/>
      <c r="S16" s="37">
        <v>0</v>
      </c>
      <c r="T16" s="46">
        <v>0</v>
      </c>
      <c r="U16" s="37">
        <v>0</v>
      </c>
      <c r="V16" s="37">
        <v>0</v>
      </c>
      <c r="W16" s="37">
        <v>0</v>
      </c>
      <c r="X16" s="38"/>
      <c r="Y16" s="29"/>
      <c r="Z16" s="16"/>
      <c r="AA16" s="37">
        <v>0</v>
      </c>
      <c r="AB16" s="46">
        <v>0</v>
      </c>
      <c r="AC16" s="37">
        <v>0</v>
      </c>
      <c r="AD16" s="37">
        <v>0</v>
      </c>
      <c r="AE16" s="37">
        <v>0</v>
      </c>
      <c r="AF16" s="38"/>
      <c r="AG16" s="29"/>
      <c r="AH16" s="16"/>
      <c r="AI16" s="37">
        <v>0</v>
      </c>
      <c r="AJ16" s="46">
        <v>0</v>
      </c>
      <c r="AK16" s="37">
        <v>0</v>
      </c>
      <c r="AL16" s="37">
        <v>0</v>
      </c>
      <c r="AM16" s="37">
        <v>0</v>
      </c>
      <c r="AN16" s="38"/>
      <c r="AO16" s="29"/>
      <c r="AP16" s="9"/>
    </row>
    <row r="17" spans="1:42" s="8" customFormat="1">
      <c r="A17" s="7"/>
      <c r="B17" s="8" t="s">
        <v>83</v>
      </c>
      <c r="C17" s="37">
        <v>0</v>
      </c>
      <c r="D17" s="46">
        <v>0</v>
      </c>
      <c r="E17" s="37">
        <v>0</v>
      </c>
      <c r="F17" s="37">
        <v>0</v>
      </c>
      <c r="G17" s="37">
        <v>0</v>
      </c>
      <c r="H17" s="38"/>
      <c r="I17" s="29"/>
      <c r="J17" s="16"/>
      <c r="K17" s="37">
        <v>0</v>
      </c>
      <c r="L17" s="46">
        <v>0</v>
      </c>
      <c r="M17" s="37">
        <v>0</v>
      </c>
      <c r="N17" s="37">
        <v>0</v>
      </c>
      <c r="O17" s="37">
        <v>0</v>
      </c>
      <c r="P17" s="38"/>
      <c r="Q17" s="29"/>
      <c r="R17" s="16"/>
      <c r="S17" s="37">
        <v>0</v>
      </c>
      <c r="T17" s="46">
        <v>0</v>
      </c>
      <c r="U17" s="37">
        <v>0</v>
      </c>
      <c r="V17" s="37">
        <v>0</v>
      </c>
      <c r="W17" s="37">
        <v>0</v>
      </c>
      <c r="X17" s="38"/>
      <c r="Y17" s="29"/>
      <c r="Z17" s="16"/>
      <c r="AA17" s="37">
        <v>0</v>
      </c>
      <c r="AB17" s="46">
        <v>0</v>
      </c>
      <c r="AC17" s="37">
        <v>0</v>
      </c>
      <c r="AD17" s="37">
        <v>0</v>
      </c>
      <c r="AE17" s="37">
        <v>0</v>
      </c>
      <c r="AF17" s="38"/>
      <c r="AG17" s="29"/>
      <c r="AH17" s="16"/>
      <c r="AI17" s="37">
        <v>0</v>
      </c>
      <c r="AJ17" s="46">
        <v>0</v>
      </c>
      <c r="AK17" s="37">
        <v>0</v>
      </c>
      <c r="AL17" s="37">
        <v>0</v>
      </c>
      <c r="AM17" s="37">
        <v>0</v>
      </c>
      <c r="AN17" s="38"/>
      <c r="AO17" s="29"/>
      <c r="AP17" s="9"/>
    </row>
    <row r="18" spans="1:42" s="8" customFormat="1">
      <c r="A18" s="7"/>
      <c r="B18" s="8" t="s">
        <v>84</v>
      </c>
      <c r="C18" s="39">
        <v>0</v>
      </c>
      <c r="D18" s="47">
        <v>0</v>
      </c>
      <c r="E18" s="39">
        <v>0</v>
      </c>
      <c r="F18" s="39">
        <v>0</v>
      </c>
      <c r="G18" s="39">
        <v>0</v>
      </c>
      <c r="H18" s="38"/>
      <c r="I18" s="29"/>
      <c r="J18" s="17"/>
      <c r="K18" s="39">
        <v>0</v>
      </c>
      <c r="L18" s="47">
        <v>0</v>
      </c>
      <c r="M18" s="39">
        <v>0</v>
      </c>
      <c r="N18" s="39">
        <v>0</v>
      </c>
      <c r="O18" s="39">
        <v>0</v>
      </c>
      <c r="P18" s="38"/>
      <c r="Q18" s="29"/>
      <c r="R18" s="17"/>
      <c r="S18" s="39">
        <v>0</v>
      </c>
      <c r="T18" s="47">
        <v>0</v>
      </c>
      <c r="U18" s="39">
        <v>0</v>
      </c>
      <c r="V18" s="39">
        <v>0</v>
      </c>
      <c r="W18" s="39">
        <v>0</v>
      </c>
      <c r="X18" s="38"/>
      <c r="Y18" s="29"/>
      <c r="Z18" s="17"/>
      <c r="AA18" s="39">
        <v>130000</v>
      </c>
      <c r="AB18" s="47">
        <v>1</v>
      </c>
      <c r="AC18" s="39">
        <v>130000</v>
      </c>
      <c r="AD18" s="39">
        <v>130000</v>
      </c>
      <c r="AE18" s="39">
        <v>0</v>
      </c>
      <c r="AF18" s="38"/>
      <c r="AG18" s="29"/>
      <c r="AH18" s="17"/>
      <c r="AI18" s="39">
        <v>0</v>
      </c>
      <c r="AJ18" s="47">
        <v>0</v>
      </c>
      <c r="AK18" s="39">
        <v>0</v>
      </c>
      <c r="AL18" s="39">
        <v>0</v>
      </c>
      <c r="AM18" s="39">
        <v>0</v>
      </c>
      <c r="AN18" s="38"/>
      <c r="AO18" s="29"/>
      <c r="AP18" s="9"/>
    </row>
    <row r="19" spans="1:42" s="8" customFormat="1">
      <c r="A19" s="7"/>
      <c r="B19" s="8" t="s">
        <v>85</v>
      </c>
      <c r="C19" s="39">
        <f>C51*D51*E51*7.85</f>
        <v>0</v>
      </c>
      <c r="D19" s="47">
        <f>D51</f>
        <v>0</v>
      </c>
      <c r="E19" s="39">
        <v>0</v>
      </c>
      <c r="F19" s="38"/>
      <c r="G19" s="38"/>
      <c r="H19" s="38"/>
      <c r="I19" s="29"/>
      <c r="J19" s="17"/>
      <c r="K19" s="39">
        <f>K51*L51*M51*7.85</f>
        <v>5730613.2346799988</v>
      </c>
      <c r="L19" s="47">
        <f>L51</f>
        <v>116</v>
      </c>
      <c r="M19" s="39">
        <f>K19/L19</f>
        <v>49401.838229999987</v>
      </c>
      <c r="N19" s="38"/>
      <c r="O19" s="38"/>
      <c r="P19" s="38"/>
      <c r="Q19" s="29"/>
      <c r="R19" s="17"/>
      <c r="S19" s="39">
        <f>S51*T51*U51*7.85</f>
        <v>172502.36054999998</v>
      </c>
      <c r="T19" s="47">
        <f>T51</f>
        <v>5</v>
      </c>
      <c r="U19" s="39">
        <f t="shared" ref="U19" si="0">S19/T19</f>
        <v>34500.472109999995</v>
      </c>
      <c r="V19" s="38"/>
      <c r="W19" s="38"/>
      <c r="X19" s="38"/>
      <c r="Y19" s="29"/>
      <c r="Z19" s="17"/>
      <c r="AA19" s="39">
        <f>AA51*AB51*AC51*7.85</f>
        <v>754609.25879999995</v>
      </c>
      <c r="AB19" s="47">
        <f>AB51</f>
        <v>12</v>
      </c>
      <c r="AC19" s="39">
        <f>AA19/AB19</f>
        <v>62884.104899999998</v>
      </c>
      <c r="AD19" s="38"/>
      <c r="AE19" s="38"/>
      <c r="AF19" s="38"/>
      <c r="AG19" s="29"/>
      <c r="AH19" s="17"/>
      <c r="AI19" s="39">
        <f>AI51*AJ51*AK51*7.85</f>
        <v>944801.8848</v>
      </c>
      <c r="AJ19" s="47">
        <f>AJ51</f>
        <v>20</v>
      </c>
      <c r="AK19" s="39">
        <f>AI19/AJ19</f>
        <v>47240.094239999999</v>
      </c>
      <c r="AL19" s="38"/>
      <c r="AM19" s="38"/>
      <c r="AN19" s="38"/>
      <c r="AO19" s="29"/>
      <c r="AP19" s="9"/>
    </row>
    <row r="20" spans="1:42" s="8" customFormat="1" ht="12.75">
      <c r="A20" s="7"/>
      <c r="B20" s="18"/>
      <c r="C20" s="40"/>
      <c r="D20" s="48"/>
      <c r="E20" s="40"/>
      <c r="F20" s="40"/>
      <c r="G20" s="40"/>
      <c r="H20" s="40"/>
      <c r="I20" s="30"/>
      <c r="J20" s="19"/>
      <c r="K20" s="40"/>
      <c r="L20" s="47"/>
      <c r="M20" s="40"/>
      <c r="N20" s="40"/>
      <c r="O20" s="40"/>
      <c r="P20" s="40"/>
      <c r="Q20" s="30"/>
      <c r="R20" s="19"/>
      <c r="S20" s="40"/>
      <c r="T20" s="48"/>
      <c r="U20" s="40"/>
      <c r="V20" s="40"/>
      <c r="W20" s="40"/>
      <c r="X20" s="40"/>
      <c r="Y20" s="30"/>
      <c r="Z20" s="19"/>
      <c r="AA20" s="40"/>
      <c r="AB20" s="48"/>
      <c r="AC20" s="40"/>
      <c r="AD20" s="40"/>
      <c r="AE20" s="40"/>
      <c r="AF20" s="40"/>
      <c r="AG20" s="30"/>
      <c r="AH20" s="19"/>
      <c r="AI20" s="40"/>
      <c r="AJ20" s="48"/>
      <c r="AK20" s="39"/>
      <c r="AL20" s="40"/>
      <c r="AM20" s="40"/>
      <c r="AN20" s="40"/>
      <c r="AO20" s="30"/>
      <c r="AP20" s="9"/>
    </row>
    <row r="21" spans="1:42" s="8" customFormat="1" ht="12.75">
      <c r="A21" s="7"/>
      <c r="B21" s="20" t="s">
        <v>62</v>
      </c>
      <c r="C21" s="41"/>
      <c r="D21" s="49"/>
      <c r="E21" s="41"/>
      <c r="F21" s="41"/>
      <c r="G21" s="41"/>
      <c r="H21" s="41"/>
      <c r="I21" s="31"/>
      <c r="K21" s="41"/>
      <c r="L21" s="49"/>
      <c r="M21" s="41"/>
      <c r="N21" s="41"/>
      <c r="O21" s="41"/>
      <c r="P21" s="41"/>
      <c r="Q21" s="31"/>
      <c r="S21" s="41"/>
      <c r="T21" s="49"/>
      <c r="U21" s="41"/>
      <c r="V21" s="41"/>
      <c r="W21" s="41"/>
      <c r="X21" s="41"/>
      <c r="Y21" s="31"/>
      <c r="AA21" s="41"/>
      <c r="AB21" s="49"/>
      <c r="AC21" s="41"/>
      <c r="AD21" s="41"/>
      <c r="AE21" s="41"/>
      <c r="AF21" s="41"/>
      <c r="AG21" s="31"/>
      <c r="AI21" s="41"/>
      <c r="AJ21" s="49"/>
      <c r="AK21" s="41"/>
      <c r="AL21" s="41"/>
      <c r="AM21" s="41"/>
      <c r="AN21" s="41"/>
      <c r="AO21" s="31"/>
      <c r="AP21" s="9"/>
    </row>
    <row r="22" spans="1:42" s="8" customFormat="1">
      <c r="A22" s="7"/>
      <c r="B22" s="18" t="s">
        <v>86</v>
      </c>
      <c r="C22" s="37">
        <v>0</v>
      </c>
      <c r="D22" s="46">
        <v>0</v>
      </c>
      <c r="E22" s="37">
        <v>0</v>
      </c>
      <c r="F22" s="37">
        <v>0</v>
      </c>
      <c r="G22" s="37">
        <v>0</v>
      </c>
      <c r="H22" s="37">
        <v>0</v>
      </c>
      <c r="I22" s="28">
        <v>0</v>
      </c>
      <c r="J22" s="16"/>
      <c r="K22" s="37">
        <v>6784435</v>
      </c>
      <c r="L22" s="46">
        <v>61</v>
      </c>
      <c r="M22" s="37">
        <v>111220</v>
      </c>
      <c r="N22" s="37">
        <v>97131</v>
      </c>
      <c r="O22" s="37">
        <v>87932</v>
      </c>
      <c r="P22" s="37">
        <v>688</v>
      </c>
      <c r="Q22" s="28">
        <v>0.3911</v>
      </c>
      <c r="R22" s="16"/>
      <c r="S22" s="37">
        <v>716773</v>
      </c>
      <c r="T22" s="46">
        <v>5</v>
      </c>
      <c r="U22" s="37">
        <v>143355</v>
      </c>
      <c r="V22" s="37">
        <v>130220</v>
      </c>
      <c r="W22" s="37">
        <v>71048</v>
      </c>
      <c r="X22" s="37">
        <v>0</v>
      </c>
      <c r="Y22" s="28">
        <v>0</v>
      </c>
      <c r="Z22" s="16"/>
      <c r="AA22" s="37">
        <v>4933503</v>
      </c>
      <c r="AB22" s="46">
        <v>42</v>
      </c>
      <c r="AC22" s="37">
        <v>117464</v>
      </c>
      <c r="AD22" s="37">
        <v>91636</v>
      </c>
      <c r="AE22" s="37">
        <v>133772</v>
      </c>
      <c r="AF22" s="37">
        <v>708</v>
      </c>
      <c r="AG22" s="28">
        <v>0.35630000000000001</v>
      </c>
      <c r="AH22" s="16"/>
      <c r="AI22" s="37">
        <v>1185984</v>
      </c>
      <c r="AJ22" s="46">
        <v>16</v>
      </c>
      <c r="AK22" s="37">
        <v>74124</v>
      </c>
      <c r="AL22" s="37">
        <v>79200</v>
      </c>
      <c r="AM22" s="37">
        <v>30652</v>
      </c>
      <c r="AN22" s="37">
        <v>1327</v>
      </c>
      <c r="AO22" s="28">
        <v>0.54930000000000001</v>
      </c>
      <c r="AP22" s="9"/>
    </row>
    <row r="23" spans="1:42" s="8" customFormat="1">
      <c r="A23" s="7"/>
      <c r="B23" s="18" t="s">
        <v>104</v>
      </c>
      <c r="C23" s="37">
        <v>0</v>
      </c>
      <c r="D23" s="46">
        <v>0</v>
      </c>
      <c r="E23" s="37">
        <v>0</v>
      </c>
      <c r="F23" s="37">
        <v>0</v>
      </c>
      <c r="G23" s="37">
        <v>0</v>
      </c>
      <c r="H23" s="37">
        <v>0</v>
      </c>
      <c r="I23" s="28">
        <v>0</v>
      </c>
      <c r="J23" s="16"/>
      <c r="K23" s="37">
        <v>5742070</v>
      </c>
      <c r="L23" s="46">
        <v>53</v>
      </c>
      <c r="M23" s="37">
        <v>108341</v>
      </c>
      <c r="N23" s="37">
        <v>96310</v>
      </c>
      <c r="O23" s="37">
        <v>88414</v>
      </c>
      <c r="P23" s="37">
        <v>673</v>
      </c>
      <c r="Q23" s="28">
        <v>0.39439999999999997</v>
      </c>
      <c r="R23" s="16"/>
      <c r="S23" s="37">
        <v>716773</v>
      </c>
      <c r="T23" s="46">
        <v>5</v>
      </c>
      <c r="U23" s="37">
        <v>143355</v>
      </c>
      <c r="V23" s="37">
        <v>130220</v>
      </c>
      <c r="W23" s="37">
        <v>71048</v>
      </c>
      <c r="X23" s="37">
        <v>0</v>
      </c>
      <c r="Y23" s="28">
        <v>0</v>
      </c>
      <c r="Z23" s="16"/>
      <c r="AA23" s="37">
        <v>3880861</v>
      </c>
      <c r="AB23" s="46">
        <v>38</v>
      </c>
      <c r="AC23" s="37">
        <v>102128</v>
      </c>
      <c r="AD23" s="37">
        <v>85088</v>
      </c>
      <c r="AE23" s="37">
        <v>114139</v>
      </c>
      <c r="AF23" s="37">
        <v>727</v>
      </c>
      <c r="AG23" s="28">
        <v>0.36820000000000003</v>
      </c>
      <c r="AH23" s="16"/>
      <c r="AI23" s="37">
        <v>1262037</v>
      </c>
      <c r="AJ23" s="46">
        <v>16</v>
      </c>
      <c r="AK23" s="37">
        <v>78877</v>
      </c>
      <c r="AL23" s="37">
        <v>80784</v>
      </c>
      <c r="AM23" s="37">
        <v>37512</v>
      </c>
      <c r="AN23" s="37">
        <v>1222</v>
      </c>
      <c r="AO23" s="28">
        <v>0.56120000000000003</v>
      </c>
      <c r="AP23" s="9"/>
    </row>
    <row r="24" spans="1:42" s="8" customFormat="1" ht="12.75">
      <c r="A24" s="7"/>
      <c r="B24" s="18"/>
      <c r="C24" s="41"/>
      <c r="D24" s="49"/>
      <c r="E24" s="41"/>
      <c r="F24" s="41"/>
      <c r="G24" s="41"/>
      <c r="H24" s="41"/>
      <c r="I24" s="31"/>
      <c r="K24" s="41"/>
      <c r="L24" s="49"/>
      <c r="M24" s="41"/>
      <c r="N24" s="41"/>
      <c r="O24" s="41"/>
      <c r="P24" s="41"/>
      <c r="Q24" s="31"/>
      <c r="S24" s="41"/>
      <c r="T24" s="49"/>
      <c r="U24" s="41"/>
      <c r="V24" s="41"/>
      <c r="W24" s="41"/>
      <c r="X24" s="21"/>
      <c r="Y24" s="31"/>
      <c r="AA24" s="41"/>
      <c r="AB24" s="49"/>
      <c r="AC24" s="41"/>
      <c r="AD24" s="41"/>
      <c r="AE24" s="41"/>
      <c r="AF24" s="41"/>
      <c r="AG24" s="31"/>
      <c r="AI24" s="41"/>
      <c r="AJ24" s="49"/>
      <c r="AK24" s="41"/>
      <c r="AL24" s="41"/>
      <c r="AM24" s="41"/>
      <c r="AN24" s="41"/>
      <c r="AO24" s="31"/>
      <c r="AP24" s="9"/>
    </row>
    <row r="25" spans="1:42" s="8" customFormat="1" ht="12.75">
      <c r="A25" s="7"/>
      <c r="B25" s="10" t="s">
        <v>59</v>
      </c>
      <c r="C25" s="41"/>
      <c r="D25" s="49"/>
      <c r="E25" s="41"/>
      <c r="F25" s="41"/>
      <c r="G25" s="41"/>
      <c r="H25" s="41"/>
      <c r="I25" s="31"/>
      <c r="K25" s="41"/>
      <c r="L25" s="49"/>
      <c r="M25" s="41"/>
      <c r="N25" s="41"/>
      <c r="O25" s="41"/>
      <c r="P25" s="41"/>
      <c r="Q25" s="31"/>
      <c r="S25" s="41"/>
      <c r="T25" s="49"/>
      <c r="U25" s="41"/>
      <c r="V25" s="41"/>
      <c r="W25" s="41"/>
      <c r="X25" s="21"/>
      <c r="Y25" s="31"/>
      <c r="AA25" s="41"/>
      <c r="AB25" s="49"/>
      <c r="AC25" s="41"/>
      <c r="AD25" s="41"/>
      <c r="AE25" s="41"/>
      <c r="AF25" s="41"/>
      <c r="AG25" s="31"/>
      <c r="AI25" s="41"/>
      <c r="AJ25" s="49"/>
      <c r="AK25" s="41"/>
      <c r="AL25" s="41"/>
      <c r="AM25" s="41"/>
      <c r="AN25" s="41"/>
      <c r="AO25" s="31"/>
      <c r="AP25" s="9"/>
    </row>
    <row r="26" spans="1:42" s="8" customFormat="1" ht="12.75">
      <c r="A26" s="7"/>
      <c r="B26" s="8" t="s">
        <v>58</v>
      </c>
      <c r="C26" s="41"/>
      <c r="D26" s="49"/>
      <c r="E26" s="41"/>
      <c r="F26" s="41"/>
      <c r="G26" s="41"/>
      <c r="H26" s="41"/>
      <c r="I26" s="31"/>
      <c r="K26" s="41"/>
      <c r="L26" s="49"/>
      <c r="M26" s="41"/>
      <c r="N26" s="41"/>
      <c r="O26" s="41"/>
      <c r="P26" s="41"/>
      <c r="Q26" s="31"/>
      <c r="S26" s="41"/>
      <c r="T26" s="49"/>
      <c r="U26" s="41"/>
      <c r="V26" s="41"/>
      <c r="W26" s="41"/>
      <c r="X26" s="21"/>
      <c r="Y26" s="31"/>
      <c r="AA26" s="41"/>
      <c r="AB26" s="49"/>
      <c r="AC26" s="41"/>
      <c r="AD26" s="41"/>
      <c r="AE26" s="41"/>
      <c r="AF26" s="41"/>
      <c r="AG26" s="31"/>
      <c r="AI26" s="21"/>
      <c r="AJ26" s="49"/>
      <c r="AK26" s="21"/>
      <c r="AL26" s="21"/>
      <c r="AM26" s="21"/>
      <c r="AN26" s="21"/>
      <c r="AO26" s="31"/>
      <c r="AP26" s="9"/>
    </row>
    <row r="27" spans="1:42" s="8" customFormat="1" ht="12.75">
      <c r="A27" s="7"/>
      <c r="D27" s="49"/>
      <c r="I27" s="31"/>
      <c r="L27" s="49"/>
      <c r="Q27" s="31"/>
      <c r="S27" s="41"/>
      <c r="T27" s="49"/>
      <c r="U27" s="41"/>
      <c r="V27" s="41"/>
      <c r="W27" s="41"/>
      <c r="X27" s="21"/>
      <c r="Y27" s="31"/>
      <c r="AA27" s="21"/>
      <c r="AB27" s="49"/>
      <c r="AC27" s="21"/>
      <c r="AD27" s="21"/>
      <c r="AE27" s="21"/>
      <c r="AF27" s="21"/>
      <c r="AG27" s="31"/>
      <c r="AI27" s="21"/>
      <c r="AJ27" s="49"/>
      <c r="AK27" s="21"/>
      <c r="AL27" s="21"/>
      <c r="AM27" s="21"/>
      <c r="AN27" s="21"/>
      <c r="AO27" s="31"/>
      <c r="AP27" s="9"/>
    </row>
    <row r="28" spans="1:42" s="8" customFormat="1" ht="12.75">
      <c r="A28" s="7"/>
      <c r="B28" s="10" t="s">
        <v>56</v>
      </c>
      <c r="I28" s="31"/>
      <c r="L28" s="49"/>
      <c r="Q28" s="31"/>
      <c r="S28" s="21"/>
      <c r="T28" s="21"/>
      <c r="U28" s="21"/>
      <c r="V28" s="21"/>
      <c r="W28" s="21"/>
      <c r="X28" s="21"/>
      <c r="Y28" s="31"/>
      <c r="AA28" s="21"/>
      <c r="AB28" s="49"/>
      <c r="AC28" s="21"/>
      <c r="AD28" s="21"/>
      <c r="AE28" s="21"/>
      <c r="AF28" s="21"/>
      <c r="AG28" s="31"/>
      <c r="AI28" s="21"/>
      <c r="AJ28" s="49"/>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49"/>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49"/>
      <c r="AK30" s="21"/>
      <c r="AL30" s="21"/>
      <c r="AM30" s="21"/>
      <c r="AN30" s="21"/>
      <c r="AO30" s="31"/>
      <c r="AP30" s="9"/>
    </row>
    <row r="31" spans="1:42" s="8" customFormat="1">
      <c r="A31" s="7"/>
      <c r="B31" s="22" t="s">
        <v>112</v>
      </c>
      <c r="Q31" s="31"/>
      <c r="S31" s="21"/>
      <c r="T31" s="21"/>
      <c r="U31" s="21"/>
      <c r="V31" s="21"/>
      <c r="W31" s="21"/>
      <c r="X31" s="21"/>
      <c r="Y31" s="31"/>
      <c r="AA31" s="21"/>
      <c r="AB31" s="21"/>
      <c r="AC31" s="21"/>
      <c r="AD31" s="21"/>
      <c r="AE31" s="21"/>
      <c r="AF31" s="21"/>
      <c r="AG31" s="31"/>
      <c r="AI31" s="21"/>
      <c r="AJ31" s="49"/>
      <c r="AK31" s="21"/>
      <c r="AL31" s="21"/>
      <c r="AM31" s="21"/>
      <c r="AN31" s="21"/>
      <c r="AO31" s="31"/>
      <c r="AP31" s="9"/>
    </row>
    <row r="32" spans="1:42" s="8" customFormat="1" ht="12.75">
      <c r="A32" s="7"/>
      <c r="B32" s="23" t="s">
        <v>111</v>
      </c>
      <c r="Q32" s="31"/>
      <c r="S32" s="21"/>
      <c r="T32" s="21"/>
      <c r="U32" s="21"/>
      <c r="V32" s="21"/>
      <c r="W32" s="21"/>
      <c r="X32" s="21"/>
      <c r="Y32" s="31"/>
      <c r="AA32" s="21"/>
      <c r="AB32" s="21"/>
      <c r="AC32" s="21"/>
      <c r="AD32" s="21"/>
      <c r="AE32" s="21"/>
      <c r="AF32" s="21"/>
      <c r="AG32" s="31"/>
      <c r="AI32" s="21"/>
      <c r="AJ32" s="49"/>
      <c r="AK32" s="21"/>
      <c r="AL32" s="21"/>
      <c r="AM32" s="21"/>
      <c r="AN32" s="21"/>
      <c r="AO32" s="31"/>
      <c r="AP32" s="9"/>
    </row>
    <row r="33" spans="1:42" s="8" customFormat="1">
      <c r="A33" s="7"/>
      <c r="B33" s="22" t="s">
        <v>90</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91</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92</v>
      </c>
      <c r="S35" s="21"/>
      <c r="T35" s="21"/>
      <c r="U35" s="21"/>
      <c r="V35" s="21"/>
      <c r="W35" s="21"/>
      <c r="X35" s="21"/>
      <c r="Y35" s="31"/>
      <c r="AA35" s="21"/>
      <c r="AB35" s="21"/>
      <c r="AC35" s="21"/>
      <c r="AD35" s="21"/>
      <c r="AE35" s="21"/>
      <c r="AF35" s="21"/>
      <c r="AG35" s="31"/>
      <c r="AI35" s="21"/>
      <c r="AJ35" s="21"/>
      <c r="AK35" s="21"/>
      <c r="AL35" s="21"/>
      <c r="AM35" s="21"/>
      <c r="AN35" s="21"/>
      <c r="AO35" s="31"/>
      <c r="AP35" s="9"/>
    </row>
    <row r="36" spans="1:42" s="8" customFormat="1">
      <c r="A36" s="7"/>
      <c r="B36" s="22" t="s">
        <v>93</v>
      </c>
      <c r="S36" s="21"/>
      <c r="T36" s="21"/>
      <c r="U36" s="21"/>
      <c r="V36" s="21"/>
      <c r="W36" s="21"/>
      <c r="X36" s="21"/>
      <c r="AG36" s="31"/>
      <c r="AO36" s="31"/>
      <c r="AP36" s="9"/>
    </row>
    <row r="37" spans="1:42" s="8" customFormat="1">
      <c r="A37" s="7"/>
      <c r="B37" s="22" t="s">
        <v>94</v>
      </c>
      <c r="S37" s="21"/>
      <c r="T37" s="21"/>
      <c r="U37" s="21"/>
      <c r="V37" s="21"/>
      <c r="W37" s="21"/>
      <c r="X37" s="21"/>
      <c r="AG37" s="31"/>
      <c r="AO37" s="31"/>
      <c r="AP37" s="9"/>
    </row>
    <row r="38" spans="1:42" s="8" customFormat="1">
      <c r="A38" s="7"/>
      <c r="B38" s="22" t="s">
        <v>95</v>
      </c>
      <c r="S38" s="21"/>
      <c r="T38" s="21"/>
      <c r="U38" s="21"/>
      <c r="V38" s="21"/>
      <c r="W38" s="21"/>
      <c r="X38" s="21"/>
      <c r="AG38" s="31"/>
      <c r="AO38" s="31"/>
      <c r="AP38" s="9"/>
    </row>
    <row r="39" spans="1:42" s="8" customFormat="1">
      <c r="A39" s="7"/>
      <c r="B39" s="22" t="s">
        <v>96</v>
      </c>
      <c r="S39" s="21"/>
      <c r="T39" s="21"/>
      <c r="U39" s="21"/>
      <c r="V39" s="21"/>
      <c r="W39" s="21"/>
      <c r="X39" s="21"/>
      <c r="AG39" s="31"/>
      <c r="AP39" s="9"/>
    </row>
    <row r="40" spans="1:42" s="8" customFormat="1">
      <c r="A40" s="7"/>
      <c r="B40" s="22" t="s">
        <v>97</v>
      </c>
      <c r="S40" s="21"/>
      <c r="T40" s="21"/>
      <c r="U40" s="21"/>
      <c r="V40" s="21"/>
      <c r="W40" s="21"/>
      <c r="X40" s="21"/>
      <c r="AG40" s="31"/>
      <c r="AP40" s="9"/>
    </row>
    <row r="41" spans="1:42" s="8" customFormat="1">
      <c r="A41" s="7"/>
      <c r="B41" s="22" t="s">
        <v>98</v>
      </c>
      <c r="S41" s="21"/>
      <c r="T41" s="21"/>
      <c r="U41" s="21"/>
      <c r="V41" s="21"/>
      <c r="W41" s="21"/>
      <c r="X41" s="21"/>
      <c r="AG41" s="31"/>
      <c r="AP41" s="9"/>
    </row>
    <row r="42" spans="1:42" s="8" customFormat="1">
      <c r="A42" s="7"/>
      <c r="B42" s="22" t="s">
        <v>99</v>
      </c>
      <c r="S42" s="21"/>
      <c r="T42" s="21"/>
      <c r="U42" s="21"/>
      <c r="V42" s="21"/>
      <c r="W42" s="21"/>
      <c r="X42" s="21"/>
      <c r="AG42" s="31"/>
      <c r="AP42" s="9"/>
    </row>
    <row r="43" spans="1:42" s="8" customFormat="1">
      <c r="A43" s="7"/>
      <c r="B43" s="22" t="s">
        <v>107</v>
      </c>
      <c r="AP43" s="9"/>
    </row>
    <row r="44" spans="1:42" s="8" customFormat="1" ht="12.75">
      <c r="A44" s="7"/>
      <c r="B44" s="23" t="s">
        <v>108</v>
      </c>
      <c r="AP44" s="9"/>
    </row>
    <row r="45" spans="1:42" s="8" customFormat="1" ht="12.75">
      <c r="A45" s="7"/>
      <c r="B45" s="23" t="s">
        <v>103</v>
      </c>
      <c r="AP45" s="9"/>
    </row>
    <row r="46" spans="1:42" s="8" customFormat="1" ht="12.75">
      <c r="A46" s="7"/>
      <c r="B46" s="23"/>
      <c r="AP46" s="9"/>
    </row>
    <row r="47" spans="1:42" s="8" customFormat="1" ht="12.75">
      <c r="A47" s="7"/>
      <c r="B47" s="23"/>
      <c r="AP47" s="9"/>
    </row>
    <row r="48" spans="1:42" s="8" customFormat="1" ht="12.75">
      <c r="A48" s="7"/>
      <c r="C48" s="50" t="s">
        <v>113</v>
      </c>
      <c r="D48" s="50"/>
      <c r="E48" s="50"/>
      <c r="F48" s="50"/>
      <c r="G48" s="50"/>
      <c r="H48" s="50"/>
      <c r="I48" s="50"/>
      <c r="K48" s="50" t="s">
        <v>64</v>
      </c>
      <c r="L48" s="50"/>
      <c r="M48" s="50"/>
      <c r="N48" s="50"/>
      <c r="O48" s="50"/>
      <c r="P48" s="50"/>
      <c r="Q48" s="50"/>
      <c r="S48" s="50" t="s">
        <v>2</v>
      </c>
      <c r="T48" s="50"/>
      <c r="U48" s="50"/>
      <c r="V48" s="50"/>
      <c r="W48" s="50"/>
      <c r="X48" s="50"/>
      <c r="Y48" s="50"/>
      <c r="AA48" s="50" t="s">
        <v>3</v>
      </c>
      <c r="AB48" s="50"/>
      <c r="AC48" s="50"/>
      <c r="AD48" s="50"/>
      <c r="AE48" s="50"/>
      <c r="AF48" s="50"/>
      <c r="AG48" s="50"/>
      <c r="AI48" s="50" t="s">
        <v>4</v>
      </c>
      <c r="AJ48" s="50"/>
      <c r="AK48" s="50"/>
      <c r="AL48" s="50"/>
      <c r="AM48" s="50"/>
      <c r="AN48" s="50"/>
      <c r="AO48" s="50"/>
      <c r="AP48" s="9"/>
    </row>
    <row r="49" spans="1:42" s="8" customFormat="1" ht="26.25" thickBot="1">
      <c r="A49" s="7"/>
      <c r="C49" s="12" t="s">
        <v>61</v>
      </c>
      <c r="D49" s="12" t="s">
        <v>1</v>
      </c>
      <c r="E49" s="12" t="s">
        <v>57</v>
      </c>
      <c r="F49" s="12" t="s">
        <v>100</v>
      </c>
      <c r="G49" s="12" t="s">
        <v>69</v>
      </c>
      <c r="H49" s="12" t="s">
        <v>70</v>
      </c>
      <c r="I49" s="12" t="s">
        <v>101</v>
      </c>
      <c r="K49" s="12" t="s">
        <v>61</v>
      </c>
      <c r="L49" s="12" t="s">
        <v>1</v>
      </c>
      <c r="M49" s="12" t="s">
        <v>57</v>
      </c>
      <c r="N49" s="12" t="s">
        <v>100</v>
      </c>
      <c r="O49" s="12" t="s">
        <v>69</v>
      </c>
      <c r="P49" s="12" t="s">
        <v>70</v>
      </c>
      <c r="Q49" s="12" t="s">
        <v>101</v>
      </c>
      <c r="S49" s="12" t="s">
        <v>61</v>
      </c>
      <c r="T49" s="12" t="s">
        <v>1</v>
      </c>
      <c r="U49" s="12" t="s">
        <v>57</v>
      </c>
      <c r="V49" s="12" t="s">
        <v>100</v>
      </c>
      <c r="W49" s="12" t="s">
        <v>69</v>
      </c>
      <c r="X49" s="12" t="s">
        <v>70</v>
      </c>
      <c r="Y49" s="12" t="s">
        <v>101</v>
      </c>
      <c r="AA49" s="12" t="s">
        <v>61</v>
      </c>
      <c r="AB49" s="12" t="s">
        <v>1</v>
      </c>
      <c r="AC49" s="12" t="s">
        <v>57</v>
      </c>
      <c r="AD49" s="12" t="s">
        <v>100</v>
      </c>
      <c r="AE49" s="12" t="s">
        <v>69</v>
      </c>
      <c r="AF49" s="12" t="s">
        <v>70</v>
      </c>
      <c r="AG49" s="12" t="s">
        <v>101</v>
      </c>
      <c r="AI49" s="12" t="s">
        <v>61</v>
      </c>
      <c r="AJ49" s="12" t="s">
        <v>1</v>
      </c>
      <c r="AK49" s="12" t="s">
        <v>57</v>
      </c>
      <c r="AL49" s="12" t="s">
        <v>100</v>
      </c>
      <c r="AM49" s="12" t="s">
        <v>69</v>
      </c>
      <c r="AN49" s="12" t="s">
        <v>70</v>
      </c>
      <c r="AO49" s="12" t="s">
        <v>101</v>
      </c>
      <c r="AP49" s="9"/>
    </row>
    <row r="50" spans="1:42" s="8" customFormat="1" ht="12.75">
      <c r="A50" s="7"/>
      <c r="B50" s="8" t="s">
        <v>66</v>
      </c>
      <c r="C50" s="37">
        <v>0</v>
      </c>
      <c r="D50" s="46">
        <v>0</v>
      </c>
      <c r="E50" s="24"/>
      <c r="F50" s="24"/>
      <c r="G50" s="24"/>
      <c r="H50" s="24"/>
      <c r="I50" s="24"/>
      <c r="K50" s="37">
        <v>285836</v>
      </c>
      <c r="L50" s="46">
        <v>243</v>
      </c>
      <c r="M50" s="44"/>
      <c r="N50" s="24"/>
      <c r="O50" s="24"/>
      <c r="P50" s="24"/>
      <c r="Q50" s="24"/>
      <c r="S50" s="37">
        <v>245088</v>
      </c>
      <c r="T50" s="46">
        <v>48</v>
      </c>
      <c r="U50" s="25"/>
      <c r="V50" s="25"/>
      <c r="W50" s="25"/>
      <c r="X50" s="25"/>
      <c r="Y50" s="25"/>
      <c r="AA50" s="37">
        <v>369066</v>
      </c>
      <c r="AB50" s="46">
        <v>14</v>
      </c>
      <c r="AC50" s="43"/>
      <c r="AD50" s="24"/>
      <c r="AE50" s="24"/>
      <c r="AF50" s="25"/>
      <c r="AG50" s="25"/>
      <c r="AI50" s="37">
        <v>294944</v>
      </c>
      <c r="AJ50" s="46">
        <v>67</v>
      </c>
      <c r="AK50" s="24"/>
      <c r="AL50" s="24"/>
      <c r="AM50" s="24"/>
      <c r="AN50" s="25"/>
      <c r="AO50" s="25"/>
      <c r="AP50" s="9"/>
    </row>
    <row r="51" spans="1:42" s="8" customFormat="1" ht="12.75">
      <c r="A51" s="7"/>
      <c r="B51" s="8" t="s">
        <v>63</v>
      </c>
      <c r="C51" s="37">
        <v>0</v>
      </c>
      <c r="D51" s="46">
        <v>0</v>
      </c>
      <c r="E51" s="26">
        <v>0</v>
      </c>
      <c r="F51" s="26">
        <v>0</v>
      </c>
      <c r="G51" s="26">
        <v>0</v>
      </c>
      <c r="H51" s="42">
        <v>0</v>
      </c>
      <c r="I51" s="26">
        <v>0</v>
      </c>
      <c r="K51" s="37">
        <v>287362</v>
      </c>
      <c r="L51" s="46">
        <v>116</v>
      </c>
      <c r="M51" s="26">
        <v>2.1899999999999999E-2</v>
      </c>
      <c r="N51" s="26">
        <v>2.1299999999999999E-2</v>
      </c>
      <c r="O51" s="26">
        <v>7.1999999999999998E-3</v>
      </c>
      <c r="P51" s="42">
        <v>258</v>
      </c>
      <c r="Q51" s="26">
        <v>0.1535</v>
      </c>
      <c r="S51" s="37">
        <v>240162</v>
      </c>
      <c r="T51" s="46">
        <v>5</v>
      </c>
      <c r="U51" s="26">
        <v>1.83E-2</v>
      </c>
      <c r="V51" s="26">
        <v>1.6299999999999999E-2</v>
      </c>
      <c r="W51" s="26">
        <v>5.7999999999999996E-3</v>
      </c>
      <c r="X51" s="42">
        <v>259</v>
      </c>
      <c r="Y51" s="26">
        <v>0.14000000000000001</v>
      </c>
      <c r="AA51" s="41">
        <v>396570</v>
      </c>
      <c r="AB51" s="49">
        <v>12</v>
      </c>
      <c r="AC51" s="32">
        <v>2.0199999999999999E-2</v>
      </c>
      <c r="AD51" s="26">
        <v>2.12E-2</v>
      </c>
      <c r="AE51" s="26">
        <v>5.1999999999999998E-3</v>
      </c>
      <c r="AF51" s="42">
        <v>303</v>
      </c>
      <c r="AG51" s="26">
        <v>0.13830000000000001</v>
      </c>
      <c r="AI51" s="37">
        <v>276048</v>
      </c>
      <c r="AJ51" s="46">
        <v>20</v>
      </c>
      <c r="AK51" s="26">
        <v>2.18E-2</v>
      </c>
      <c r="AL51" s="26">
        <v>2.2200000000000001E-2</v>
      </c>
      <c r="AM51" s="26">
        <v>6.7000000000000002E-3</v>
      </c>
      <c r="AN51" s="42">
        <v>278</v>
      </c>
      <c r="AO51" s="26">
        <v>0.10290000000000001</v>
      </c>
      <c r="AP51" s="9"/>
    </row>
    <row r="52" spans="1:42" s="8" customFormat="1" ht="12.75">
      <c r="A52" s="7"/>
      <c r="D52" s="46"/>
      <c r="E52" s="26"/>
      <c r="F52" s="26"/>
      <c r="G52" s="26"/>
      <c r="H52" s="26"/>
      <c r="I52" s="26"/>
      <c r="L52" s="46"/>
      <c r="M52" s="26"/>
      <c r="N52" s="26"/>
      <c r="O52" s="26"/>
      <c r="P52" s="26"/>
      <c r="Q52" s="26"/>
      <c r="S52" s="41"/>
      <c r="T52" s="46"/>
      <c r="U52" s="26"/>
      <c r="V52" s="26"/>
      <c r="W52" s="26"/>
      <c r="X52" s="26"/>
      <c r="Y52" s="26"/>
      <c r="AA52" s="41"/>
      <c r="AB52" s="46"/>
      <c r="AC52" s="26"/>
      <c r="AD52" s="26"/>
      <c r="AE52" s="26"/>
      <c r="AF52" s="26"/>
      <c r="AG52" s="26"/>
      <c r="AI52" s="41"/>
      <c r="AJ52" s="46"/>
      <c r="AK52" s="26"/>
      <c r="AL52" s="26"/>
      <c r="AM52" s="26"/>
      <c r="AN52" s="26"/>
      <c r="AO52" s="26"/>
      <c r="AP52" s="9"/>
    </row>
    <row r="53" spans="1:42" s="8" customFormat="1" ht="12.75">
      <c r="A53" s="7"/>
      <c r="B53" s="18" t="s">
        <v>67</v>
      </c>
      <c r="E53" s="26"/>
      <c r="F53" s="26"/>
      <c r="G53" s="26"/>
      <c r="H53" s="26"/>
      <c r="I53" s="26"/>
      <c r="M53" s="26"/>
      <c r="N53" s="26"/>
      <c r="O53" s="26"/>
      <c r="P53" s="26"/>
      <c r="Q53" s="26"/>
      <c r="T53" s="49"/>
      <c r="U53" s="26"/>
      <c r="V53" s="26"/>
      <c r="W53" s="26"/>
      <c r="X53" s="26"/>
      <c r="Y53" s="26"/>
      <c r="AB53" s="49"/>
      <c r="AC53" s="26"/>
      <c r="AD53" s="26"/>
      <c r="AE53" s="26"/>
      <c r="AF53" s="26"/>
      <c r="AG53" s="26"/>
      <c r="AJ53" s="49"/>
      <c r="AK53" s="26"/>
      <c r="AL53" s="26"/>
      <c r="AM53" s="26"/>
      <c r="AN53" s="26"/>
      <c r="AO53" s="26"/>
      <c r="AP53" s="9"/>
    </row>
    <row r="54" spans="1:42" s="8" customFormat="1" ht="12.75">
      <c r="A54" s="7"/>
      <c r="B54" s="18"/>
      <c r="E54" s="26"/>
      <c r="F54" s="26"/>
      <c r="G54" s="26"/>
      <c r="H54" s="26"/>
      <c r="I54" s="26"/>
      <c r="M54" s="26"/>
      <c r="N54" s="26"/>
      <c r="O54" s="26"/>
      <c r="P54" s="26"/>
      <c r="Q54" s="26"/>
      <c r="T54" s="49"/>
      <c r="U54" s="26"/>
      <c r="V54" s="26"/>
      <c r="W54" s="26"/>
      <c r="X54" s="26"/>
      <c r="Y54" s="26"/>
      <c r="AC54" s="26"/>
      <c r="AD54" s="26"/>
      <c r="AE54" s="26"/>
      <c r="AF54" s="26"/>
      <c r="AG54" s="26"/>
      <c r="AJ54" s="49"/>
      <c r="AK54" s="26"/>
      <c r="AL54" s="26"/>
      <c r="AM54" s="26"/>
      <c r="AN54" s="26"/>
      <c r="AO54" s="26"/>
      <c r="AP54" s="9"/>
    </row>
    <row r="55" spans="1:42" s="8" customFormat="1">
      <c r="A55" s="7"/>
      <c r="B55" s="22" t="s">
        <v>105</v>
      </c>
      <c r="AP55" s="9"/>
    </row>
    <row r="56" spans="1:42" s="8" customFormat="1">
      <c r="A56" s="7"/>
      <c r="B56" s="22" t="s">
        <v>109</v>
      </c>
      <c r="AP56" s="9"/>
    </row>
    <row r="57" spans="1:42">
      <c r="B57" s="4"/>
    </row>
    <row r="58" spans="1:42" ht="17.25">
      <c r="B58" s="5"/>
    </row>
    <row r="59" spans="1:42" ht="17.25">
      <c r="B59" s="5"/>
    </row>
    <row r="71" spans="2:2">
      <c r="B71" s="6"/>
    </row>
  </sheetData>
  <customSheetViews>
    <customSheetView guid="{32961CA0-39C0-4D62-B563-F49551B9AD58}">
      <pane xSplit="7" ySplit="13" topLeftCell="N14" activePane="bottomRight" state="frozen"/>
      <selection pane="bottomRight" activeCell="U15" sqref="U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8:AG48"/>
    <mergeCell ref="AI48:AO48"/>
    <mergeCell ref="AA2:AG2"/>
    <mergeCell ref="AI2:AO2"/>
    <mergeCell ref="C2:I2"/>
    <mergeCell ref="K2:Q2"/>
    <mergeCell ref="S2:Y2"/>
    <mergeCell ref="C48:I48"/>
    <mergeCell ref="K48:Q48"/>
    <mergeCell ref="S48:Y48"/>
  </mergeCells>
  <pageMargins left="0.7" right="0.7" top="0.75" bottom="0.75" header="0.3" footer="0.3"/>
  <pageSetup paperSize="5"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National</vt:lpstr>
      <vt:lpstr>AK</vt:lpstr>
      <vt:lpstr>AL</vt:lpstr>
      <vt:lpstr>AR</vt:lpstr>
      <vt:lpstr>AZ</vt:lpstr>
      <vt:lpstr>CA</vt:lpstr>
      <vt:lpstr>CO</vt:lpstr>
      <vt:lpstr>CT</vt:lpstr>
      <vt:lpstr>DC</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OR</vt:lpstr>
      <vt:lpstr>PA</vt:lpstr>
      <vt:lpstr>RI</vt:lpstr>
      <vt:lpstr>SC</vt:lpstr>
      <vt:lpstr>SD</vt:lpstr>
      <vt:lpstr>TN</vt:lpstr>
      <vt:lpstr>TX</vt:lpstr>
      <vt:lpstr>UT</vt:lpstr>
      <vt:lpstr>VA</vt:lpstr>
      <vt:lpstr>VT</vt:lpstr>
      <vt:lpstr>WA</vt:lpstr>
      <vt:lpstr>WI</vt:lpstr>
      <vt:lpstr>WV</vt:lpstr>
      <vt:lpstr>WY</vt:lpstr>
      <vt:lpstr>National!Print_Area</vt:lpstr>
    </vt:vector>
  </TitlesOfParts>
  <Company>BDO USA, LLP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MAGERME</dc:creator>
  <cp:lastModifiedBy>Randy Davis</cp:lastModifiedBy>
  <cp:lastPrinted>2012-11-06T00:39:40Z</cp:lastPrinted>
  <dcterms:created xsi:type="dcterms:W3CDTF">2012-08-22T22:45:12Z</dcterms:created>
  <dcterms:modified xsi:type="dcterms:W3CDTF">2013-08-20T17:45:56Z</dcterms:modified>
</cp:coreProperties>
</file>